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Extranjero'!$B$3:$L$835</definedName>
    <definedName name="_xlnm.Print_Area" localSheetId="0">'Planilla Nacional'!$A$1:$K$187</definedName>
  </definedNames>
  <calcPr calcId="145621"/>
</workbook>
</file>

<file path=xl/calcChain.xml><?xml version="1.0" encoding="utf-8"?>
<calcChain xmlns="http://schemas.openxmlformats.org/spreadsheetml/2006/main">
  <c r="I826" i="6" l="1"/>
  <c r="D828" i="6" l="1"/>
  <c r="D829" i="6"/>
  <c r="D830" i="6"/>
  <c r="D182" i="2" l="1"/>
  <c r="C15" i="6" l="1"/>
  <c r="D11" i="6"/>
  <c r="D6" i="6"/>
  <c r="E15" i="6" l="1"/>
  <c r="L19" i="6" l="1"/>
  <c r="L17" i="6"/>
  <c r="L15" i="6"/>
  <c r="L18" i="6"/>
  <c r="L16" i="6"/>
  <c r="D11" i="2" l="1"/>
  <c r="D6" i="2" l="1"/>
  <c r="L20" i="6" l="1"/>
  <c r="C21" i="6"/>
  <c r="H21" i="6" s="1"/>
  <c r="D183" i="2"/>
  <c r="D181" i="2"/>
  <c r="D180" i="2"/>
  <c r="C26" i="6" l="1"/>
  <c r="H26" i="6" s="1"/>
  <c r="G21" i="6"/>
  <c r="F21" i="6"/>
  <c r="D21" i="6"/>
  <c r="L22" i="6" s="1"/>
  <c r="E21" i="6"/>
  <c r="C31" i="6"/>
  <c r="G26" i="6"/>
  <c r="E26" i="6"/>
  <c r="F26" i="6"/>
  <c r="D26" i="6"/>
  <c r="B15" i="2"/>
  <c r="A22" i="4"/>
  <c r="D15" i="2" l="1"/>
  <c r="L24" i="6"/>
  <c r="L21" i="6"/>
  <c r="L25" i="6"/>
  <c r="L23" i="6"/>
  <c r="H31" i="6"/>
  <c r="C36" i="6"/>
  <c r="C41" i="6" s="1"/>
  <c r="C46" i="6" s="1"/>
  <c r="L27" i="6"/>
  <c r="L30" i="6"/>
  <c r="L26" i="6"/>
  <c r="L29" i="6"/>
  <c r="L28" i="6"/>
  <c r="G31" i="6"/>
  <c r="E31" i="6"/>
  <c r="F31" i="6"/>
  <c r="D31" i="6"/>
  <c r="A23" i="4"/>
  <c r="A24" i="4" s="1"/>
  <c r="L716" i="6" l="1"/>
  <c r="L718" i="6"/>
  <c r="L720" i="6"/>
  <c r="L721" i="6"/>
  <c r="L723" i="6"/>
  <c r="L725" i="6"/>
  <c r="L727" i="6"/>
  <c r="L729" i="6"/>
  <c r="L731" i="6"/>
  <c r="L733" i="6"/>
  <c r="L735" i="6"/>
  <c r="L737" i="6"/>
  <c r="L739" i="6"/>
  <c r="L741" i="6"/>
  <c r="L743" i="6"/>
  <c r="L745" i="6"/>
  <c r="L747" i="6"/>
  <c r="L749" i="6"/>
  <c r="L751" i="6"/>
  <c r="L753" i="6"/>
  <c r="L755" i="6"/>
  <c r="L757" i="6"/>
  <c r="L759" i="6"/>
  <c r="L761" i="6"/>
  <c r="L763" i="6"/>
  <c r="L765" i="6"/>
  <c r="L767" i="6"/>
  <c r="L769" i="6"/>
  <c r="L771" i="6"/>
  <c r="L773" i="6"/>
  <c r="L775" i="6"/>
  <c r="L777" i="6"/>
  <c r="L779" i="6"/>
  <c r="L781" i="6"/>
  <c r="L783" i="6"/>
  <c r="L785" i="6"/>
  <c r="L787" i="6"/>
  <c r="L789" i="6"/>
  <c r="L791" i="6"/>
  <c r="L793" i="6"/>
  <c r="L795" i="6"/>
  <c r="L797" i="6"/>
  <c r="L799" i="6"/>
  <c r="L801" i="6"/>
  <c r="L803" i="6"/>
  <c r="L805" i="6"/>
  <c r="L807" i="6"/>
  <c r="L809" i="6"/>
  <c r="L811" i="6"/>
  <c r="L813" i="6"/>
  <c r="L815" i="6"/>
  <c r="L817" i="6"/>
  <c r="L819" i="6"/>
  <c r="L821" i="6"/>
  <c r="L823" i="6"/>
  <c r="L825" i="6"/>
  <c r="L397" i="6"/>
  <c r="L399" i="6"/>
  <c r="L401" i="6"/>
  <c r="L403" i="6"/>
  <c r="L405" i="6"/>
  <c r="L407" i="6"/>
  <c r="L409" i="6"/>
  <c r="L411" i="6"/>
  <c r="L413" i="6"/>
  <c r="L415" i="6"/>
  <c r="L417" i="6"/>
  <c r="L419" i="6"/>
  <c r="L421" i="6"/>
  <c r="L423" i="6"/>
  <c r="L425" i="6"/>
  <c r="L427" i="6"/>
  <c r="L429" i="6"/>
  <c r="L431" i="6"/>
  <c r="L433" i="6"/>
  <c r="L435" i="6"/>
  <c r="L437" i="6"/>
  <c r="L439" i="6"/>
  <c r="L719" i="6"/>
  <c r="L722" i="6"/>
  <c r="L726" i="6"/>
  <c r="L730" i="6"/>
  <c r="L734" i="6"/>
  <c r="L738" i="6"/>
  <c r="L742" i="6"/>
  <c r="L746" i="6"/>
  <c r="L750" i="6"/>
  <c r="L754" i="6"/>
  <c r="L758" i="6"/>
  <c r="L762" i="6"/>
  <c r="L766" i="6"/>
  <c r="L770" i="6"/>
  <c r="L774" i="6"/>
  <c r="L778" i="6"/>
  <c r="L782" i="6"/>
  <c r="L786" i="6"/>
  <c r="L790" i="6"/>
  <c r="L794" i="6"/>
  <c r="L798" i="6"/>
  <c r="L802" i="6"/>
  <c r="L806" i="6"/>
  <c r="L810" i="6"/>
  <c r="L814" i="6"/>
  <c r="L818" i="6"/>
  <c r="L822" i="6"/>
  <c r="L398" i="6"/>
  <c r="L404" i="6"/>
  <c r="L408" i="6"/>
  <c r="L412" i="6"/>
  <c r="L416" i="6"/>
  <c r="L420" i="6"/>
  <c r="L424" i="6"/>
  <c r="L428" i="6"/>
  <c r="L432" i="6"/>
  <c r="L436" i="6"/>
  <c r="L440" i="6"/>
  <c r="L442" i="6"/>
  <c r="L444" i="6"/>
  <c r="L446" i="6"/>
  <c r="L448" i="6"/>
  <c r="L450" i="6"/>
  <c r="L452" i="6"/>
  <c r="L454" i="6"/>
  <c r="L456" i="6"/>
  <c r="L458" i="6"/>
  <c r="L460" i="6"/>
  <c r="L462" i="6"/>
  <c r="L464" i="6"/>
  <c r="L466" i="6"/>
  <c r="L468"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6" i="6"/>
  <c r="L538" i="6"/>
  <c r="L540" i="6"/>
  <c r="L542" i="6"/>
  <c r="L544" i="6"/>
  <c r="L546" i="6"/>
  <c r="L548" i="6"/>
  <c r="L550" i="6"/>
  <c r="L552" i="6"/>
  <c r="L554" i="6"/>
  <c r="L556" i="6"/>
  <c r="L558" i="6"/>
  <c r="L560" i="6"/>
  <c r="L562" i="6"/>
  <c r="L564" i="6"/>
  <c r="L566" i="6"/>
  <c r="L568" i="6"/>
  <c r="L570" i="6"/>
  <c r="L572" i="6"/>
  <c r="L574" i="6"/>
  <c r="L576" i="6"/>
  <c r="L578" i="6"/>
  <c r="L580" i="6"/>
  <c r="L582" i="6"/>
  <c r="L584" i="6"/>
  <c r="L586" i="6"/>
  <c r="L588" i="6"/>
  <c r="L590" i="6"/>
  <c r="L592" i="6"/>
  <c r="L594" i="6"/>
  <c r="L596" i="6"/>
  <c r="L598" i="6"/>
  <c r="L600" i="6"/>
  <c r="L602" i="6"/>
  <c r="L604" i="6"/>
  <c r="L606" i="6"/>
  <c r="L608" i="6"/>
  <c r="L610" i="6"/>
  <c r="L612" i="6"/>
  <c r="L614" i="6"/>
  <c r="L616" i="6"/>
  <c r="L618" i="6"/>
  <c r="L620" i="6"/>
  <c r="L622" i="6"/>
  <c r="L624" i="6"/>
  <c r="L626" i="6"/>
  <c r="L628" i="6"/>
  <c r="L630" i="6"/>
  <c r="L632" i="6"/>
  <c r="L634" i="6"/>
  <c r="L636" i="6"/>
  <c r="L638" i="6"/>
  <c r="L640" i="6"/>
  <c r="L642" i="6"/>
  <c r="L644" i="6"/>
  <c r="L646" i="6"/>
  <c r="L648" i="6"/>
  <c r="L650" i="6"/>
  <c r="L652" i="6"/>
  <c r="L654" i="6"/>
  <c r="L656" i="6"/>
  <c r="L658" i="6"/>
  <c r="L660" i="6"/>
  <c r="L662" i="6"/>
  <c r="L664" i="6"/>
  <c r="L666" i="6"/>
  <c r="L668" i="6"/>
  <c r="L670" i="6"/>
  <c r="L672" i="6"/>
  <c r="L674" i="6"/>
  <c r="L676" i="6"/>
  <c r="L678" i="6"/>
  <c r="L680" i="6"/>
  <c r="L682" i="6"/>
  <c r="L684" i="6"/>
  <c r="L686" i="6"/>
  <c r="L688" i="6"/>
  <c r="L690" i="6"/>
  <c r="L692" i="6"/>
  <c r="L694" i="6"/>
  <c r="L717" i="6"/>
  <c r="L724" i="6"/>
  <c r="L728" i="6"/>
  <c r="L732" i="6"/>
  <c r="L736" i="6"/>
  <c r="L740" i="6"/>
  <c r="L744" i="6"/>
  <c r="L748" i="6"/>
  <c r="L752" i="6"/>
  <c r="L756" i="6"/>
  <c r="L760" i="6"/>
  <c r="L764" i="6"/>
  <c r="L768" i="6"/>
  <c r="L772" i="6"/>
  <c r="L776" i="6"/>
  <c r="L780" i="6"/>
  <c r="L784" i="6"/>
  <c r="L788" i="6"/>
  <c r="L792" i="6"/>
  <c r="L796" i="6"/>
  <c r="L800" i="6"/>
  <c r="L804" i="6"/>
  <c r="L808" i="6"/>
  <c r="L812" i="6"/>
  <c r="L816" i="6"/>
  <c r="L820" i="6"/>
  <c r="L824" i="6"/>
  <c r="L396" i="6"/>
  <c r="L400" i="6"/>
  <c r="L402" i="6"/>
  <c r="L406" i="6"/>
  <c r="L410" i="6"/>
  <c r="L414" i="6"/>
  <c r="L418" i="6"/>
  <c r="L422" i="6"/>
  <c r="L426" i="6"/>
  <c r="L430" i="6"/>
  <c r="L434" i="6"/>
  <c r="L438" i="6"/>
  <c r="L441" i="6"/>
  <c r="L443" i="6"/>
  <c r="L445" i="6"/>
  <c r="L447" i="6"/>
  <c r="L449" i="6"/>
  <c r="L451" i="6"/>
  <c r="L453" i="6"/>
  <c r="L455" i="6"/>
  <c r="L457" i="6"/>
  <c r="L459" i="6"/>
  <c r="L461" i="6"/>
  <c r="L463" i="6"/>
  <c r="L465" i="6"/>
  <c r="L467" i="6"/>
  <c r="L469" i="6"/>
  <c r="L471" i="6"/>
  <c r="L473" i="6"/>
  <c r="L475" i="6"/>
  <c r="L477" i="6"/>
  <c r="L479" i="6"/>
  <c r="L481" i="6"/>
  <c r="L483" i="6"/>
  <c r="L485" i="6"/>
  <c r="L487" i="6"/>
  <c r="L489" i="6"/>
  <c r="L491" i="6"/>
  <c r="L493" i="6"/>
  <c r="L495" i="6"/>
  <c r="L497" i="6"/>
  <c r="L499" i="6"/>
  <c r="L501" i="6"/>
  <c r="L503" i="6"/>
  <c r="L505" i="6"/>
  <c r="L509" i="6"/>
  <c r="L513" i="6"/>
  <c r="L517" i="6"/>
  <c r="L521" i="6"/>
  <c r="L525" i="6"/>
  <c r="L529" i="6"/>
  <c r="L533" i="6"/>
  <c r="L537" i="6"/>
  <c r="L541" i="6"/>
  <c r="L545" i="6"/>
  <c r="L549" i="6"/>
  <c r="L553" i="6"/>
  <c r="L557" i="6"/>
  <c r="L561" i="6"/>
  <c r="L565" i="6"/>
  <c r="L569" i="6"/>
  <c r="L573" i="6"/>
  <c r="L577" i="6"/>
  <c r="L581" i="6"/>
  <c r="L585" i="6"/>
  <c r="L589" i="6"/>
  <c r="L593" i="6"/>
  <c r="L597" i="6"/>
  <c r="L601" i="6"/>
  <c r="L605" i="6"/>
  <c r="L609" i="6"/>
  <c r="L613" i="6"/>
  <c r="L617" i="6"/>
  <c r="L621" i="6"/>
  <c r="L625" i="6"/>
  <c r="L629" i="6"/>
  <c r="L633" i="6"/>
  <c r="L637" i="6"/>
  <c r="L641" i="6"/>
  <c r="L645" i="6"/>
  <c r="L649" i="6"/>
  <c r="L653" i="6"/>
  <c r="L657" i="6"/>
  <c r="L661" i="6"/>
  <c r="L665" i="6"/>
  <c r="L669" i="6"/>
  <c r="L673" i="6"/>
  <c r="L677" i="6"/>
  <c r="L681" i="6"/>
  <c r="L685" i="6"/>
  <c r="L689" i="6"/>
  <c r="L693" i="6"/>
  <c r="L696" i="6"/>
  <c r="L698" i="6"/>
  <c r="L700" i="6"/>
  <c r="L702" i="6"/>
  <c r="L704" i="6"/>
  <c r="L706" i="6"/>
  <c r="L708" i="6"/>
  <c r="L710" i="6"/>
  <c r="L712" i="6"/>
  <c r="L714" i="6"/>
  <c r="L236" i="6"/>
  <c r="L238" i="6"/>
  <c r="L240" i="6"/>
  <c r="L242" i="6"/>
  <c r="L244" i="6"/>
  <c r="L246" i="6"/>
  <c r="L248" i="6"/>
  <c r="L250" i="6"/>
  <c r="L252" i="6"/>
  <c r="L254" i="6"/>
  <c r="L256" i="6"/>
  <c r="L258" i="6"/>
  <c r="L260" i="6"/>
  <c r="L262" i="6"/>
  <c r="L26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4" i="6"/>
  <c r="L346" i="6"/>
  <c r="L348" i="6"/>
  <c r="L350" i="6"/>
  <c r="L352" i="6"/>
  <c r="L354" i="6"/>
  <c r="L356" i="6"/>
  <c r="L358" i="6"/>
  <c r="L360" i="6"/>
  <c r="L362" i="6"/>
  <c r="L364" i="6"/>
  <c r="L366" i="6"/>
  <c r="L368" i="6"/>
  <c r="L370" i="6"/>
  <c r="L372" i="6"/>
  <c r="L374" i="6"/>
  <c r="L376" i="6"/>
  <c r="L378" i="6"/>
  <c r="L380" i="6"/>
  <c r="L382" i="6"/>
  <c r="L384" i="6"/>
  <c r="L386" i="6"/>
  <c r="L388" i="6"/>
  <c r="L390" i="6"/>
  <c r="L392" i="6"/>
  <c r="L394" i="6"/>
  <c r="L157" i="6"/>
  <c r="L159" i="6"/>
  <c r="L161" i="6"/>
  <c r="L163" i="6"/>
  <c r="L165" i="6"/>
  <c r="L166" i="6"/>
  <c r="L168" i="6"/>
  <c r="L170" i="6"/>
  <c r="L172" i="6"/>
  <c r="L174" i="6"/>
  <c r="L176" i="6"/>
  <c r="L178" i="6"/>
  <c r="L180" i="6"/>
  <c r="L182" i="6"/>
  <c r="L184" i="6"/>
  <c r="L186" i="6"/>
  <c r="L188" i="6"/>
  <c r="L190" i="6"/>
  <c r="L192" i="6"/>
  <c r="L194" i="6"/>
  <c r="L196" i="6"/>
  <c r="L198" i="6"/>
  <c r="L200" i="6"/>
  <c r="L202" i="6"/>
  <c r="L204" i="6"/>
  <c r="L206" i="6"/>
  <c r="L208" i="6"/>
  <c r="L210" i="6"/>
  <c r="L212" i="6"/>
  <c r="L214" i="6"/>
  <c r="L216" i="6"/>
  <c r="L218" i="6"/>
  <c r="L220" i="6"/>
  <c r="L222" i="6"/>
  <c r="L224" i="6"/>
  <c r="L226" i="6"/>
  <c r="L228" i="6"/>
  <c r="L230" i="6"/>
  <c r="L232" i="6"/>
  <c r="L234" i="6"/>
  <c r="L116" i="6"/>
  <c r="L118" i="6"/>
  <c r="L120" i="6"/>
  <c r="L121" i="6"/>
  <c r="L123" i="6"/>
  <c r="L125" i="6"/>
  <c r="L127" i="6"/>
  <c r="L129" i="6"/>
  <c r="L131" i="6"/>
  <c r="L133" i="6"/>
  <c r="L135" i="6"/>
  <c r="L137" i="6"/>
  <c r="L139" i="6"/>
  <c r="L141" i="6"/>
  <c r="L143" i="6"/>
  <c r="L145" i="6"/>
  <c r="L147" i="6"/>
  <c r="L149" i="6"/>
  <c r="L151" i="6"/>
  <c r="L153" i="6"/>
  <c r="L155" i="6"/>
  <c r="L97" i="6"/>
  <c r="L99" i="6"/>
  <c r="L102" i="6"/>
  <c r="L104" i="6"/>
  <c r="L106" i="6"/>
  <c r="L108" i="6"/>
  <c r="L110" i="6"/>
  <c r="L112" i="6"/>
  <c r="L114" i="6"/>
  <c r="L82" i="6"/>
  <c r="L84" i="6"/>
  <c r="L86" i="6"/>
  <c r="L88" i="6"/>
  <c r="L90" i="6"/>
  <c r="L91" i="6"/>
  <c r="L93" i="6"/>
  <c r="L95" i="6"/>
  <c r="L507" i="6"/>
  <c r="L511" i="6"/>
  <c r="L515" i="6"/>
  <c r="L519" i="6"/>
  <c r="L523" i="6"/>
  <c r="L527" i="6"/>
  <c r="L531" i="6"/>
  <c r="L535" i="6"/>
  <c r="L539" i="6"/>
  <c r="L543" i="6"/>
  <c r="L547" i="6"/>
  <c r="L551" i="6"/>
  <c r="L555" i="6"/>
  <c r="L559" i="6"/>
  <c r="L563" i="6"/>
  <c r="L567" i="6"/>
  <c r="L571" i="6"/>
  <c r="L575" i="6"/>
  <c r="L579" i="6"/>
  <c r="L583" i="6"/>
  <c r="L587" i="6"/>
  <c r="L591" i="6"/>
  <c r="L595" i="6"/>
  <c r="L599" i="6"/>
  <c r="L603" i="6"/>
  <c r="L607" i="6"/>
  <c r="L611" i="6"/>
  <c r="L615" i="6"/>
  <c r="L619" i="6"/>
  <c r="L623" i="6"/>
  <c r="L627" i="6"/>
  <c r="L631" i="6"/>
  <c r="L635" i="6"/>
  <c r="L639" i="6"/>
  <c r="L643" i="6"/>
  <c r="L647" i="6"/>
  <c r="L651" i="6"/>
  <c r="L655" i="6"/>
  <c r="L659" i="6"/>
  <c r="L663" i="6"/>
  <c r="L667" i="6"/>
  <c r="L671" i="6"/>
  <c r="L675" i="6"/>
  <c r="L679" i="6"/>
  <c r="L683" i="6"/>
  <c r="L687" i="6"/>
  <c r="L691" i="6"/>
  <c r="L695" i="6"/>
  <c r="L697" i="6"/>
  <c r="L699" i="6"/>
  <c r="L701" i="6"/>
  <c r="L703" i="6"/>
  <c r="L705" i="6"/>
  <c r="L707" i="6"/>
  <c r="L709" i="6"/>
  <c r="L711" i="6"/>
  <c r="L713" i="6"/>
  <c r="L715" i="6"/>
  <c r="L237" i="6"/>
  <c r="L239" i="6"/>
  <c r="L241" i="6"/>
  <c r="L243" i="6"/>
  <c r="L245" i="6"/>
  <c r="L247" i="6"/>
  <c r="L249" i="6"/>
  <c r="L251" i="6"/>
  <c r="L253" i="6"/>
  <c r="L255" i="6"/>
  <c r="L257" i="6"/>
  <c r="L259" i="6"/>
  <c r="L261" i="6"/>
  <c r="L26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7" i="6"/>
  <c r="L321" i="6"/>
  <c r="L325" i="6"/>
  <c r="L329" i="6"/>
  <c r="L333" i="6"/>
  <c r="L337" i="6"/>
  <c r="L341" i="6"/>
  <c r="L345" i="6"/>
  <c r="L349" i="6"/>
  <c r="L353" i="6"/>
  <c r="L357" i="6"/>
  <c r="L361" i="6"/>
  <c r="L365" i="6"/>
  <c r="L369" i="6"/>
  <c r="L373" i="6"/>
  <c r="L377" i="6"/>
  <c r="L381" i="6"/>
  <c r="L385" i="6"/>
  <c r="L389" i="6"/>
  <c r="L393" i="6"/>
  <c r="L158" i="6"/>
  <c r="L164" i="6"/>
  <c r="L169" i="6"/>
  <c r="L173" i="6"/>
  <c r="L177" i="6"/>
  <c r="L181" i="6"/>
  <c r="L185" i="6"/>
  <c r="L189" i="6"/>
  <c r="L193" i="6"/>
  <c r="L197" i="6"/>
  <c r="L201" i="6"/>
  <c r="L205" i="6"/>
  <c r="L209" i="6"/>
  <c r="L213" i="6"/>
  <c r="L217" i="6"/>
  <c r="L221" i="6"/>
  <c r="L225" i="6"/>
  <c r="L229" i="6"/>
  <c r="L233" i="6"/>
  <c r="L119" i="6"/>
  <c r="L124" i="6"/>
  <c r="L128" i="6"/>
  <c r="L132" i="6"/>
  <c r="L136" i="6"/>
  <c r="L140" i="6"/>
  <c r="L144" i="6"/>
  <c r="L148" i="6"/>
  <c r="L152" i="6"/>
  <c r="L98" i="6"/>
  <c r="L103" i="6"/>
  <c r="L107" i="6"/>
  <c r="L111" i="6"/>
  <c r="L115" i="6"/>
  <c r="L81" i="6"/>
  <c r="L85" i="6"/>
  <c r="L87" i="6"/>
  <c r="L92" i="6"/>
  <c r="L315" i="6"/>
  <c r="L319" i="6"/>
  <c r="L323" i="6"/>
  <c r="L327" i="6"/>
  <c r="L331" i="6"/>
  <c r="L335" i="6"/>
  <c r="L339" i="6"/>
  <c r="L343" i="6"/>
  <c r="L347" i="6"/>
  <c r="L351" i="6"/>
  <c r="L355" i="6"/>
  <c r="L359" i="6"/>
  <c r="L363" i="6"/>
  <c r="L367" i="6"/>
  <c r="L371" i="6"/>
  <c r="L375" i="6"/>
  <c r="L379" i="6"/>
  <c r="L383" i="6"/>
  <c r="L387" i="6"/>
  <c r="L391" i="6"/>
  <c r="L395" i="6"/>
  <c r="L156" i="6"/>
  <c r="L160" i="6"/>
  <c r="L162" i="6"/>
  <c r="L167" i="6"/>
  <c r="L171" i="6"/>
  <c r="L175" i="6"/>
  <c r="L179" i="6"/>
  <c r="L183" i="6"/>
  <c r="L187" i="6"/>
  <c r="L191" i="6"/>
  <c r="L195" i="6"/>
  <c r="L199" i="6"/>
  <c r="L203" i="6"/>
  <c r="L207" i="6"/>
  <c r="L211" i="6"/>
  <c r="L215" i="6"/>
  <c r="L219" i="6"/>
  <c r="L223" i="6"/>
  <c r="L227" i="6"/>
  <c r="L231" i="6"/>
  <c r="L235" i="6"/>
  <c r="L117" i="6"/>
  <c r="L122" i="6"/>
  <c r="L126" i="6"/>
  <c r="L130" i="6"/>
  <c r="L134" i="6"/>
  <c r="L138" i="6"/>
  <c r="L142" i="6"/>
  <c r="L146" i="6"/>
  <c r="L150" i="6"/>
  <c r="L154" i="6"/>
  <c r="L96" i="6"/>
  <c r="L100" i="6"/>
  <c r="L101" i="6"/>
  <c r="L105" i="6"/>
  <c r="L109" i="6"/>
  <c r="L113" i="6"/>
  <c r="L83" i="6"/>
  <c r="L89" i="6"/>
  <c r="L94" i="6"/>
  <c r="L80" i="6"/>
  <c r="L78" i="6"/>
  <c r="L76" i="6"/>
  <c r="L79" i="6"/>
  <c r="L77" i="6"/>
  <c r="L75" i="6"/>
  <c r="L73" i="6"/>
  <c r="L71" i="6"/>
  <c r="L74" i="6"/>
  <c r="L72" i="6"/>
  <c r="L70" i="6"/>
  <c r="L68" i="6"/>
  <c r="L66" i="6"/>
  <c r="L64" i="6"/>
  <c r="L62" i="6"/>
  <c r="L60" i="6"/>
  <c r="L58" i="6"/>
  <c r="L56" i="6"/>
  <c r="L55" i="6"/>
  <c r="L53" i="6"/>
  <c r="L51" i="6"/>
  <c r="L49" i="6"/>
  <c r="L47" i="6"/>
  <c r="L69" i="6"/>
  <c r="L67" i="6"/>
  <c r="L65" i="6"/>
  <c r="L63" i="6"/>
  <c r="L61" i="6"/>
  <c r="L59" i="6"/>
  <c r="L57" i="6"/>
  <c r="L54" i="6"/>
  <c r="L52" i="6"/>
  <c r="L50" i="6"/>
  <c r="L48" i="6"/>
  <c r="L46" i="6"/>
  <c r="G46" i="6"/>
  <c r="C51" i="6"/>
  <c r="H46" i="6"/>
  <c r="D46" i="6"/>
  <c r="F46" i="6"/>
  <c r="E46" i="6"/>
  <c r="G41" i="6"/>
  <c r="E41" i="6"/>
  <c r="H41" i="6"/>
  <c r="F41" i="6"/>
  <c r="D41" i="6"/>
  <c r="L45" i="6"/>
  <c r="L43" i="6"/>
  <c r="L41" i="6"/>
  <c r="L44" i="6"/>
  <c r="L42" i="6"/>
  <c r="E36" i="6"/>
  <c r="F36" i="6"/>
  <c r="H36" i="6"/>
  <c r="D36" i="6"/>
  <c r="G36" i="6"/>
  <c r="L40" i="6"/>
  <c r="L36" i="6"/>
  <c r="L39" i="6"/>
  <c r="L38" i="6"/>
  <c r="L37" i="6"/>
  <c r="K15" i="2"/>
  <c r="J15" i="2"/>
  <c r="L35" i="6"/>
  <c r="L31" i="6"/>
  <c r="L34" i="6"/>
  <c r="L33" i="6"/>
  <c r="L32" i="6"/>
  <c r="A25" i="4"/>
  <c r="G51" i="6" l="1"/>
  <c r="F51" i="6"/>
  <c r="C56" i="6"/>
  <c r="H51" i="6"/>
  <c r="D51" i="6"/>
  <c r="E51" i="6"/>
  <c r="A26" i="4"/>
  <c r="G56" i="6" l="1"/>
  <c r="C61" i="6"/>
  <c r="F56" i="6"/>
  <c r="E56" i="6"/>
  <c r="D56" i="6"/>
  <c r="H56" i="6"/>
  <c r="A27" i="4"/>
  <c r="A28" i="4" s="1"/>
  <c r="A29" i="4" l="1"/>
  <c r="B16" i="2"/>
  <c r="G61" i="6"/>
  <c r="C66" i="6"/>
  <c r="C71" i="6" s="1"/>
  <c r="C76" i="6" s="1"/>
  <c r="C81" i="6" s="1"/>
  <c r="H61" i="6"/>
  <c r="D61" i="6"/>
  <c r="F61" i="6"/>
  <c r="E61" i="6"/>
  <c r="C16" i="2" l="1"/>
  <c r="E16" i="2"/>
  <c r="D16" i="2"/>
  <c r="G16" i="2"/>
  <c r="F16" i="2"/>
  <c r="A30" i="4"/>
  <c r="B17" i="2"/>
  <c r="D81" i="6"/>
  <c r="G81" i="6"/>
  <c r="C86" i="6"/>
  <c r="E81" i="6"/>
  <c r="F81" i="6"/>
  <c r="H81" i="6"/>
  <c r="G76" i="6"/>
  <c r="E76" i="6"/>
  <c r="H76" i="6"/>
  <c r="F76" i="6"/>
  <c r="D76" i="6"/>
  <c r="G71" i="6"/>
  <c r="E71" i="6"/>
  <c r="H71" i="6"/>
  <c r="F71" i="6"/>
  <c r="D71" i="6"/>
  <c r="G66" i="6"/>
  <c r="E66" i="6"/>
  <c r="H66" i="6"/>
  <c r="F66" i="6"/>
  <c r="D66" i="6"/>
  <c r="E17" i="2" l="1"/>
  <c r="D17" i="2"/>
  <c r="C17" i="2"/>
  <c r="F17" i="2"/>
  <c r="G17" i="2"/>
  <c r="A31" i="4"/>
  <c r="B18" i="2"/>
  <c r="K16" i="2"/>
  <c r="J16" i="2"/>
  <c r="E86" i="6"/>
  <c r="G86" i="6"/>
  <c r="F86" i="6"/>
  <c r="C91" i="6"/>
  <c r="D86" i="6"/>
  <c r="H86" i="6"/>
  <c r="E18" i="2" l="1"/>
  <c r="D18" i="2"/>
  <c r="F18" i="2"/>
  <c r="C18" i="2"/>
  <c r="G18" i="2"/>
  <c r="J17" i="2"/>
  <c r="K17" i="2"/>
  <c r="A32" i="4"/>
  <c r="B19" i="2"/>
  <c r="D91" i="6"/>
  <c r="E91" i="6"/>
  <c r="C96" i="6"/>
  <c r="G91" i="6"/>
  <c r="F91" i="6"/>
  <c r="H91" i="6"/>
  <c r="A33" i="4" l="1"/>
  <c r="B20" i="2"/>
  <c r="J18" i="2"/>
  <c r="K18" i="2"/>
  <c r="C19" i="2"/>
  <c r="E19" i="2"/>
  <c r="D19" i="2"/>
  <c r="F19" i="2"/>
  <c r="G19" i="2"/>
  <c r="D96" i="6"/>
  <c r="F96" i="6"/>
  <c r="H96" i="6"/>
  <c r="C101" i="6"/>
  <c r="G96" i="6"/>
  <c r="E96" i="6"/>
  <c r="C20" i="2" l="1"/>
  <c r="E20" i="2"/>
  <c r="D20" i="2"/>
  <c r="G20" i="2"/>
  <c r="F20" i="2"/>
  <c r="J19" i="2"/>
  <c r="K19" i="2"/>
  <c r="A34" i="4"/>
  <c r="B21" i="2"/>
  <c r="D101" i="6"/>
  <c r="G101" i="6"/>
  <c r="E101" i="6"/>
  <c r="C106" i="6"/>
  <c r="F101" i="6"/>
  <c r="H101" i="6"/>
  <c r="E21" i="2" l="1"/>
  <c r="D21" i="2"/>
  <c r="F21" i="2"/>
  <c r="G21" i="2"/>
  <c r="C21" i="2"/>
  <c r="K20" i="2"/>
  <c r="J20" i="2"/>
  <c r="A35" i="4"/>
  <c r="B22" i="2"/>
  <c r="E106" i="6"/>
  <c r="D106" i="6"/>
  <c r="H106" i="6"/>
  <c r="G106" i="6"/>
  <c r="F106" i="6"/>
  <c r="C111" i="6"/>
  <c r="C22" i="2" l="1"/>
  <c r="E22" i="2"/>
  <c r="G22" i="2"/>
  <c r="D22" i="2"/>
  <c r="F22" i="2"/>
  <c r="J21" i="2"/>
  <c r="K21" i="2"/>
  <c r="A36" i="4"/>
  <c r="B23" i="2"/>
  <c r="C116" i="6"/>
  <c r="D111" i="6"/>
  <c r="H111" i="6"/>
  <c r="G111" i="6"/>
  <c r="F111" i="6"/>
  <c r="E111" i="6"/>
  <c r="E23" i="2" l="1"/>
  <c r="D23" i="2"/>
  <c r="C23" i="2"/>
  <c r="F23" i="2"/>
  <c r="G23" i="2"/>
  <c r="K22" i="2"/>
  <c r="J22" i="2"/>
  <c r="A37" i="4"/>
  <c r="B24" i="2"/>
  <c r="E116" i="6"/>
  <c r="G116" i="6"/>
  <c r="D116" i="6"/>
  <c r="H116" i="6"/>
  <c r="F116" i="6"/>
  <c r="C121" i="6"/>
  <c r="A38" i="4" l="1"/>
  <c r="B25" i="2"/>
  <c r="J23" i="2"/>
  <c r="K23" i="2"/>
  <c r="C24" i="2"/>
  <c r="E24" i="2"/>
  <c r="D24" i="2"/>
  <c r="F24" i="2"/>
  <c r="G24" i="2"/>
  <c r="D121" i="6"/>
  <c r="E121" i="6"/>
  <c r="G121" i="6"/>
  <c r="H121" i="6"/>
  <c r="C126" i="6"/>
  <c r="F121" i="6"/>
  <c r="E25" i="2" l="1"/>
  <c r="D25" i="2"/>
  <c r="F25" i="2"/>
  <c r="G25" i="2"/>
  <c r="C25" i="2"/>
  <c r="K24" i="2"/>
  <c r="J24" i="2"/>
  <c r="A39" i="4"/>
  <c r="B26" i="2"/>
  <c r="E126" i="6"/>
  <c r="D126" i="6"/>
  <c r="H126" i="6"/>
  <c r="G126" i="6"/>
  <c r="F126" i="6"/>
  <c r="C131" i="6"/>
  <c r="A40" i="4" l="1"/>
  <c r="B27" i="2"/>
  <c r="C26" i="2"/>
  <c r="G26" i="2"/>
  <c r="E26" i="2"/>
  <c r="D26" i="2"/>
  <c r="F26" i="2"/>
  <c r="J25" i="2"/>
  <c r="K25" i="2"/>
  <c r="D131" i="6"/>
  <c r="H131" i="6"/>
  <c r="E131" i="6"/>
  <c r="F131" i="6"/>
  <c r="C136" i="6"/>
  <c r="G131" i="6"/>
  <c r="K26" i="2" l="1"/>
  <c r="J26" i="2"/>
  <c r="E27" i="2"/>
  <c r="D27" i="2"/>
  <c r="C27" i="2"/>
  <c r="F27" i="2"/>
  <c r="G27" i="2"/>
  <c r="A41" i="4"/>
  <c r="B28" i="2"/>
  <c r="E136" i="6"/>
  <c r="D136" i="6"/>
  <c r="H136" i="6"/>
  <c r="G136" i="6"/>
  <c r="F136" i="6"/>
  <c r="C141" i="6"/>
  <c r="A42" i="4" l="1"/>
  <c r="B29" i="2"/>
  <c r="C28" i="2"/>
  <c r="E28" i="2"/>
  <c r="D28" i="2"/>
  <c r="G28" i="2"/>
  <c r="F28" i="2"/>
  <c r="J27" i="2"/>
  <c r="K27" i="2"/>
  <c r="D141" i="6"/>
  <c r="H141" i="6"/>
  <c r="E141" i="6"/>
  <c r="F141" i="6"/>
  <c r="C146" i="6"/>
  <c r="G141" i="6"/>
  <c r="K28" i="2" l="1"/>
  <c r="J28" i="2"/>
  <c r="C29" i="2"/>
  <c r="E29" i="2"/>
  <c r="D29" i="2"/>
  <c r="F29" i="2"/>
  <c r="G29" i="2"/>
  <c r="A43" i="4"/>
  <c r="B30" i="2"/>
  <c r="E146" i="6"/>
  <c r="D146" i="6"/>
  <c r="H146" i="6"/>
  <c r="G146" i="6"/>
  <c r="F146" i="6"/>
  <c r="C151" i="6"/>
  <c r="A44" i="4" l="1"/>
  <c r="B31" i="2"/>
  <c r="J29" i="2"/>
  <c r="K29" i="2"/>
  <c r="C30" i="2"/>
  <c r="E30" i="2"/>
  <c r="D30" i="2"/>
  <c r="F30" i="2"/>
  <c r="G30" i="2"/>
  <c r="C156" i="6"/>
  <c r="D151" i="6"/>
  <c r="H151" i="6"/>
  <c r="G151" i="6"/>
  <c r="F151" i="6"/>
  <c r="E151" i="6"/>
  <c r="C31" i="2" l="1"/>
  <c r="E31" i="2"/>
  <c r="D31" i="2"/>
  <c r="F31" i="2"/>
  <c r="G31" i="2"/>
  <c r="K30" i="2"/>
  <c r="J30" i="2"/>
  <c r="B32" i="2"/>
  <c r="A45" i="4"/>
  <c r="D156" i="6"/>
  <c r="G156" i="6"/>
  <c r="C161" i="6"/>
  <c r="E156" i="6"/>
  <c r="F156" i="6"/>
  <c r="H156" i="6"/>
  <c r="E32" i="2" l="1"/>
  <c r="D32" i="2"/>
  <c r="G32" i="2"/>
  <c r="F32" i="2"/>
  <c r="C32" i="2"/>
  <c r="A46" i="4"/>
  <c r="B33" i="2"/>
  <c r="J31" i="2"/>
  <c r="K31" i="2"/>
  <c r="E161" i="6"/>
  <c r="G161" i="6"/>
  <c r="D161" i="6"/>
  <c r="H161" i="6"/>
  <c r="F161" i="6"/>
  <c r="C166" i="6"/>
  <c r="K32" i="2" l="1"/>
  <c r="J32" i="2"/>
  <c r="G33" i="2"/>
  <c r="F33" i="2"/>
  <c r="C33" i="2"/>
  <c r="E33" i="2"/>
  <c r="D33" i="2"/>
  <c r="A47" i="4"/>
  <c r="B34" i="2"/>
  <c r="D166" i="6"/>
  <c r="E166" i="6"/>
  <c r="G166" i="6"/>
  <c r="C171" i="6"/>
  <c r="F166" i="6"/>
  <c r="H166" i="6"/>
  <c r="A48" i="4" l="1"/>
  <c r="B35" i="2"/>
  <c r="G34" i="2"/>
  <c r="F34" i="2"/>
  <c r="C34" i="2"/>
  <c r="E34" i="2"/>
  <c r="D34" i="2"/>
  <c r="K33" i="2"/>
  <c r="J33" i="2"/>
  <c r="D171" i="6"/>
  <c r="H171" i="6"/>
  <c r="E171" i="6"/>
  <c r="F171" i="6"/>
  <c r="C176" i="6"/>
  <c r="G171" i="6"/>
  <c r="D35" i="2" l="1"/>
  <c r="G35" i="2"/>
  <c r="F35" i="2"/>
  <c r="C35" i="2"/>
  <c r="E35" i="2"/>
  <c r="K34" i="2"/>
  <c r="J34" i="2"/>
  <c r="A49" i="4"/>
  <c r="B36" i="2"/>
  <c r="E176" i="6"/>
  <c r="D176" i="6"/>
  <c r="H176" i="6"/>
  <c r="G176" i="6"/>
  <c r="F176" i="6"/>
  <c r="C181" i="6"/>
  <c r="A50" i="4" l="1"/>
  <c r="B37" i="2"/>
  <c r="J35" i="2"/>
  <c r="K35" i="2"/>
  <c r="C36" i="2"/>
  <c r="E36" i="2"/>
  <c r="D36" i="2"/>
  <c r="F36" i="2"/>
  <c r="G36" i="2"/>
  <c r="D181" i="6"/>
  <c r="H181" i="6"/>
  <c r="E181" i="6"/>
  <c r="F181" i="6"/>
  <c r="C186" i="6"/>
  <c r="G181" i="6"/>
  <c r="E37" i="2" l="1"/>
  <c r="D37" i="2"/>
  <c r="G37" i="2"/>
  <c r="F37" i="2"/>
  <c r="C37" i="2"/>
  <c r="K36" i="2"/>
  <c r="J36" i="2"/>
  <c r="A51" i="4"/>
  <c r="B38" i="2"/>
  <c r="E186" i="6"/>
  <c r="D186" i="6"/>
  <c r="H186" i="6"/>
  <c r="G186" i="6"/>
  <c r="F186" i="6"/>
  <c r="C191" i="6"/>
  <c r="A52" i="4" l="1"/>
  <c r="B39" i="2"/>
  <c r="F38" i="2"/>
  <c r="C38" i="2"/>
  <c r="E38" i="2"/>
  <c r="D38" i="2"/>
  <c r="G38" i="2"/>
  <c r="K37" i="2"/>
  <c r="J37" i="2"/>
  <c r="D191" i="6"/>
  <c r="H191" i="6"/>
  <c r="E191" i="6"/>
  <c r="F191" i="6"/>
  <c r="C196" i="6"/>
  <c r="G191" i="6"/>
  <c r="E39" i="2" l="1"/>
  <c r="D39" i="2"/>
  <c r="F39" i="2"/>
  <c r="C39" i="2"/>
  <c r="G39" i="2"/>
  <c r="A53" i="4"/>
  <c r="B40" i="2"/>
  <c r="J38" i="2"/>
  <c r="K38" i="2"/>
  <c r="E196" i="6"/>
  <c r="D196" i="6"/>
  <c r="H196" i="6"/>
  <c r="G196" i="6"/>
  <c r="F196" i="6"/>
  <c r="C201" i="6"/>
  <c r="J39" i="2" l="1"/>
  <c r="K39" i="2"/>
  <c r="E40" i="2"/>
  <c r="D40" i="2"/>
  <c r="F40" i="2"/>
  <c r="G40" i="2"/>
  <c r="C40" i="2"/>
  <c r="A54" i="4"/>
  <c r="B41" i="2"/>
  <c r="D201" i="6"/>
  <c r="H201" i="6"/>
  <c r="E201" i="6"/>
  <c r="F201" i="6"/>
  <c r="C206" i="6"/>
  <c r="G201" i="6"/>
  <c r="A55" i="4" l="1"/>
  <c r="B42" i="2"/>
  <c r="J40" i="2"/>
  <c r="K40" i="2"/>
  <c r="F41" i="2"/>
  <c r="C41" i="2"/>
  <c r="E41" i="2"/>
  <c r="D41" i="2"/>
  <c r="G41" i="2"/>
  <c r="E206" i="6"/>
  <c r="D206" i="6"/>
  <c r="H206" i="6"/>
  <c r="G206" i="6"/>
  <c r="F206" i="6"/>
  <c r="C211" i="6"/>
  <c r="J41" i="2" l="1"/>
  <c r="K41" i="2"/>
  <c r="E42" i="2"/>
  <c r="D42" i="2"/>
  <c r="F42" i="2"/>
  <c r="C42" i="2"/>
  <c r="G42" i="2"/>
  <c r="A56" i="4"/>
  <c r="B43" i="2"/>
  <c r="D211" i="6"/>
  <c r="H211" i="6"/>
  <c r="E211" i="6"/>
  <c r="F211" i="6"/>
  <c r="C216" i="6"/>
  <c r="G211" i="6"/>
  <c r="A57" i="4" l="1"/>
  <c r="B44" i="2"/>
  <c r="J42" i="2"/>
  <c r="K42" i="2"/>
  <c r="C43" i="2"/>
  <c r="E43" i="2"/>
  <c r="D43" i="2"/>
  <c r="F43" i="2"/>
  <c r="G43" i="2"/>
  <c r="E216" i="6"/>
  <c r="D216" i="6"/>
  <c r="H216" i="6"/>
  <c r="G216" i="6"/>
  <c r="F216" i="6"/>
  <c r="C221" i="6"/>
  <c r="F44" i="2" l="1"/>
  <c r="C44" i="2"/>
  <c r="E44" i="2"/>
  <c r="G44" i="2"/>
  <c r="D44" i="2"/>
  <c r="J43" i="2"/>
  <c r="K43" i="2"/>
  <c r="A58" i="4"/>
  <c r="B45" i="2"/>
  <c r="D221" i="6"/>
  <c r="H221" i="6"/>
  <c r="E221" i="6"/>
  <c r="F221" i="6"/>
  <c r="C226" i="6"/>
  <c r="G221" i="6"/>
  <c r="A59" i="4" l="1"/>
  <c r="B46" i="2"/>
  <c r="K44" i="2"/>
  <c r="J44" i="2"/>
  <c r="E45" i="2"/>
  <c r="D45" i="2"/>
  <c r="F45" i="2"/>
  <c r="C45" i="2"/>
  <c r="G45" i="2"/>
  <c r="E226" i="6"/>
  <c r="D226" i="6"/>
  <c r="H226" i="6"/>
  <c r="G226" i="6"/>
  <c r="F226" i="6"/>
  <c r="C231" i="6"/>
  <c r="J45" i="2" l="1"/>
  <c r="K45" i="2"/>
  <c r="F46" i="2"/>
  <c r="C46" i="2"/>
  <c r="E46" i="2"/>
  <c r="D46" i="2"/>
  <c r="G46" i="2"/>
  <c r="A60" i="4"/>
  <c r="B47" i="2"/>
  <c r="C236" i="6"/>
  <c r="D231" i="6"/>
  <c r="H231" i="6"/>
  <c r="G231" i="6"/>
  <c r="F231" i="6"/>
  <c r="E231" i="6"/>
  <c r="A61" i="4" l="1"/>
  <c r="B48" i="2"/>
  <c r="J46" i="2"/>
  <c r="K46" i="2"/>
  <c r="E47" i="2"/>
  <c r="D47" i="2"/>
  <c r="F47" i="2"/>
  <c r="C47" i="2"/>
  <c r="G47" i="2"/>
  <c r="E236" i="6"/>
  <c r="G236" i="6"/>
  <c r="D236" i="6"/>
  <c r="F236" i="6"/>
  <c r="H236" i="6"/>
  <c r="C241" i="6"/>
  <c r="J47" i="2" l="1"/>
  <c r="K47" i="2"/>
  <c r="F48" i="2"/>
  <c r="C48" i="2"/>
  <c r="E48" i="2"/>
  <c r="D48" i="2"/>
  <c r="G48" i="2"/>
  <c r="A62" i="4"/>
  <c r="B49" i="2"/>
  <c r="G241" i="6"/>
  <c r="F241" i="6"/>
  <c r="C246" i="6"/>
  <c r="D241" i="6"/>
  <c r="H241" i="6"/>
  <c r="E241" i="6"/>
  <c r="A63" i="4" l="1"/>
  <c r="B50" i="2"/>
  <c r="J48" i="2"/>
  <c r="K48" i="2"/>
  <c r="F49" i="2"/>
  <c r="C49" i="2"/>
  <c r="E49" i="2"/>
  <c r="D49" i="2"/>
  <c r="G49" i="2"/>
  <c r="E246" i="6"/>
  <c r="F246" i="6"/>
  <c r="H246" i="6"/>
  <c r="G246" i="6"/>
  <c r="D246" i="6"/>
  <c r="C251" i="6"/>
  <c r="J49" i="2" l="1"/>
  <c r="K49" i="2"/>
  <c r="E50" i="2"/>
  <c r="D50" i="2"/>
  <c r="F50" i="2"/>
  <c r="C50" i="2"/>
  <c r="G50" i="2"/>
  <c r="A64" i="4"/>
  <c r="B51" i="2"/>
  <c r="D251" i="6"/>
  <c r="H251" i="6"/>
  <c r="E251" i="6"/>
  <c r="F251" i="6"/>
  <c r="C256" i="6"/>
  <c r="G251" i="6"/>
  <c r="A65" i="4" l="1"/>
  <c r="B52" i="2"/>
  <c r="K50" i="2"/>
  <c r="J50" i="2"/>
  <c r="F51" i="2"/>
  <c r="C51" i="2"/>
  <c r="E51" i="2"/>
  <c r="D51" i="2"/>
  <c r="G51" i="2"/>
  <c r="E256" i="6"/>
  <c r="F256" i="6"/>
  <c r="H256" i="6"/>
  <c r="G256" i="6"/>
  <c r="D256" i="6"/>
  <c r="C261" i="6"/>
  <c r="J51" i="2" l="1"/>
  <c r="K51" i="2"/>
  <c r="C52" i="2"/>
  <c r="E52" i="2"/>
  <c r="D52" i="2"/>
  <c r="G52" i="2"/>
  <c r="F52" i="2"/>
  <c r="A66" i="4"/>
  <c r="B53" i="2"/>
  <c r="D261" i="6"/>
  <c r="H261" i="6"/>
  <c r="E261" i="6"/>
  <c r="F261" i="6"/>
  <c r="C266" i="6"/>
  <c r="G261" i="6"/>
  <c r="A67" i="4" l="1"/>
  <c r="B54" i="2"/>
  <c r="J52" i="2"/>
  <c r="K52" i="2"/>
  <c r="F53" i="2"/>
  <c r="C53" i="2"/>
  <c r="E53" i="2"/>
  <c r="D53" i="2"/>
  <c r="G53" i="2"/>
  <c r="E266" i="6"/>
  <c r="F266" i="6"/>
  <c r="H266" i="6"/>
  <c r="G266" i="6"/>
  <c r="D266" i="6"/>
  <c r="C271" i="6"/>
  <c r="J53" i="2" l="1"/>
  <c r="K53" i="2"/>
  <c r="C54" i="2"/>
  <c r="E54" i="2"/>
  <c r="D54" i="2"/>
  <c r="F54" i="2"/>
  <c r="G54" i="2"/>
  <c r="A68" i="4"/>
  <c r="B55" i="2"/>
  <c r="D271" i="6"/>
  <c r="H271" i="6"/>
  <c r="E271" i="6"/>
  <c r="F271" i="6"/>
  <c r="C276" i="6"/>
  <c r="G271" i="6"/>
  <c r="J54" i="2" l="1"/>
  <c r="K54" i="2"/>
  <c r="A69" i="4"/>
  <c r="B56" i="2"/>
  <c r="F55" i="2"/>
  <c r="C55" i="2"/>
  <c r="E55" i="2"/>
  <c r="D55" i="2"/>
  <c r="G55" i="2"/>
  <c r="E276" i="6"/>
  <c r="F276" i="6"/>
  <c r="D276" i="6"/>
  <c r="G276" i="6"/>
  <c r="C281" i="6"/>
  <c r="H276" i="6"/>
  <c r="A70" i="4" l="1"/>
  <c r="B57" i="2"/>
  <c r="C56" i="2"/>
  <c r="E56" i="2"/>
  <c r="D56" i="2"/>
  <c r="G56" i="2"/>
  <c r="F56" i="2"/>
  <c r="J55" i="2"/>
  <c r="K55" i="2"/>
  <c r="D281" i="6"/>
  <c r="H281" i="6"/>
  <c r="E281" i="6"/>
  <c r="F281" i="6"/>
  <c r="C286" i="6"/>
  <c r="G281" i="6"/>
  <c r="J56" i="2" l="1"/>
  <c r="K56" i="2"/>
  <c r="E57" i="2"/>
  <c r="C57" i="2"/>
  <c r="D57" i="2"/>
  <c r="F57" i="2"/>
  <c r="G57" i="2"/>
  <c r="A71" i="4"/>
  <c r="B58" i="2"/>
  <c r="E286" i="6"/>
  <c r="F286" i="6"/>
  <c r="H286" i="6"/>
  <c r="G286" i="6"/>
  <c r="D286" i="6"/>
  <c r="C291" i="6"/>
  <c r="A72" i="4" l="1"/>
  <c r="B59" i="2"/>
  <c r="J57" i="2"/>
  <c r="K57" i="2"/>
  <c r="D58" i="2"/>
  <c r="F58" i="2"/>
  <c r="C58" i="2"/>
  <c r="E58" i="2"/>
  <c r="G58" i="2"/>
  <c r="D291" i="6"/>
  <c r="H291" i="6"/>
  <c r="E291" i="6"/>
  <c r="F291" i="6"/>
  <c r="C296" i="6"/>
  <c r="G291" i="6"/>
  <c r="J58" i="2" l="1"/>
  <c r="K58" i="2"/>
  <c r="E59" i="2"/>
  <c r="D59" i="2"/>
  <c r="F59" i="2"/>
  <c r="C59" i="2"/>
  <c r="G59" i="2"/>
  <c r="A73" i="4"/>
  <c r="B60" i="2"/>
  <c r="E296" i="6"/>
  <c r="F296" i="6"/>
  <c r="H296" i="6"/>
  <c r="G296" i="6"/>
  <c r="D296" i="6"/>
  <c r="C301" i="6"/>
  <c r="A74" i="4" l="1"/>
  <c r="B61" i="2"/>
  <c r="J59" i="2"/>
  <c r="K59" i="2"/>
  <c r="D60" i="2"/>
  <c r="F60" i="2"/>
  <c r="C60" i="2"/>
  <c r="E60" i="2"/>
  <c r="G60" i="2"/>
  <c r="D301" i="6"/>
  <c r="H301" i="6"/>
  <c r="E301" i="6"/>
  <c r="F301" i="6"/>
  <c r="C306" i="6"/>
  <c r="G301" i="6"/>
  <c r="K60" i="2" l="1"/>
  <c r="J60" i="2"/>
  <c r="E61" i="2"/>
  <c r="D61" i="2"/>
  <c r="F61" i="2"/>
  <c r="C61" i="2"/>
  <c r="G61" i="2"/>
  <c r="A75" i="4"/>
  <c r="B62" i="2"/>
  <c r="E306" i="6"/>
  <c r="F306" i="6"/>
  <c r="H306" i="6"/>
  <c r="G306" i="6"/>
  <c r="D306" i="6"/>
  <c r="C311" i="6"/>
  <c r="J61" i="2" l="1"/>
  <c r="K61" i="2"/>
  <c r="A76" i="4"/>
  <c r="B63" i="2"/>
  <c r="D62" i="2"/>
  <c r="F62" i="2"/>
  <c r="C62" i="2"/>
  <c r="E62" i="2"/>
  <c r="G62" i="2"/>
  <c r="F311" i="6"/>
  <c r="C316" i="6"/>
  <c r="G311" i="6"/>
  <c r="D311" i="6"/>
  <c r="H311" i="6"/>
  <c r="E311" i="6"/>
  <c r="J62" i="2" l="1"/>
  <c r="K62" i="2"/>
  <c r="A77" i="4"/>
  <c r="B64" i="2"/>
  <c r="E63" i="2"/>
  <c r="D63" i="2"/>
  <c r="F63" i="2"/>
  <c r="C63" i="2"/>
  <c r="G63" i="2"/>
  <c r="E316" i="6"/>
  <c r="F316" i="6"/>
  <c r="H316" i="6"/>
  <c r="G316" i="6"/>
  <c r="D316" i="6"/>
  <c r="C321" i="6"/>
  <c r="D64" i="2" l="1"/>
  <c r="F64" i="2"/>
  <c r="C64" i="2"/>
  <c r="E64" i="2"/>
  <c r="G64" i="2"/>
  <c r="A78" i="4"/>
  <c r="B65" i="2"/>
  <c r="K63" i="2"/>
  <c r="J63" i="2"/>
  <c r="D321" i="6"/>
  <c r="H321" i="6"/>
  <c r="E321" i="6"/>
  <c r="F321" i="6"/>
  <c r="C326" i="6"/>
  <c r="G321" i="6"/>
  <c r="E65" i="2" l="1"/>
  <c r="D65" i="2"/>
  <c r="F65" i="2"/>
  <c r="C65" i="2"/>
  <c r="G65" i="2"/>
  <c r="K64" i="2"/>
  <c r="J64" i="2"/>
  <c r="A79" i="4"/>
  <c r="B66" i="2"/>
  <c r="E326" i="6"/>
  <c r="F326" i="6"/>
  <c r="H326" i="6"/>
  <c r="G326" i="6"/>
  <c r="D326" i="6"/>
  <c r="C331" i="6"/>
  <c r="J65" i="2" l="1"/>
  <c r="K65" i="2"/>
  <c r="D66" i="2"/>
  <c r="F66" i="2"/>
  <c r="C66" i="2"/>
  <c r="E66" i="2"/>
  <c r="G66" i="2"/>
  <c r="A80" i="4"/>
  <c r="B67" i="2"/>
  <c r="D331" i="6"/>
  <c r="H331" i="6"/>
  <c r="E331" i="6"/>
  <c r="F331" i="6"/>
  <c r="C336" i="6"/>
  <c r="G331" i="6"/>
  <c r="A81" i="4" l="1"/>
  <c r="B68" i="2"/>
  <c r="E67" i="2"/>
  <c r="D67" i="2"/>
  <c r="F67" i="2"/>
  <c r="G67" i="2"/>
  <c r="C67" i="2"/>
  <c r="K66" i="2"/>
  <c r="J66" i="2"/>
  <c r="E336" i="6"/>
  <c r="F336" i="6"/>
  <c r="H336" i="6"/>
  <c r="G336" i="6"/>
  <c r="D336" i="6"/>
  <c r="C341" i="6"/>
  <c r="J67" i="2" l="1"/>
  <c r="K67" i="2"/>
  <c r="D68" i="2"/>
  <c r="F68" i="2"/>
  <c r="C68" i="2"/>
  <c r="G68" i="2"/>
  <c r="E68" i="2"/>
  <c r="A82" i="4"/>
  <c r="B69" i="2"/>
  <c r="F341" i="6"/>
  <c r="G341" i="6"/>
  <c r="D341" i="6"/>
  <c r="H341" i="6"/>
  <c r="E341" i="6"/>
  <c r="C346" i="6"/>
  <c r="A83" i="4" l="1"/>
  <c r="B70" i="2"/>
  <c r="E69" i="2"/>
  <c r="D69" i="2"/>
  <c r="F69" i="2"/>
  <c r="C69" i="2"/>
  <c r="G69" i="2"/>
  <c r="J68" i="2"/>
  <c r="K68" i="2"/>
  <c r="E346" i="6"/>
  <c r="F346" i="6"/>
  <c r="H346" i="6"/>
  <c r="G346" i="6"/>
  <c r="D346" i="6"/>
  <c r="C351" i="6"/>
  <c r="J69" i="2" l="1"/>
  <c r="K69" i="2"/>
  <c r="D70" i="2"/>
  <c r="F70" i="2"/>
  <c r="C70" i="2"/>
  <c r="G70" i="2"/>
  <c r="E70" i="2"/>
  <c r="A84" i="4"/>
  <c r="B71" i="2"/>
  <c r="D351" i="6"/>
  <c r="E351" i="6"/>
  <c r="F351" i="6"/>
  <c r="C356" i="6"/>
  <c r="G351" i="6"/>
  <c r="H351" i="6"/>
  <c r="A85" i="4" l="1"/>
  <c r="B72" i="2"/>
  <c r="E71" i="2"/>
  <c r="D71" i="2"/>
  <c r="F71" i="2"/>
  <c r="C71" i="2"/>
  <c r="G71" i="2"/>
  <c r="J70" i="2"/>
  <c r="K70" i="2"/>
  <c r="E356" i="6"/>
  <c r="F356" i="6"/>
  <c r="H356" i="6"/>
  <c r="G356" i="6"/>
  <c r="D356" i="6"/>
  <c r="C361" i="6"/>
  <c r="J71" i="2" l="1"/>
  <c r="K71" i="2"/>
  <c r="D72" i="2"/>
  <c r="F72" i="2"/>
  <c r="C72" i="2"/>
  <c r="G72" i="2"/>
  <c r="E72" i="2"/>
  <c r="A86" i="4"/>
  <c r="B73" i="2"/>
  <c r="D361" i="6"/>
  <c r="H361" i="6"/>
  <c r="E361" i="6"/>
  <c r="C366" i="6"/>
  <c r="F361" i="6"/>
  <c r="G361" i="6"/>
  <c r="A87" i="4" l="1"/>
  <c r="B74" i="2"/>
  <c r="E73" i="2"/>
  <c r="D73" i="2"/>
  <c r="F73" i="2"/>
  <c r="C73" i="2"/>
  <c r="G73" i="2"/>
  <c r="J72" i="2"/>
  <c r="K72" i="2"/>
  <c r="E366" i="6"/>
  <c r="F366" i="6"/>
  <c r="H366" i="6"/>
  <c r="G366" i="6"/>
  <c r="D366" i="6"/>
  <c r="C371" i="6"/>
  <c r="K73" i="2" l="1"/>
  <c r="J73" i="2"/>
  <c r="D74" i="2"/>
  <c r="F74" i="2"/>
  <c r="C74" i="2"/>
  <c r="E74" i="2"/>
  <c r="G74" i="2"/>
  <c r="A88" i="4"/>
  <c r="B75" i="2"/>
  <c r="D371" i="6"/>
  <c r="H371" i="6"/>
  <c r="E371" i="6"/>
  <c r="F371" i="6"/>
  <c r="G371" i="6"/>
  <c r="C376" i="6"/>
  <c r="A89" i="4" l="1"/>
  <c r="B76" i="2"/>
  <c r="E75" i="2"/>
  <c r="D75" i="2"/>
  <c r="F75" i="2"/>
  <c r="C75" i="2"/>
  <c r="G75" i="2"/>
  <c r="J74" i="2"/>
  <c r="K74" i="2"/>
  <c r="E376" i="6"/>
  <c r="F376" i="6"/>
  <c r="G376" i="6"/>
  <c r="D376" i="6"/>
  <c r="C381" i="6"/>
  <c r="H376" i="6"/>
  <c r="J75" i="2" l="1"/>
  <c r="K75" i="2"/>
  <c r="D76" i="2"/>
  <c r="F76" i="2"/>
  <c r="C76" i="2"/>
  <c r="E76" i="2"/>
  <c r="G76" i="2"/>
  <c r="A90" i="4"/>
  <c r="B77" i="2"/>
  <c r="D381" i="6"/>
  <c r="G381" i="6"/>
  <c r="H381" i="6"/>
  <c r="E381" i="6"/>
  <c r="C386" i="6"/>
  <c r="F381" i="6"/>
  <c r="A91" i="4" l="1"/>
  <c r="B78" i="2"/>
  <c r="E77" i="2"/>
  <c r="D77" i="2"/>
  <c r="F77" i="2"/>
  <c r="C77" i="2"/>
  <c r="G77" i="2"/>
  <c r="J76" i="2"/>
  <c r="K76" i="2"/>
  <c r="D386" i="6"/>
  <c r="H386" i="6"/>
  <c r="E386" i="6"/>
  <c r="F386" i="6"/>
  <c r="C391" i="6"/>
  <c r="G386" i="6"/>
  <c r="J77" i="2" l="1"/>
  <c r="K77" i="2"/>
  <c r="D78" i="2"/>
  <c r="F78" i="2"/>
  <c r="C78" i="2"/>
  <c r="G78" i="2"/>
  <c r="E78" i="2"/>
  <c r="A92" i="4"/>
  <c r="B79" i="2"/>
  <c r="C396" i="6"/>
  <c r="E391" i="6"/>
  <c r="D391" i="6"/>
  <c r="H391" i="6"/>
  <c r="G391" i="6"/>
  <c r="F391" i="6"/>
  <c r="A93" i="4" l="1"/>
  <c r="B80" i="2"/>
  <c r="E79" i="2"/>
  <c r="D79" i="2"/>
  <c r="F79" i="2"/>
  <c r="C79" i="2"/>
  <c r="G79" i="2"/>
  <c r="J78" i="2"/>
  <c r="K78" i="2"/>
  <c r="D396" i="6"/>
  <c r="F396" i="6"/>
  <c r="H396" i="6"/>
  <c r="C401" i="6"/>
  <c r="G396" i="6"/>
  <c r="E396" i="6"/>
  <c r="J79" i="2" l="1"/>
  <c r="K79" i="2"/>
  <c r="D80" i="2"/>
  <c r="F80" i="2"/>
  <c r="C80" i="2"/>
  <c r="E80" i="2"/>
  <c r="G80" i="2"/>
  <c r="A94" i="4"/>
  <c r="B81" i="2"/>
  <c r="G401" i="6"/>
  <c r="D401" i="6"/>
  <c r="H401" i="6"/>
  <c r="E401" i="6"/>
  <c r="F401" i="6"/>
  <c r="C406" i="6"/>
  <c r="A95" i="4" l="1"/>
  <c r="B82" i="2"/>
  <c r="E81" i="2"/>
  <c r="D81" i="2"/>
  <c r="F81" i="2"/>
  <c r="C81" i="2"/>
  <c r="G81" i="2"/>
  <c r="J80" i="2"/>
  <c r="K80" i="2"/>
  <c r="E406" i="6"/>
  <c r="F406" i="6"/>
  <c r="H406" i="6"/>
  <c r="G406" i="6"/>
  <c r="D406" i="6"/>
  <c r="C411" i="6"/>
  <c r="J81" i="2" l="1"/>
  <c r="K81" i="2"/>
  <c r="D82" i="2"/>
  <c r="F82" i="2"/>
  <c r="C82" i="2"/>
  <c r="E82" i="2"/>
  <c r="G82" i="2"/>
  <c r="A96" i="4"/>
  <c r="B83" i="2"/>
  <c r="D411" i="6"/>
  <c r="H411" i="6"/>
  <c r="E411" i="6"/>
  <c r="F411" i="6"/>
  <c r="C416" i="6"/>
  <c r="G411" i="6"/>
  <c r="A97" i="4" l="1"/>
  <c r="B84" i="2"/>
  <c r="E83" i="2"/>
  <c r="D83" i="2"/>
  <c r="F83" i="2"/>
  <c r="C83" i="2"/>
  <c r="G83" i="2"/>
  <c r="K82" i="2"/>
  <c r="J82" i="2"/>
  <c r="E416" i="6"/>
  <c r="F416" i="6"/>
  <c r="H416" i="6"/>
  <c r="G416" i="6"/>
  <c r="D416" i="6"/>
  <c r="C421" i="6"/>
  <c r="J83" i="2" l="1"/>
  <c r="K83" i="2"/>
  <c r="D84" i="2"/>
  <c r="F84" i="2"/>
  <c r="C84" i="2"/>
  <c r="G84" i="2"/>
  <c r="E84" i="2"/>
  <c r="A98" i="4"/>
  <c r="B85" i="2"/>
  <c r="D421" i="6"/>
  <c r="H421" i="6"/>
  <c r="E421" i="6"/>
  <c r="F421" i="6"/>
  <c r="C426" i="6"/>
  <c r="G421" i="6"/>
  <c r="A99" i="4" l="1"/>
  <c r="B86" i="2"/>
  <c r="E85" i="2"/>
  <c r="D85" i="2"/>
  <c r="F85" i="2"/>
  <c r="C85" i="2"/>
  <c r="G85" i="2"/>
  <c r="J84" i="2"/>
  <c r="K84" i="2"/>
  <c r="E426" i="6"/>
  <c r="F426" i="6"/>
  <c r="H426" i="6"/>
  <c r="G426" i="6"/>
  <c r="D426" i="6"/>
  <c r="C431" i="6"/>
  <c r="J85" i="2" l="1"/>
  <c r="K85" i="2"/>
  <c r="D86" i="2"/>
  <c r="F86" i="2"/>
  <c r="C86" i="2"/>
  <c r="E86" i="2"/>
  <c r="G86" i="2"/>
  <c r="A100" i="4"/>
  <c r="B87" i="2"/>
  <c r="D431" i="6"/>
  <c r="H431" i="6"/>
  <c r="E431" i="6"/>
  <c r="F431" i="6"/>
  <c r="C436" i="6"/>
  <c r="G431" i="6"/>
  <c r="A101" i="4" l="1"/>
  <c r="B88" i="2"/>
  <c r="E87" i="2"/>
  <c r="D87" i="2"/>
  <c r="F87" i="2"/>
  <c r="C87" i="2"/>
  <c r="G87" i="2"/>
  <c r="J86" i="2"/>
  <c r="K86" i="2"/>
  <c r="E436" i="6"/>
  <c r="F436" i="6"/>
  <c r="H436" i="6"/>
  <c r="G436" i="6"/>
  <c r="D436" i="6"/>
  <c r="C441" i="6"/>
  <c r="J87" i="2" l="1"/>
  <c r="K87" i="2"/>
  <c r="D88" i="2"/>
  <c r="F88" i="2"/>
  <c r="C88" i="2"/>
  <c r="G88" i="2"/>
  <c r="E88" i="2"/>
  <c r="A102" i="4"/>
  <c r="B89" i="2"/>
  <c r="D441" i="6"/>
  <c r="H441" i="6"/>
  <c r="E441" i="6"/>
  <c r="F441" i="6"/>
  <c r="C446" i="6"/>
  <c r="G441" i="6"/>
  <c r="A103" i="4" l="1"/>
  <c r="B90" i="2"/>
  <c r="E89" i="2"/>
  <c r="D89" i="2"/>
  <c r="F89" i="2"/>
  <c r="C89" i="2"/>
  <c r="G89" i="2"/>
  <c r="J88" i="2"/>
  <c r="K88" i="2"/>
  <c r="E446" i="6"/>
  <c r="F446" i="6"/>
  <c r="H446" i="6"/>
  <c r="G446" i="6"/>
  <c r="D446" i="6"/>
  <c r="C451" i="6"/>
  <c r="J89" i="2" l="1"/>
  <c r="K89" i="2"/>
  <c r="D90" i="2"/>
  <c r="F90" i="2"/>
  <c r="C90" i="2"/>
  <c r="E90" i="2"/>
  <c r="G90" i="2"/>
  <c r="A104" i="4"/>
  <c r="B91" i="2"/>
  <c r="D451" i="6"/>
  <c r="H451" i="6"/>
  <c r="E451" i="6"/>
  <c r="F451" i="6"/>
  <c r="C456" i="6"/>
  <c r="G451" i="6"/>
  <c r="A105" i="4" l="1"/>
  <c r="B92" i="2"/>
  <c r="E91" i="2"/>
  <c r="D91" i="2"/>
  <c r="F91" i="2"/>
  <c r="C91" i="2"/>
  <c r="G91" i="2"/>
  <c r="J90" i="2"/>
  <c r="K90" i="2"/>
  <c r="E456" i="6"/>
  <c r="F456" i="6"/>
  <c r="H456" i="6"/>
  <c r="G456" i="6"/>
  <c r="D456" i="6"/>
  <c r="C461" i="6"/>
  <c r="J91" i="2" l="1"/>
  <c r="K91" i="2"/>
  <c r="C92" i="2"/>
  <c r="E92" i="2"/>
  <c r="D92" i="2"/>
  <c r="F92" i="2"/>
  <c r="G92" i="2"/>
  <c r="A106" i="4"/>
  <c r="B93" i="2"/>
  <c r="D461" i="6"/>
  <c r="H461" i="6"/>
  <c r="E461" i="6"/>
  <c r="F461" i="6"/>
  <c r="C466" i="6"/>
  <c r="G461" i="6"/>
  <c r="A107" i="4" l="1"/>
  <c r="B94" i="2"/>
  <c r="K92" i="2"/>
  <c r="J92" i="2"/>
  <c r="F93" i="2"/>
  <c r="C93" i="2"/>
  <c r="E93" i="2"/>
  <c r="D93" i="2"/>
  <c r="G93" i="2"/>
  <c r="E466" i="6"/>
  <c r="F466" i="6"/>
  <c r="H466" i="6"/>
  <c r="G466" i="6"/>
  <c r="D466" i="6"/>
  <c r="C471" i="6"/>
  <c r="J93" i="2" l="1"/>
  <c r="K93" i="2"/>
  <c r="C94" i="2"/>
  <c r="E94" i="2"/>
  <c r="D94" i="2"/>
  <c r="F94" i="2"/>
  <c r="G94" i="2"/>
  <c r="A108" i="4"/>
  <c r="B95" i="2"/>
  <c r="F471" i="6"/>
  <c r="C476" i="6"/>
  <c r="G471" i="6"/>
  <c r="D471" i="6"/>
  <c r="H471" i="6"/>
  <c r="E471" i="6"/>
  <c r="J94" i="2" l="1"/>
  <c r="K94" i="2"/>
  <c r="A109" i="4"/>
  <c r="B96" i="2"/>
  <c r="F95" i="2"/>
  <c r="C95" i="2"/>
  <c r="E95" i="2"/>
  <c r="D95" i="2"/>
  <c r="G95" i="2"/>
  <c r="E476" i="6"/>
  <c r="F476" i="6"/>
  <c r="H476" i="6"/>
  <c r="G476" i="6"/>
  <c r="D476" i="6"/>
  <c r="C481" i="6"/>
  <c r="C96" i="2" l="1"/>
  <c r="E96" i="2"/>
  <c r="D96" i="2"/>
  <c r="F96" i="2"/>
  <c r="G96" i="2"/>
  <c r="A110" i="4"/>
  <c r="B97" i="2"/>
  <c r="J95" i="2"/>
  <c r="K95" i="2"/>
  <c r="D481" i="6"/>
  <c r="H481" i="6"/>
  <c r="E481" i="6"/>
  <c r="F481" i="6"/>
  <c r="C486" i="6"/>
  <c r="G481" i="6"/>
  <c r="F97" i="2" l="1"/>
  <c r="C97" i="2"/>
  <c r="E97" i="2"/>
  <c r="D97" i="2"/>
  <c r="G97" i="2"/>
  <c r="A111" i="4"/>
  <c r="B98" i="2"/>
  <c r="K96" i="2"/>
  <c r="J96" i="2"/>
  <c r="E486" i="6"/>
  <c r="F486" i="6"/>
  <c r="H486" i="6"/>
  <c r="G486" i="6"/>
  <c r="D486" i="6"/>
  <c r="C491" i="6"/>
  <c r="C98" i="2" l="1"/>
  <c r="D98" i="2"/>
  <c r="F98" i="2"/>
  <c r="E98" i="2"/>
  <c r="G98" i="2"/>
  <c r="A112" i="4"/>
  <c r="B99" i="2"/>
  <c r="J97" i="2"/>
  <c r="K97" i="2"/>
  <c r="D491" i="6"/>
  <c r="H491" i="6"/>
  <c r="E491" i="6"/>
  <c r="F491" i="6"/>
  <c r="C496" i="6"/>
  <c r="G491" i="6"/>
  <c r="E99" i="2" l="1"/>
  <c r="D99" i="2"/>
  <c r="F99" i="2"/>
  <c r="G99" i="2"/>
  <c r="C99" i="2"/>
  <c r="A113" i="4"/>
  <c r="B100" i="2"/>
  <c r="K98" i="2"/>
  <c r="J98" i="2"/>
  <c r="E496" i="6"/>
  <c r="F496" i="6"/>
  <c r="H496" i="6"/>
  <c r="G496" i="6"/>
  <c r="D496" i="6"/>
  <c r="C501" i="6"/>
  <c r="D100" i="2" l="1"/>
  <c r="F100" i="2"/>
  <c r="C100" i="2"/>
  <c r="G100" i="2"/>
  <c r="E100" i="2"/>
  <c r="A114" i="4"/>
  <c r="B101" i="2"/>
  <c r="J99" i="2"/>
  <c r="K99" i="2"/>
  <c r="C506" i="6"/>
  <c r="D501" i="6"/>
  <c r="H501" i="6"/>
  <c r="E501" i="6"/>
  <c r="F501" i="6"/>
  <c r="G501" i="6"/>
  <c r="E101" i="2" l="1"/>
  <c r="D101" i="2"/>
  <c r="F101" i="2"/>
  <c r="C101" i="2"/>
  <c r="G101" i="2"/>
  <c r="J100" i="2"/>
  <c r="K100" i="2"/>
  <c r="A115" i="4"/>
  <c r="B102" i="2"/>
  <c r="E506" i="6"/>
  <c r="F506" i="6"/>
  <c r="H506" i="6"/>
  <c r="G506" i="6"/>
  <c r="D506" i="6"/>
  <c r="C511" i="6"/>
  <c r="J101" i="2" l="1"/>
  <c r="K101" i="2"/>
  <c r="A116" i="4"/>
  <c r="B103" i="2"/>
  <c r="D102" i="2"/>
  <c r="F102" i="2"/>
  <c r="C102" i="2"/>
  <c r="G102" i="2"/>
  <c r="E102" i="2"/>
  <c r="D511" i="6"/>
  <c r="H511" i="6"/>
  <c r="E511" i="6"/>
  <c r="F511" i="6"/>
  <c r="C516" i="6"/>
  <c r="G511" i="6"/>
  <c r="E103" i="2" l="1"/>
  <c r="D103" i="2"/>
  <c r="F103" i="2"/>
  <c r="C103" i="2"/>
  <c r="G103" i="2"/>
  <c r="J102" i="2"/>
  <c r="K102" i="2"/>
  <c r="A117" i="4"/>
  <c r="B104" i="2"/>
  <c r="E516" i="6"/>
  <c r="F516" i="6"/>
  <c r="H516" i="6"/>
  <c r="G516" i="6"/>
  <c r="D516" i="6"/>
  <c r="C521" i="6"/>
  <c r="J103" i="2" l="1"/>
  <c r="K103" i="2"/>
  <c r="A118" i="4"/>
  <c r="B105" i="2"/>
  <c r="D104" i="2"/>
  <c r="F104" i="2"/>
  <c r="C104" i="2"/>
  <c r="G104" i="2"/>
  <c r="E104" i="2"/>
  <c r="D521" i="6"/>
  <c r="H521" i="6"/>
  <c r="E521" i="6"/>
  <c r="C526" i="6"/>
  <c r="G521" i="6"/>
  <c r="F521" i="6"/>
  <c r="E105" i="2" l="1"/>
  <c r="D105" i="2"/>
  <c r="F105" i="2"/>
  <c r="C105" i="2"/>
  <c r="G105" i="2"/>
  <c r="J104" i="2"/>
  <c r="K104" i="2"/>
  <c r="A119" i="4"/>
  <c r="B106" i="2"/>
  <c r="E526" i="6"/>
  <c r="F526" i="6"/>
  <c r="H526" i="6"/>
  <c r="G526" i="6"/>
  <c r="D526" i="6"/>
  <c r="C531" i="6"/>
  <c r="J105" i="2" l="1"/>
  <c r="K105" i="2"/>
  <c r="A120" i="4"/>
  <c r="B107" i="2"/>
  <c r="D106" i="2"/>
  <c r="F106" i="2"/>
  <c r="C106" i="2"/>
  <c r="E106" i="2"/>
  <c r="G106" i="2"/>
  <c r="D531" i="6"/>
  <c r="H531" i="6"/>
  <c r="E531" i="6"/>
  <c r="F531" i="6"/>
  <c r="C536" i="6"/>
  <c r="G531" i="6"/>
  <c r="E107" i="2" l="1"/>
  <c r="D107" i="2"/>
  <c r="F107" i="2"/>
  <c r="C107" i="2"/>
  <c r="G107" i="2"/>
  <c r="J106" i="2"/>
  <c r="K106" i="2"/>
  <c r="A121" i="4"/>
  <c r="B108" i="2"/>
  <c r="E536" i="6"/>
  <c r="F536" i="6"/>
  <c r="H536" i="6"/>
  <c r="G536" i="6"/>
  <c r="D536" i="6"/>
  <c r="C541" i="6"/>
  <c r="J107" i="2" l="1"/>
  <c r="K107" i="2"/>
  <c r="A122" i="4"/>
  <c r="B109" i="2"/>
  <c r="D108" i="2"/>
  <c r="F108" i="2"/>
  <c r="C108" i="2"/>
  <c r="E108" i="2"/>
  <c r="G108" i="2"/>
  <c r="D541" i="6"/>
  <c r="H541" i="6"/>
  <c r="E541" i="6"/>
  <c r="F541" i="6"/>
  <c r="C546" i="6"/>
  <c r="G541" i="6"/>
  <c r="E109" i="2" l="1"/>
  <c r="D109" i="2"/>
  <c r="F109" i="2"/>
  <c r="C109" i="2"/>
  <c r="G109" i="2"/>
  <c r="J108" i="2"/>
  <c r="K108" i="2"/>
  <c r="A123" i="4"/>
  <c r="B110" i="2"/>
  <c r="E546" i="6"/>
  <c r="F546" i="6"/>
  <c r="H546" i="6"/>
  <c r="G546" i="6"/>
  <c r="D546" i="6"/>
  <c r="C551" i="6"/>
  <c r="J109" i="2" l="1"/>
  <c r="K109" i="2"/>
  <c r="A124" i="4"/>
  <c r="B111" i="2"/>
  <c r="D110" i="2"/>
  <c r="F110" i="2"/>
  <c r="C110" i="2"/>
  <c r="G110" i="2"/>
  <c r="E110" i="2"/>
  <c r="D551" i="6"/>
  <c r="H551" i="6"/>
  <c r="E551" i="6"/>
  <c r="F551" i="6"/>
  <c r="C556" i="6"/>
  <c r="G551" i="6"/>
  <c r="E111" i="2" l="1"/>
  <c r="D111" i="2"/>
  <c r="F111" i="2"/>
  <c r="C111" i="2"/>
  <c r="G111" i="2"/>
  <c r="J110" i="2"/>
  <c r="K110" i="2"/>
  <c r="A125" i="4"/>
  <c r="B112" i="2"/>
  <c r="E556" i="6"/>
  <c r="H556" i="6"/>
  <c r="G556" i="6"/>
  <c r="D556" i="6"/>
  <c r="C561" i="6"/>
  <c r="F556" i="6"/>
  <c r="J111" i="2" l="1"/>
  <c r="K111" i="2"/>
  <c r="A126" i="4"/>
  <c r="B113" i="2"/>
  <c r="D112" i="2"/>
  <c r="F112" i="2"/>
  <c r="C112" i="2"/>
  <c r="E112" i="2"/>
  <c r="G112" i="2"/>
  <c r="D561" i="6"/>
  <c r="H561" i="6"/>
  <c r="E561" i="6"/>
  <c r="F561" i="6"/>
  <c r="C566" i="6"/>
  <c r="G561" i="6"/>
  <c r="E113" i="2" l="1"/>
  <c r="D113" i="2"/>
  <c r="F113" i="2"/>
  <c r="C113" i="2"/>
  <c r="G113" i="2"/>
  <c r="J112" i="2"/>
  <c r="K112" i="2"/>
  <c r="A127" i="4"/>
  <c r="B114" i="2"/>
  <c r="E566" i="6"/>
  <c r="F566" i="6"/>
  <c r="H566" i="6"/>
  <c r="G566" i="6"/>
  <c r="D566" i="6"/>
  <c r="C571" i="6"/>
  <c r="A128" i="4" l="1"/>
  <c r="B115" i="2"/>
  <c r="J113" i="2"/>
  <c r="K113" i="2"/>
  <c r="D114" i="2"/>
  <c r="F114" i="2"/>
  <c r="C114" i="2"/>
  <c r="E114" i="2"/>
  <c r="G114" i="2"/>
  <c r="D571" i="6"/>
  <c r="H571" i="6"/>
  <c r="E571" i="6"/>
  <c r="F571" i="6"/>
  <c r="C576" i="6"/>
  <c r="G571" i="6"/>
  <c r="K114" i="2" l="1"/>
  <c r="J114" i="2"/>
  <c r="E115" i="2"/>
  <c r="D115" i="2"/>
  <c r="F115" i="2"/>
  <c r="C115" i="2"/>
  <c r="G115" i="2"/>
  <c r="A129" i="4"/>
  <c r="B116" i="2"/>
  <c r="E576" i="6"/>
  <c r="F576" i="6"/>
  <c r="H576" i="6"/>
  <c r="G576" i="6"/>
  <c r="D576" i="6"/>
  <c r="C581" i="6"/>
  <c r="A130" i="4" l="1"/>
  <c r="B117" i="2"/>
  <c r="J115" i="2"/>
  <c r="K115" i="2"/>
  <c r="D116" i="2"/>
  <c r="F116" i="2"/>
  <c r="C116" i="2"/>
  <c r="G116" i="2"/>
  <c r="E116" i="2"/>
  <c r="D581" i="6"/>
  <c r="H581" i="6"/>
  <c r="E581" i="6"/>
  <c r="F581" i="6"/>
  <c r="C586" i="6"/>
  <c r="G581" i="6"/>
  <c r="J116" i="2" l="1"/>
  <c r="K116" i="2"/>
  <c r="E117" i="2"/>
  <c r="D117" i="2"/>
  <c r="F117" i="2"/>
  <c r="C117" i="2"/>
  <c r="G117" i="2"/>
  <c r="A131" i="4"/>
  <c r="B118" i="2"/>
  <c r="E586" i="6"/>
  <c r="F586" i="6"/>
  <c r="H586" i="6"/>
  <c r="G586" i="6"/>
  <c r="D586" i="6"/>
  <c r="C591" i="6"/>
  <c r="J117" i="2" l="1"/>
  <c r="K117" i="2"/>
  <c r="A132" i="4"/>
  <c r="B119" i="2"/>
  <c r="D118" i="2"/>
  <c r="F118" i="2"/>
  <c r="C118" i="2"/>
  <c r="E118" i="2"/>
  <c r="G118" i="2"/>
  <c r="D591" i="6"/>
  <c r="H591" i="6"/>
  <c r="E591" i="6"/>
  <c r="F591" i="6"/>
  <c r="C596" i="6"/>
  <c r="G591" i="6"/>
  <c r="E119" i="2" l="1"/>
  <c r="D119" i="2"/>
  <c r="F119" i="2"/>
  <c r="C119" i="2"/>
  <c r="G119" i="2"/>
  <c r="J118" i="2"/>
  <c r="K118" i="2"/>
  <c r="B120" i="2"/>
  <c r="A133" i="4"/>
  <c r="E596" i="6"/>
  <c r="F596" i="6"/>
  <c r="H596" i="6"/>
  <c r="G596" i="6"/>
  <c r="D596" i="6"/>
  <c r="C601" i="6"/>
  <c r="J119" i="2" l="1"/>
  <c r="K119" i="2"/>
  <c r="D120" i="2"/>
  <c r="F120" i="2"/>
  <c r="C120" i="2"/>
  <c r="G120" i="2"/>
  <c r="E120" i="2"/>
  <c r="B121" i="2"/>
  <c r="A134" i="4"/>
  <c r="D601" i="6"/>
  <c r="H601" i="6"/>
  <c r="E601" i="6"/>
  <c r="F601" i="6"/>
  <c r="C606" i="6"/>
  <c r="G601" i="6"/>
  <c r="E121" i="2" l="1"/>
  <c r="D121" i="2"/>
  <c r="F121" i="2"/>
  <c r="C121" i="2"/>
  <c r="G121" i="2"/>
  <c r="B122" i="2"/>
  <c r="A135" i="4"/>
  <c r="J120" i="2"/>
  <c r="K120" i="2"/>
  <c r="E606" i="6"/>
  <c r="F606" i="6"/>
  <c r="H606" i="6"/>
  <c r="G606" i="6"/>
  <c r="D606" i="6"/>
  <c r="C611" i="6"/>
  <c r="J121" i="2" l="1"/>
  <c r="K121" i="2"/>
  <c r="B123" i="2"/>
  <c r="A136" i="4"/>
  <c r="D122" i="2"/>
  <c r="F122" i="2"/>
  <c r="C122" i="2"/>
  <c r="E122" i="2"/>
  <c r="G122" i="2"/>
  <c r="D611" i="6"/>
  <c r="H611" i="6"/>
  <c r="E611" i="6"/>
  <c r="F611" i="6"/>
  <c r="C616" i="6"/>
  <c r="G611" i="6"/>
  <c r="A137" i="4" l="1"/>
  <c r="B124" i="2"/>
  <c r="J122" i="2"/>
  <c r="K122" i="2"/>
  <c r="E123" i="2"/>
  <c r="D123" i="2"/>
  <c r="F123" i="2"/>
  <c r="C123" i="2"/>
  <c r="G123" i="2"/>
  <c r="E616" i="6"/>
  <c r="F616" i="6"/>
  <c r="H616" i="6"/>
  <c r="G616" i="6"/>
  <c r="D616" i="6"/>
  <c r="C621" i="6"/>
  <c r="J123" i="2" l="1"/>
  <c r="K123" i="2"/>
  <c r="D124" i="2"/>
  <c r="F124" i="2"/>
  <c r="C124" i="2"/>
  <c r="E124" i="2"/>
  <c r="G124" i="2"/>
  <c r="A138" i="4"/>
  <c r="B125" i="2"/>
  <c r="D621" i="6"/>
  <c r="H621" i="6"/>
  <c r="E621" i="6"/>
  <c r="F621" i="6"/>
  <c r="C626" i="6"/>
  <c r="G621" i="6"/>
  <c r="A139" i="4" l="1"/>
  <c r="B126" i="2"/>
  <c r="E125" i="2"/>
  <c r="D125" i="2"/>
  <c r="F125" i="2"/>
  <c r="C125" i="2"/>
  <c r="G125" i="2"/>
  <c r="K124" i="2"/>
  <c r="J124" i="2"/>
  <c r="E626" i="6"/>
  <c r="F626" i="6"/>
  <c r="H626" i="6"/>
  <c r="G626" i="6"/>
  <c r="D626" i="6"/>
  <c r="C631" i="6"/>
  <c r="J125" i="2" l="1"/>
  <c r="K125" i="2"/>
  <c r="D126" i="2"/>
  <c r="F126" i="2"/>
  <c r="C126" i="2"/>
  <c r="E126" i="2"/>
  <c r="G126" i="2"/>
  <c r="A140" i="4"/>
  <c r="B127" i="2"/>
  <c r="D631" i="6"/>
  <c r="H631" i="6"/>
  <c r="E631" i="6"/>
  <c r="F631" i="6"/>
  <c r="C636" i="6"/>
  <c r="G631" i="6"/>
  <c r="B128" i="2" l="1"/>
  <c r="A141" i="4"/>
  <c r="E127" i="2"/>
  <c r="D127" i="2"/>
  <c r="F127" i="2"/>
  <c r="C127" i="2"/>
  <c r="G127" i="2"/>
  <c r="J126" i="2"/>
  <c r="K126" i="2"/>
  <c r="E636" i="6"/>
  <c r="F636" i="6"/>
  <c r="H636" i="6"/>
  <c r="G636" i="6"/>
  <c r="D636" i="6"/>
  <c r="C641" i="6"/>
  <c r="J127" i="2" l="1"/>
  <c r="K127" i="2"/>
  <c r="A142" i="4"/>
  <c r="B129" i="2"/>
  <c r="D128" i="2"/>
  <c r="F128" i="2"/>
  <c r="C128" i="2"/>
  <c r="E128" i="2"/>
  <c r="G128" i="2"/>
  <c r="D641" i="6"/>
  <c r="H641" i="6"/>
  <c r="E641" i="6"/>
  <c r="F641" i="6"/>
  <c r="C646" i="6"/>
  <c r="G641" i="6"/>
  <c r="E129" i="2" l="1"/>
  <c r="D129" i="2"/>
  <c r="F129" i="2"/>
  <c r="C129" i="2"/>
  <c r="G129" i="2"/>
  <c r="K128" i="2"/>
  <c r="J128" i="2"/>
  <c r="A143" i="4"/>
  <c r="B130" i="2"/>
  <c r="E646" i="6"/>
  <c r="F646" i="6"/>
  <c r="H646" i="6"/>
  <c r="G646" i="6"/>
  <c r="D646" i="6"/>
  <c r="C651" i="6"/>
  <c r="J129" i="2" l="1"/>
  <c r="K129" i="2"/>
  <c r="A144" i="4"/>
  <c r="B131" i="2"/>
  <c r="D130" i="2"/>
  <c r="F130" i="2"/>
  <c r="C130" i="2"/>
  <c r="E130" i="2"/>
  <c r="G130" i="2"/>
  <c r="D651" i="6"/>
  <c r="H651" i="6"/>
  <c r="E651" i="6"/>
  <c r="F651" i="6"/>
  <c r="C656" i="6"/>
  <c r="G651" i="6"/>
  <c r="C131" i="2" l="1"/>
  <c r="E131" i="2"/>
  <c r="D131" i="2"/>
  <c r="G131" i="2"/>
  <c r="F131" i="2"/>
  <c r="K130" i="2"/>
  <c r="J130" i="2"/>
  <c r="A145" i="4"/>
  <c r="B132" i="2"/>
  <c r="E656" i="6"/>
  <c r="F656" i="6"/>
  <c r="H656" i="6"/>
  <c r="G656" i="6"/>
  <c r="D656" i="6"/>
  <c r="C661" i="6"/>
  <c r="A146" i="4" l="1"/>
  <c r="B133" i="2"/>
  <c r="D132" i="2"/>
  <c r="F132" i="2"/>
  <c r="C132" i="2"/>
  <c r="G132" i="2"/>
  <c r="E132" i="2"/>
  <c r="J131" i="2"/>
  <c r="K131" i="2"/>
  <c r="D661" i="6"/>
  <c r="H661" i="6"/>
  <c r="E661" i="6"/>
  <c r="F661" i="6"/>
  <c r="C666" i="6"/>
  <c r="G661" i="6"/>
  <c r="C133" i="2" l="1"/>
  <c r="E133" i="2"/>
  <c r="D133" i="2"/>
  <c r="F133" i="2"/>
  <c r="G133" i="2"/>
  <c r="K132" i="2"/>
  <c r="J132" i="2"/>
  <c r="A147" i="4"/>
  <c r="B134" i="2"/>
  <c r="E666" i="6"/>
  <c r="F666" i="6"/>
  <c r="H666" i="6"/>
  <c r="G666" i="6"/>
  <c r="D666" i="6"/>
  <c r="C671" i="6"/>
  <c r="A148" i="4" l="1"/>
  <c r="B135" i="2"/>
  <c r="C134" i="2"/>
  <c r="E134" i="2"/>
  <c r="D134" i="2"/>
  <c r="F134" i="2"/>
  <c r="G134" i="2"/>
  <c r="J133" i="2"/>
  <c r="K133" i="2"/>
  <c r="D671" i="6"/>
  <c r="H671" i="6"/>
  <c r="E671" i="6"/>
  <c r="F671" i="6"/>
  <c r="C676" i="6"/>
  <c r="G671" i="6"/>
  <c r="J134" i="2" l="1"/>
  <c r="K134" i="2"/>
  <c r="D135" i="2"/>
  <c r="F135" i="2"/>
  <c r="C135" i="2"/>
  <c r="G135" i="2"/>
  <c r="E135" i="2"/>
  <c r="A149" i="4"/>
  <c r="B136" i="2"/>
  <c r="E676" i="6"/>
  <c r="F676" i="6"/>
  <c r="H676" i="6"/>
  <c r="G676" i="6"/>
  <c r="D676" i="6"/>
  <c r="C681" i="6"/>
  <c r="A150" i="4" l="1"/>
  <c r="B137" i="2"/>
  <c r="C136" i="2"/>
  <c r="E136" i="2"/>
  <c r="D136" i="2"/>
  <c r="F136" i="2"/>
  <c r="G136" i="2"/>
  <c r="J135" i="2"/>
  <c r="K135" i="2"/>
  <c r="D681" i="6"/>
  <c r="E681" i="6"/>
  <c r="C686" i="6"/>
  <c r="F681" i="6"/>
  <c r="H681" i="6"/>
  <c r="G681" i="6"/>
  <c r="J136" i="2" l="1"/>
  <c r="K136" i="2"/>
  <c r="D137" i="2"/>
  <c r="F137" i="2"/>
  <c r="C137" i="2"/>
  <c r="E137" i="2"/>
  <c r="G137" i="2"/>
  <c r="A151" i="4"/>
  <c r="B138" i="2"/>
  <c r="E686" i="6"/>
  <c r="D686" i="6"/>
  <c r="H686" i="6"/>
  <c r="G686" i="6"/>
  <c r="F686" i="6"/>
  <c r="C691" i="6"/>
  <c r="A152" i="4" l="1"/>
  <c r="B139" i="2"/>
  <c r="D138" i="2"/>
  <c r="F138" i="2"/>
  <c r="C138" i="2"/>
  <c r="E138" i="2"/>
  <c r="G138" i="2"/>
  <c r="J137" i="2"/>
  <c r="K137" i="2"/>
  <c r="D691" i="6"/>
  <c r="H691" i="6"/>
  <c r="E691" i="6"/>
  <c r="F691" i="6"/>
  <c r="C696" i="6"/>
  <c r="G691" i="6"/>
  <c r="C139" i="2" l="1"/>
  <c r="E139" i="2"/>
  <c r="D139" i="2"/>
  <c r="F139" i="2"/>
  <c r="G139" i="2"/>
  <c r="K138" i="2"/>
  <c r="J138" i="2"/>
  <c r="A153" i="4"/>
  <c r="B140" i="2"/>
  <c r="E696" i="6"/>
  <c r="D696" i="6"/>
  <c r="H696" i="6"/>
  <c r="G696" i="6"/>
  <c r="F696" i="6"/>
  <c r="C701" i="6"/>
  <c r="A154" i="4" l="1"/>
  <c r="B141" i="2"/>
  <c r="D140" i="2"/>
  <c r="F140" i="2"/>
  <c r="C140" i="2"/>
  <c r="E140" i="2"/>
  <c r="G140" i="2"/>
  <c r="J139" i="2"/>
  <c r="K139" i="2"/>
  <c r="D701" i="6"/>
  <c r="H701" i="6"/>
  <c r="E701" i="6"/>
  <c r="F701" i="6"/>
  <c r="C706" i="6"/>
  <c r="G701" i="6"/>
  <c r="C141" i="2" l="1"/>
  <c r="E141" i="2"/>
  <c r="D141" i="2"/>
  <c r="F141" i="2"/>
  <c r="G141" i="2"/>
  <c r="J140" i="2"/>
  <c r="K140" i="2"/>
  <c r="A155" i="4"/>
  <c r="B142" i="2"/>
  <c r="E706" i="6"/>
  <c r="D706" i="6"/>
  <c r="H706" i="6"/>
  <c r="G706" i="6"/>
  <c r="F706" i="6"/>
  <c r="C711" i="6"/>
  <c r="A156" i="4" l="1"/>
  <c r="B143" i="2"/>
  <c r="D142" i="2"/>
  <c r="F142" i="2"/>
  <c r="C142" i="2"/>
  <c r="G142" i="2"/>
  <c r="E142" i="2"/>
  <c r="K141" i="2"/>
  <c r="J141" i="2"/>
  <c r="C716" i="6"/>
  <c r="D711" i="6"/>
  <c r="H711" i="6"/>
  <c r="G711" i="6"/>
  <c r="F711" i="6"/>
  <c r="E711" i="6"/>
  <c r="C143" i="2" l="1"/>
  <c r="E143" i="2"/>
  <c r="D143" i="2"/>
  <c r="F143" i="2"/>
  <c r="G143" i="2"/>
  <c r="J142" i="2"/>
  <c r="K142" i="2"/>
  <c r="A157" i="4"/>
  <c r="B144" i="2"/>
  <c r="E716" i="6"/>
  <c r="G716" i="6"/>
  <c r="D716" i="6"/>
  <c r="H716" i="6"/>
  <c r="F716" i="6"/>
  <c r="C721" i="6"/>
  <c r="A158" i="4" l="1"/>
  <c r="B145" i="2"/>
  <c r="D144" i="2"/>
  <c r="F144" i="2"/>
  <c r="C144" i="2"/>
  <c r="G144" i="2"/>
  <c r="E144" i="2"/>
  <c r="K143" i="2"/>
  <c r="J143" i="2"/>
  <c r="D721" i="6"/>
  <c r="H721" i="6"/>
  <c r="E721" i="6"/>
  <c r="F721" i="6"/>
  <c r="C726" i="6"/>
  <c r="G721" i="6"/>
  <c r="C145" i="2" l="1"/>
  <c r="E145" i="2"/>
  <c r="D145" i="2"/>
  <c r="F145" i="2"/>
  <c r="G145" i="2"/>
  <c r="J144" i="2"/>
  <c r="K144" i="2"/>
  <c r="A159" i="4"/>
  <c r="B146" i="2"/>
  <c r="E726" i="6"/>
  <c r="F726" i="6"/>
  <c r="H726" i="6"/>
  <c r="G726" i="6"/>
  <c r="D726" i="6"/>
  <c r="C731" i="6"/>
  <c r="A160" i="4" l="1"/>
  <c r="B147" i="2"/>
  <c r="D146" i="2"/>
  <c r="F146" i="2"/>
  <c r="C146" i="2"/>
  <c r="E146" i="2"/>
  <c r="G146" i="2"/>
  <c r="J145" i="2"/>
  <c r="K145" i="2"/>
  <c r="D731" i="6"/>
  <c r="H731" i="6"/>
  <c r="E731" i="6"/>
  <c r="F731" i="6"/>
  <c r="C736" i="6"/>
  <c r="G731" i="6"/>
  <c r="C147" i="2" l="1"/>
  <c r="E147" i="2"/>
  <c r="D147" i="2"/>
  <c r="F147" i="2"/>
  <c r="G147" i="2"/>
  <c r="K146" i="2"/>
  <c r="J146" i="2"/>
  <c r="A161" i="4"/>
  <c r="B148" i="2"/>
  <c r="E736" i="6"/>
  <c r="F736" i="6"/>
  <c r="H736" i="6"/>
  <c r="G736" i="6"/>
  <c r="D736" i="6"/>
  <c r="C741" i="6"/>
  <c r="A162" i="4" l="1"/>
  <c r="B149" i="2"/>
  <c r="D148" i="2"/>
  <c r="F148" i="2"/>
  <c r="C148" i="2"/>
  <c r="E148" i="2"/>
  <c r="G148" i="2"/>
  <c r="J147" i="2"/>
  <c r="K147" i="2"/>
  <c r="D741" i="6"/>
  <c r="H741" i="6"/>
  <c r="E741" i="6"/>
  <c r="F741" i="6"/>
  <c r="C746" i="6"/>
  <c r="G741" i="6"/>
  <c r="C149" i="2" l="1"/>
  <c r="E149" i="2"/>
  <c r="D149" i="2"/>
  <c r="F149" i="2"/>
  <c r="G149" i="2"/>
  <c r="K148" i="2"/>
  <c r="J148" i="2"/>
  <c r="A163" i="4"/>
  <c r="B150" i="2"/>
  <c r="E746" i="6"/>
  <c r="F746" i="6"/>
  <c r="H746" i="6"/>
  <c r="G746" i="6"/>
  <c r="D746" i="6"/>
  <c r="C751" i="6"/>
  <c r="D150" i="2" l="1"/>
  <c r="F150" i="2"/>
  <c r="C150" i="2"/>
  <c r="G150" i="2"/>
  <c r="E150" i="2"/>
  <c r="A164" i="4"/>
  <c r="B151" i="2"/>
  <c r="K149" i="2"/>
  <c r="J149" i="2"/>
  <c r="D751" i="6"/>
  <c r="H751" i="6"/>
  <c r="E751" i="6"/>
  <c r="F751" i="6"/>
  <c r="C756" i="6"/>
  <c r="G751" i="6"/>
  <c r="C151" i="2" l="1"/>
  <c r="E151" i="2"/>
  <c r="D151" i="2"/>
  <c r="F151" i="2"/>
  <c r="G151" i="2"/>
  <c r="J150" i="2"/>
  <c r="K150" i="2"/>
  <c r="A165" i="4"/>
  <c r="B152" i="2"/>
  <c r="E756" i="6"/>
  <c r="F756" i="6"/>
  <c r="H756" i="6"/>
  <c r="G756" i="6"/>
  <c r="D756" i="6"/>
  <c r="C761" i="6"/>
  <c r="D152" i="2" l="1"/>
  <c r="F152" i="2"/>
  <c r="C152" i="2"/>
  <c r="G152" i="2"/>
  <c r="E152" i="2"/>
  <c r="A166" i="4"/>
  <c r="B153" i="2"/>
  <c r="J151" i="2"/>
  <c r="K151" i="2"/>
  <c r="D761" i="6"/>
  <c r="H761" i="6"/>
  <c r="E761" i="6"/>
  <c r="F761" i="6"/>
  <c r="C766" i="6"/>
  <c r="G761" i="6"/>
  <c r="C153" i="2" l="1"/>
  <c r="E153" i="2"/>
  <c r="D153" i="2"/>
  <c r="F153" i="2"/>
  <c r="G153" i="2"/>
  <c r="J152" i="2"/>
  <c r="K152" i="2"/>
  <c r="A167" i="4"/>
  <c r="B154" i="2"/>
  <c r="E766" i="6"/>
  <c r="F766" i="6"/>
  <c r="H766" i="6"/>
  <c r="G766" i="6"/>
  <c r="D766" i="6"/>
  <c r="C771" i="6"/>
  <c r="D154" i="2" l="1"/>
  <c r="F154" i="2"/>
  <c r="C154" i="2"/>
  <c r="E154" i="2"/>
  <c r="G154" i="2"/>
  <c r="A168" i="4"/>
  <c r="B155" i="2"/>
  <c r="J153" i="2"/>
  <c r="K153" i="2"/>
  <c r="D771" i="6"/>
  <c r="H771" i="6"/>
  <c r="E771" i="6"/>
  <c r="F771" i="6"/>
  <c r="C776" i="6"/>
  <c r="G771" i="6"/>
  <c r="C155" i="2" l="1"/>
  <c r="E155" i="2"/>
  <c r="D155" i="2"/>
  <c r="G155" i="2"/>
  <c r="F155" i="2"/>
  <c r="K154" i="2"/>
  <c r="J154" i="2"/>
  <c r="A169" i="4"/>
  <c r="B156" i="2"/>
  <c r="E776" i="6"/>
  <c r="F776" i="6"/>
  <c r="H776" i="6"/>
  <c r="G776" i="6"/>
  <c r="D776" i="6"/>
  <c r="C781" i="6"/>
  <c r="D156" i="2" l="1"/>
  <c r="F156" i="2"/>
  <c r="C156" i="2"/>
  <c r="E156" i="2"/>
  <c r="G156" i="2"/>
  <c r="A170" i="4"/>
  <c r="B157" i="2"/>
  <c r="J155" i="2"/>
  <c r="K155" i="2"/>
  <c r="D781" i="6"/>
  <c r="H781" i="6"/>
  <c r="E781" i="6"/>
  <c r="F781" i="6"/>
  <c r="C786" i="6"/>
  <c r="G781" i="6"/>
  <c r="C157" i="2" l="1"/>
  <c r="E157" i="2"/>
  <c r="D157" i="2"/>
  <c r="F157" i="2"/>
  <c r="G157" i="2"/>
  <c r="K156" i="2"/>
  <c r="J156" i="2"/>
  <c r="A171" i="4"/>
  <c r="B158" i="2"/>
  <c r="E786" i="6"/>
  <c r="F786" i="6"/>
  <c r="H786" i="6"/>
  <c r="G786" i="6"/>
  <c r="D786" i="6"/>
  <c r="C791" i="6"/>
  <c r="D158" i="2" l="1"/>
  <c r="F158" i="2"/>
  <c r="C158" i="2"/>
  <c r="G158" i="2"/>
  <c r="E158" i="2"/>
  <c r="A172" i="4"/>
  <c r="B159" i="2"/>
  <c r="K157" i="2"/>
  <c r="J157" i="2"/>
  <c r="F791" i="6"/>
  <c r="C796" i="6"/>
  <c r="G791" i="6"/>
  <c r="D791" i="6"/>
  <c r="H791" i="6"/>
  <c r="E791" i="6"/>
  <c r="C159" i="2" l="1"/>
  <c r="E159" i="2"/>
  <c r="D159" i="2"/>
  <c r="F159" i="2"/>
  <c r="G159" i="2"/>
  <c r="K158" i="2"/>
  <c r="J158" i="2"/>
  <c r="A173" i="4"/>
  <c r="B160" i="2"/>
  <c r="E796" i="6"/>
  <c r="F796" i="6"/>
  <c r="H796" i="6"/>
  <c r="G796" i="6"/>
  <c r="D796" i="6"/>
  <c r="C801" i="6"/>
  <c r="A174" i="4" l="1"/>
  <c r="B161" i="2"/>
  <c r="D160" i="2"/>
  <c r="F160" i="2"/>
  <c r="C160" i="2"/>
  <c r="G160" i="2"/>
  <c r="E160" i="2"/>
  <c r="K159" i="2"/>
  <c r="J159" i="2"/>
  <c r="D801" i="6"/>
  <c r="H801" i="6"/>
  <c r="E801" i="6"/>
  <c r="F801" i="6"/>
  <c r="C806" i="6"/>
  <c r="G801" i="6"/>
  <c r="C161" i="2" l="1"/>
  <c r="E161" i="2"/>
  <c r="D161" i="2"/>
  <c r="F161" i="2"/>
  <c r="G161" i="2"/>
  <c r="J160" i="2"/>
  <c r="K160" i="2"/>
  <c r="A175" i="4"/>
  <c r="B162" i="2"/>
  <c r="E806" i="6"/>
  <c r="F806" i="6"/>
  <c r="H806" i="6"/>
  <c r="G806" i="6"/>
  <c r="D806" i="6"/>
  <c r="C811" i="6"/>
  <c r="A176" i="4" l="1"/>
  <c r="B163" i="2"/>
  <c r="D162" i="2"/>
  <c r="F162" i="2"/>
  <c r="C162" i="2"/>
  <c r="E162" i="2"/>
  <c r="G162" i="2"/>
  <c r="J161" i="2"/>
  <c r="K161" i="2"/>
  <c r="D811" i="6"/>
  <c r="H811" i="6"/>
  <c r="E811" i="6"/>
  <c r="F811" i="6"/>
  <c r="C816" i="6"/>
  <c r="G811" i="6"/>
  <c r="J162" i="2" l="1"/>
  <c r="K162" i="2"/>
  <c r="A177" i="4"/>
  <c r="B164" i="2"/>
  <c r="C163" i="2"/>
  <c r="E163" i="2"/>
  <c r="D163" i="2"/>
  <c r="G163" i="2"/>
  <c r="F163" i="2"/>
  <c r="E816" i="6"/>
  <c r="F816" i="6"/>
  <c r="H816" i="6"/>
  <c r="G816" i="6"/>
  <c r="D816" i="6"/>
  <c r="C821" i="6"/>
  <c r="D164" i="2" l="1"/>
  <c r="F164" i="2"/>
  <c r="C164" i="2"/>
  <c r="E164" i="2"/>
  <c r="G164" i="2"/>
  <c r="A178" i="4"/>
  <c r="B165" i="2"/>
  <c r="K163" i="2"/>
  <c r="J163" i="2"/>
  <c r="F821" i="6"/>
  <c r="E821" i="6"/>
  <c r="D821" i="6"/>
  <c r="H821" i="6"/>
  <c r="G821" i="6"/>
  <c r="C165" i="2" l="1"/>
  <c r="E165" i="2"/>
  <c r="D165" i="2"/>
  <c r="F165" i="2"/>
  <c r="G165" i="2"/>
  <c r="K164" i="2"/>
  <c r="J164" i="2"/>
  <c r="A179" i="4"/>
  <c r="B166" i="2"/>
  <c r="D166" i="2" l="1"/>
  <c r="F166" i="2"/>
  <c r="C166" i="2"/>
  <c r="G166" i="2"/>
  <c r="E166" i="2"/>
  <c r="A180" i="4"/>
  <c r="B167" i="2"/>
  <c r="K165" i="2"/>
  <c r="J165" i="2"/>
  <c r="K166" i="2" l="1"/>
  <c r="J166" i="2"/>
  <c r="C167" i="2"/>
  <c r="E167" i="2"/>
  <c r="D167" i="2"/>
  <c r="F167" i="2"/>
  <c r="G167" i="2"/>
  <c r="A181" i="4"/>
  <c r="B168" i="2"/>
  <c r="A182" i="4" l="1"/>
  <c r="B169" i="2"/>
  <c r="J167" i="2"/>
  <c r="K167" i="2"/>
  <c r="D168" i="2"/>
  <c r="F168" i="2"/>
  <c r="C168" i="2"/>
  <c r="G168" i="2"/>
  <c r="E168" i="2"/>
  <c r="J168" i="2" l="1"/>
  <c r="K168" i="2"/>
  <c r="C169" i="2"/>
  <c r="E169" i="2"/>
  <c r="D169" i="2"/>
  <c r="F169" i="2"/>
  <c r="G169" i="2"/>
  <c r="A183" i="4"/>
  <c r="B170" i="2"/>
  <c r="A184" i="4" l="1"/>
  <c r="B171" i="2"/>
  <c r="J169" i="2"/>
  <c r="K169" i="2"/>
  <c r="D170" i="2"/>
  <c r="F170" i="2"/>
  <c r="C170" i="2"/>
  <c r="E170" i="2"/>
  <c r="G170" i="2"/>
  <c r="K170" i="2" l="1"/>
  <c r="J170" i="2"/>
  <c r="C171" i="2"/>
  <c r="E171" i="2"/>
  <c r="D171" i="2"/>
  <c r="F171" i="2"/>
  <c r="G171" i="2"/>
  <c r="A185" i="4"/>
  <c r="B172" i="2"/>
  <c r="D172" i="2" l="1"/>
  <c r="F172" i="2"/>
  <c r="C172" i="2"/>
  <c r="E172" i="2"/>
  <c r="G172" i="2"/>
  <c r="A186" i="4"/>
  <c r="B173" i="2"/>
  <c r="J171" i="2"/>
  <c r="K171" i="2"/>
  <c r="C173" i="2" l="1"/>
  <c r="E173" i="2"/>
  <c r="D173" i="2"/>
  <c r="F173" i="2"/>
  <c r="G173" i="2"/>
  <c r="J172" i="2"/>
  <c r="K172" i="2"/>
  <c r="A187" i="4"/>
  <c r="B174" i="2"/>
  <c r="A188" i="4" l="1"/>
  <c r="B175" i="2"/>
  <c r="D174" i="2"/>
  <c r="F174" i="2"/>
  <c r="C174" i="2"/>
  <c r="E174" i="2"/>
  <c r="G174" i="2"/>
  <c r="K173" i="2"/>
  <c r="J173" i="2"/>
  <c r="C175" i="2" l="1"/>
  <c r="E175" i="2"/>
  <c r="D175" i="2"/>
  <c r="F175" i="2"/>
  <c r="G175" i="2"/>
  <c r="J174" i="2"/>
  <c r="K174" i="2"/>
  <c r="A189" i="4"/>
  <c r="A190" i="4" s="1"/>
  <c r="A191" i="4" s="1"/>
  <c r="A192" i="4" s="1"/>
  <c r="A193" i="4" s="1"/>
  <c r="A194" i="4" s="1"/>
  <c r="A195" i="4" s="1"/>
  <c r="A196" i="4" s="1"/>
  <c r="A197" i="4" s="1"/>
  <c r="A198" i="4" s="1"/>
  <c r="A199" i="4" s="1"/>
  <c r="A200" i="4" s="1"/>
  <c r="B176" i="2"/>
  <c r="D176" i="2" l="1"/>
  <c r="F176" i="2"/>
  <c r="C176" i="2"/>
  <c r="G176" i="2"/>
  <c r="E176" i="2"/>
  <c r="K175" i="2"/>
  <c r="J175" i="2"/>
  <c r="J176" i="2" l="1"/>
  <c r="J177" i="2" s="1"/>
  <c r="K178" i="2" s="1"/>
  <c r="K179" i="2" s="1"/>
  <c r="K176" i="2"/>
  <c r="K177" i="2" s="1"/>
</calcChain>
</file>

<file path=xl/sharedStrings.xml><?xml version="1.0" encoding="utf-8"?>
<sst xmlns="http://schemas.openxmlformats.org/spreadsheetml/2006/main" count="933" uniqueCount="86">
  <si>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</si>
  <si>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</si>
  <si>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</si>
  <si>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</si>
  <si>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</si>
  <si>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</si>
  <si>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</si>
  <si>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</si>
  <si>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</si>
  <si>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</si>
  <si>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</si>
  <si>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</si>
  <si>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</si>
  <si>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</si>
  <si>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</si>
  <si>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</si>
  <si>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</si>
  <si>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</si>
  <si>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</si>
  <si>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</si>
  <si>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</si>
  <si>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</si>
  <si>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</si>
  <si>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</si>
  <si>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</si>
  <si>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</si>
  <si>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</si>
  <si>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</si>
  <si>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</si>
  <si>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</si>
  <si>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</si>
  <si>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</si>
  <si>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</si>
  <si>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</si>
  <si>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</si>
  <si>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</si>
  <si>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</si>
  <si>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</si>
  <si>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</si>
  <si>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</si>
  <si>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</si>
  <si>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</si>
  <si>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</si>
  <si>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</si>
  <si>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</si>
  <si>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</si>
  <si>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</si>
  <si>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</si>
  <si>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</si>
  <si>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</si>
  <si>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</si>
  <si>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</si>
  <si>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</si>
  <si>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</si>
  <si>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</si>
  <si>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</si>
  <si>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</si>
  <si>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</si>
  <si>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</si>
  <si>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</si>
  <si>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</si>
  <si>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</si>
  <si>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</si>
  <si>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</si>
  <si>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</si>
  <si>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</si>
  <si>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</si>
  <si>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</si>
  <si>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</si>
  <si>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</si>
  <si>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</si>
  <si>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</si>
  <si>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</si>
  <si>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</si>
  <si>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</si>
  <si>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</si>
  <si>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</si>
  <si>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</si>
  <si>
    <t>"REPUESTO GM CABEZADE CILINDRO CON VALVULAS COMPLETA PARA MOTOR DISEL"</t>
  </si>
  <si>
    <t>REP. GM. CABEZA DE CILINCDRO CON VALVULA COMPLETA PARA MOTOR DIESEL</t>
  </si>
  <si>
    <t>40121467 (EX9556060)</t>
  </si>
  <si>
    <t>EX-2022-01126001- -APN-GCO#SOFSE</t>
  </si>
  <si>
    <t>EX2022--01126001- -APN-GCO#SOFSE</t>
  </si>
  <si>
    <t>Subtotal 
(Sin I.V.A.)</t>
  </si>
  <si>
    <t>Repuesto GM cabeza de Cilindro con Válvula Completa para Motor Diesel</t>
  </si>
  <si>
    <t>12/2022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</si>
</sst>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2C0A]#,###.00;[Red]\([$$-2C0A]#,###.00\)"/>
    <numFmt numFmtId="166"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69">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1" fillId="6" borderId="40" xfId="1" applyFont="1" applyFill="1" applyBorder="1" applyAlignment="1" applyProtection="1">
      <alignment horizontal="center" vertical="center"/>
      <protection hidden="1"/>
    </xf>
    <xf numFmtId="0" fontId="6" fillId="6" borderId="47"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xf numFmtId="49" fontId="12" fillId="5" borderId="2" xfId="1" applyNumberFormat="1" applyFont="1" applyFill="1" applyBorder="1" applyAlignment="1" applyProtection="1">
      <alignment horizontal="left" vertical="center"/>
      <protection hidden="1"/>
    </xf>
    <xf numFmtId="49" fontId="12" fillId="5" borderId="3" xfId="1" applyNumberFormat="1" applyFont="1" applyFill="1" applyBorder="1" applyAlignment="1" applyProtection="1">
      <alignment horizontal="left" vertical="center"/>
      <protection hidden="1"/>
    </xf>
    <xf numFmtId="49" fontId="12" fillId="5" borderId="2" xfId="1" applyNumberFormat="1" applyFont="1" applyFill="1" applyBorder="1" applyAlignment="1" applyProtection="1">
      <alignment horizontal="left" vertical="center" wrapText="1"/>
      <protection hidden="1"/>
    </xf>
    <xf numFmtId="49" fontId="12" fillId="5" borderId="3" xfId="1" applyNumberFormat="1" applyFont="1" applyFill="1" applyBorder="1" applyAlignment="1" applyProtection="1">
      <alignment horizontal="left"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38">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183</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830</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87"/>
  <sheetViews>
    <sheetView tabSelected="1" zoomScale="80" zoomScaleNormal="80" workbookViewId="0">
      <selection activeCell="F11" sqref="F11"/>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57" t="s">
        <v>58</v>
      </c>
      <c r="C2" s="158"/>
      <c r="D2" s="158"/>
      <c r="E2" s="158"/>
      <c r="F2" s="158"/>
      <c r="G2" s="158"/>
      <c r="H2" s="158"/>
      <c r="I2" s="158"/>
      <c r="J2" s="158"/>
      <c r="K2" s="159"/>
    </row>
    <row r="3" spans="2:11" ht="15" customHeight="1">
      <c r="B3" s="160"/>
      <c r="C3" s="161"/>
      <c r="D3" s="161"/>
      <c r="E3" s="161"/>
      <c r="F3" s="161"/>
      <c r="G3" s="161"/>
      <c r="H3" s="161"/>
      <c r="I3" s="161"/>
      <c r="J3" s="161"/>
      <c r="K3" s="162"/>
    </row>
    <row r="4" spans="2:11" ht="15" customHeight="1" thickBot="1">
      <c r="B4" s="163"/>
      <c r="C4" s="164"/>
      <c r="D4" s="164"/>
      <c r="E4" s="164"/>
      <c r="F4" s="164"/>
      <c r="G4" s="164"/>
      <c r="H4" s="164"/>
      <c r="I4" s="164"/>
      <c r="J4" s="164"/>
      <c r="K4" s="165"/>
    </row>
    <row r="5" spans="2:11" ht="18.75" customHeight="1" thickBot="1">
      <c r="B5" s="166" t="s">
        <v>9</v>
      </c>
      <c r="C5" s="167"/>
      <c r="D5" s="267" t="s">
        <v>85</v>
      </c>
      <c r="E5" s="267"/>
      <c r="F5" s="267"/>
      <c r="G5" s="268"/>
      <c r="H5" s="190" t="s">
        <v>12</v>
      </c>
      <c r="I5" s="191"/>
      <c r="J5" s="191"/>
      <c r="K5" s="192"/>
    </row>
    <row r="6" spans="2:11" ht="30" customHeight="1">
      <c r="B6" s="166" t="s">
        <v>26</v>
      </c>
      <c r="C6" s="167"/>
      <c r="D6" s="186" t="str">
        <f>+'Completar SOFSE'!B6</f>
        <v>Por Compulsa Abreviada</v>
      </c>
      <c r="E6" s="186"/>
      <c r="F6" s="186"/>
      <c r="G6" s="187"/>
      <c r="H6" s="193" t="s">
        <v>8</v>
      </c>
      <c r="I6" s="198"/>
      <c r="J6" s="199"/>
      <c r="K6" s="200"/>
    </row>
    <row r="7" spans="2:11" ht="15.75" customHeight="1">
      <c r="B7" s="12" t="s">
        <v>22</v>
      </c>
      <c r="C7" s="13"/>
      <c r="D7" s="188" t="s">
        <v>81</v>
      </c>
      <c r="E7" s="188"/>
      <c r="F7" s="188"/>
      <c r="G7" s="189"/>
      <c r="H7" s="194"/>
      <c r="I7" s="201"/>
      <c r="J7" s="202"/>
      <c r="K7" s="203"/>
    </row>
    <row r="8" spans="2:11" ht="15.75" customHeight="1">
      <c r="B8" s="170" t="s">
        <v>10</v>
      </c>
      <c r="C8" s="171"/>
      <c r="D8" s="188" t="s">
        <v>78</v>
      </c>
      <c r="E8" s="188"/>
      <c r="F8" s="188"/>
      <c r="G8" s="189"/>
      <c r="H8" s="14" t="s">
        <v>28</v>
      </c>
      <c r="I8" s="195"/>
      <c r="J8" s="196"/>
      <c r="K8" s="197"/>
    </row>
    <row r="9" spans="2:11" ht="16.5" customHeight="1">
      <c r="B9" s="170"/>
      <c r="C9" s="171"/>
      <c r="D9" s="188"/>
      <c r="E9" s="188"/>
      <c r="F9" s="188"/>
      <c r="G9" s="189"/>
      <c r="H9" s="15" t="s">
        <v>1</v>
      </c>
      <c r="I9" s="195"/>
      <c r="J9" s="196"/>
      <c r="K9" s="197"/>
    </row>
    <row r="10" spans="2:11" ht="16.5" customHeight="1">
      <c r="B10" s="170"/>
      <c r="C10" s="171"/>
      <c r="D10" s="188"/>
      <c r="E10" s="188"/>
      <c r="F10" s="188"/>
      <c r="G10" s="189"/>
      <c r="H10" s="15" t="s">
        <v>2</v>
      </c>
      <c r="I10" s="183"/>
      <c r="J10" s="184"/>
      <c r="K10" s="185"/>
    </row>
    <row r="11" spans="2:11" ht="15">
      <c r="B11" s="19" t="s">
        <v>18</v>
      </c>
      <c r="C11" s="20"/>
      <c r="D11" s="86" t="str">
        <f>+'Completar SOFSE'!B11</f>
        <v>Por renglón</v>
      </c>
      <c r="E11" s="20"/>
      <c r="F11" s="13"/>
      <c r="G11" s="13"/>
      <c r="H11" s="16" t="s">
        <v>5</v>
      </c>
      <c r="I11" s="180"/>
      <c r="J11" s="181"/>
      <c r="K11" s="182"/>
    </row>
    <row r="12" spans="2:11" ht="13.5" thickBot="1">
      <c r="B12" s="21"/>
      <c r="C12" s="22"/>
      <c r="D12" s="22"/>
      <c r="E12" s="23"/>
      <c r="F12" s="22"/>
      <c r="G12" s="22"/>
      <c r="H12" s="17"/>
      <c r="I12" s="24"/>
      <c r="J12" s="24"/>
      <c r="K12" s="18"/>
    </row>
    <row r="13" spans="2:11" ht="15" customHeight="1">
      <c r="B13" s="168" t="s">
        <v>55</v>
      </c>
      <c r="C13" s="174" t="s">
        <v>11</v>
      </c>
      <c r="D13" s="174" t="s">
        <v>3</v>
      </c>
      <c r="E13" s="176" t="s">
        <v>4</v>
      </c>
      <c r="F13" s="178" t="s">
        <v>31</v>
      </c>
      <c r="G13" s="147" t="s">
        <v>54</v>
      </c>
      <c r="H13" s="145" t="s">
        <v>32</v>
      </c>
      <c r="I13" s="173" t="s">
        <v>33</v>
      </c>
      <c r="J13" s="143" t="s">
        <v>34</v>
      </c>
      <c r="K13" s="145" t="s">
        <v>83</v>
      </c>
    </row>
    <row r="14" spans="2:11" ht="15.75" customHeight="1" thickBot="1">
      <c r="B14" s="169"/>
      <c r="C14" s="175"/>
      <c r="D14" s="175"/>
      <c r="E14" s="177"/>
      <c r="F14" s="179"/>
      <c r="G14" s="148"/>
      <c r="H14" s="172"/>
      <c r="I14" s="146"/>
      <c r="J14" s="144"/>
      <c r="K14" s="146"/>
    </row>
    <row r="15" spans="2:11" ht="45" customHeight="1">
      <c r="B15" s="2">
        <f>+'Completar SOFSE'!A21</f>
        <v>1</v>
      </c>
      <c r="C15" s="3">
        <v>141</v>
      </c>
      <c r="D15" s="3" t="str">
        <f>VLOOKUP(B15,'Completar SOFSE'!$A$19:$E$501,3,0)</f>
        <v>U/M</v>
      </c>
      <c r="E15" s="3">
        <v>1000000840</v>
      </c>
      <c r="F15" s="4" t="s">
        <v>79</v>
      </c>
      <c r="G15" s="108" t="s">
        <v>80</v>
      </c>
      <c r="H15" s="109"/>
      <c r="I15" s="58"/>
      <c r="J15" s="50">
        <f>+(C15*H15)*I15</f>
        <v>0</v>
      </c>
      <c r="K15" s="25">
        <f>+C15*H15</f>
        <v>0</v>
      </c>
    </row>
    <row r="16" spans="2:11" ht="45" hidden="1" customHeight="1">
      <c r="B16" s="5">
        <f>+'Completar SOFSE'!A28</f>
        <v>8</v>
      </c>
      <c r="C16" s="6">
        <f>VLOOKUP(B16,'Completar SOFSE'!$A$19:$E$501,2,0)</f>
        <v>0</v>
      </c>
      <c r="D16" s="6">
        <f>VLOOKUP(B16,'Completar SOFSE'!$A$19:$E$501,3,0)</f>
        <v>0</v>
      </c>
      <c r="E16" s="6">
        <f>VLOOKUP(B16,'Completar SOFSE'!$A$19:$E$501,4,0)</f>
        <v>0</v>
      </c>
      <c r="F16" s="8">
        <f>VLOOKUP(B16,'Completar SOFSE'!$A$19:$E$501,5,0)</f>
        <v>0</v>
      </c>
      <c r="G16" s="110">
        <f>VLOOKUP(B16,'Completar SOFSE'!$A$19:$F$501,6,0)</f>
        <v>0</v>
      </c>
      <c r="H16" s="51"/>
      <c r="I16" s="59"/>
      <c r="J16" s="52">
        <f t="shared" ref="J16:J30" si="0">+(C16*H16)*I16</f>
        <v>0</v>
      </c>
      <c r="K16" s="53">
        <f t="shared" ref="K16:K30" si="1">+C16*H16</f>
        <v>0</v>
      </c>
    </row>
    <row r="17" spans="2:11" ht="45" hidden="1" customHeight="1">
      <c r="B17" s="5">
        <f>+'Completar SOFSE'!A29</f>
        <v>9</v>
      </c>
      <c r="C17" s="6">
        <f>VLOOKUP(B17,'Completar SOFSE'!$A$19:$E$501,2,0)</f>
        <v>0</v>
      </c>
      <c r="D17" s="6">
        <f>VLOOKUP(B17,'Completar SOFSE'!$A$19:$E$501,3,0)</f>
        <v>0</v>
      </c>
      <c r="E17" s="6">
        <f>VLOOKUP(B17,'Completar SOFSE'!$A$19:$E$501,4,0)</f>
        <v>0</v>
      </c>
      <c r="F17" s="8">
        <f>VLOOKUP(B17,'Completar SOFSE'!$A$19:$E$501,5,0)</f>
        <v>0</v>
      </c>
      <c r="G17" s="110">
        <f>VLOOKUP(B17,'Completar SOFSE'!$A$19:$F$501,6,0)</f>
        <v>0</v>
      </c>
      <c r="H17" s="51"/>
      <c r="I17" s="59"/>
      <c r="J17" s="52">
        <f t="shared" si="0"/>
        <v>0</v>
      </c>
      <c r="K17" s="53">
        <f t="shared" si="1"/>
        <v>0</v>
      </c>
    </row>
    <row r="18" spans="2:11" ht="45" hidden="1" customHeight="1">
      <c r="B18" s="5">
        <f>+'Completar SOFSE'!A30</f>
        <v>10</v>
      </c>
      <c r="C18" s="6">
        <f>VLOOKUP(B18,'Completar SOFSE'!$A$19:$E$501,2,0)</f>
        <v>0</v>
      </c>
      <c r="D18" s="6">
        <f>VLOOKUP(B18,'Completar SOFSE'!$A$19:$E$501,3,0)</f>
        <v>0</v>
      </c>
      <c r="E18" s="6">
        <f>VLOOKUP(B18,'Completar SOFSE'!$A$19:$E$501,4,0)</f>
        <v>0</v>
      </c>
      <c r="F18" s="8">
        <f>VLOOKUP(B18,'Completar SOFSE'!$A$19:$E$501,5,0)</f>
        <v>0</v>
      </c>
      <c r="G18" s="110">
        <f>VLOOKUP(B18,'Completar SOFSE'!$A$19:$F$501,6,0)</f>
        <v>0</v>
      </c>
      <c r="H18" s="51"/>
      <c r="I18" s="59"/>
      <c r="J18" s="52">
        <f t="shared" si="0"/>
        <v>0</v>
      </c>
      <c r="K18" s="53">
        <f t="shared" si="1"/>
        <v>0</v>
      </c>
    </row>
    <row r="19" spans="2:11" ht="45" hidden="1" customHeight="1">
      <c r="B19" s="5">
        <f>+'Completar SOFSE'!A31</f>
        <v>11</v>
      </c>
      <c r="C19" s="6">
        <f>VLOOKUP(B19,'Completar SOFSE'!$A$19:$E$501,2,0)</f>
        <v>0</v>
      </c>
      <c r="D19" s="6">
        <f>VLOOKUP(B19,'Completar SOFSE'!$A$19:$E$501,3,0)</f>
        <v>0</v>
      </c>
      <c r="E19" s="6">
        <f>VLOOKUP(B19,'Completar SOFSE'!$A$19:$E$501,4,0)</f>
        <v>0</v>
      </c>
      <c r="F19" s="8">
        <f>VLOOKUP(B19,'Completar SOFSE'!$A$19:$E$501,5,0)</f>
        <v>0</v>
      </c>
      <c r="G19" s="110">
        <f>VLOOKUP(B19,'Completar SOFSE'!$A$19:$F$501,6,0)</f>
        <v>0</v>
      </c>
      <c r="H19" s="51"/>
      <c r="I19" s="59"/>
      <c r="J19" s="52">
        <f t="shared" si="0"/>
        <v>0</v>
      </c>
      <c r="K19" s="53">
        <f t="shared" si="1"/>
        <v>0</v>
      </c>
    </row>
    <row r="20" spans="2:11" ht="45" hidden="1" customHeight="1">
      <c r="B20" s="5">
        <f>+'Completar SOFSE'!A32</f>
        <v>12</v>
      </c>
      <c r="C20" s="6">
        <f>VLOOKUP(B20,'Completar SOFSE'!$A$19:$E$501,2,0)</f>
        <v>0</v>
      </c>
      <c r="D20" s="6">
        <f>VLOOKUP(B20,'Completar SOFSE'!$A$19:$E$501,3,0)</f>
        <v>0</v>
      </c>
      <c r="E20" s="6">
        <f>VLOOKUP(B20,'Completar SOFSE'!$A$19:$E$501,4,0)</f>
        <v>0</v>
      </c>
      <c r="F20" s="8">
        <f>VLOOKUP(B20,'Completar SOFSE'!$A$19:$E$501,5,0)</f>
        <v>0</v>
      </c>
      <c r="G20" s="110">
        <f>VLOOKUP(B20,'Completar SOFSE'!$A$19:$F$501,6,0)</f>
        <v>0</v>
      </c>
      <c r="H20" s="51"/>
      <c r="I20" s="59"/>
      <c r="J20" s="52">
        <f t="shared" si="0"/>
        <v>0</v>
      </c>
      <c r="K20" s="53">
        <f t="shared" si="1"/>
        <v>0</v>
      </c>
    </row>
    <row r="21" spans="2:11" ht="45" hidden="1" customHeight="1">
      <c r="B21" s="5">
        <f>+'Completar SOFSE'!A33</f>
        <v>13</v>
      </c>
      <c r="C21" s="6">
        <f>VLOOKUP(B21,'Completar SOFSE'!$A$19:$E$501,2,0)</f>
        <v>0</v>
      </c>
      <c r="D21" s="6">
        <f>VLOOKUP(B21,'Completar SOFSE'!$A$19:$E$501,3,0)</f>
        <v>0</v>
      </c>
      <c r="E21" s="6">
        <f>VLOOKUP(B21,'Completar SOFSE'!$A$19:$E$501,4,0)</f>
        <v>0</v>
      </c>
      <c r="F21" s="8">
        <f>VLOOKUP(B21,'Completar SOFSE'!$A$19:$E$501,5,0)</f>
        <v>0</v>
      </c>
      <c r="G21" s="110">
        <f>VLOOKUP(B21,'Completar SOFSE'!$A$19:$F$501,6,0)</f>
        <v>0</v>
      </c>
      <c r="H21" s="51"/>
      <c r="I21" s="59"/>
      <c r="J21" s="52">
        <f t="shared" si="0"/>
        <v>0</v>
      </c>
      <c r="K21" s="53">
        <f t="shared" si="1"/>
        <v>0</v>
      </c>
    </row>
    <row r="22" spans="2:11" ht="45" hidden="1" customHeight="1">
      <c r="B22" s="5">
        <f>+'Completar SOFSE'!A34</f>
        <v>14</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si="0"/>
        <v>0</v>
      </c>
      <c r="K22" s="53">
        <f t="shared" si="1"/>
        <v>0</v>
      </c>
    </row>
    <row r="23" spans="2:11" ht="45" hidden="1" customHeight="1">
      <c r="B23" s="5">
        <f>+'Completar SOFSE'!A35</f>
        <v>15</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0"/>
        <v>0</v>
      </c>
      <c r="K23" s="53">
        <f t="shared" si="1"/>
        <v>0</v>
      </c>
    </row>
    <row r="24" spans="2:11" ht="45" hidden="1" customHeight="1">
      <c r="B24" s="5">
        <f>+'Completar SOFSE'!A36</f>
        <v>16</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0"/>
        <v>0</v>
      </c>
      <c r="K24" s="53">
        <f t="shared" si="1"/>
        <v>0</v>
      </c>
    </row>
    <row r="25" spans="2:11" ht="45" hidden="1" customHeight="1">
      <c r="B25" s="5">
        <f>+'Completar SOFSE'!A37</f>
        <v>17</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0"/>
        <v>0</v>
      </c>
      <c r="K25" s="53">
        <f t="shared" si="1"/>
        <v>0</v>
      </c>
    </row>
    <row r="26" spans="2:11" ht="45" hidden="1" customHeight="1">
      <c r="B26" s="5">
        <f>+'Completar SOFSE'!A38</f>
        <v>18</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0"/>
        <v>0</v>
      </c>
      <c r="K26" s="53">
        <f t="shared" si="1"/>
        <v>0</v>
      </c>
    </row>
    <row r="27" spans="2:11" ht="45" hidden="1" customHeight="1">
      <c r="B27" s="5">
        <f>+'Completar SOFSE'!A39</f>
        <v>19</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0"/>
        <v>0</v>
      </c>
      <c r="K27" s="53">
        <f t="shared" si="1"/>
        <v>0</v>
      </c>
    </row>
    <row r="28" spans="2:11" ht="45" hidden="1" customHeight="1">
      <c r="B28" s="5">
        <f>+'Completar SOFSE'!A40</f>
        <v>20</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0"/>
        <v>0</v>
      </c>
      <c r="K28" s="53">
        <f t="shared" si="1"/>
        <v>0</v>
      </c>
    </row>
    <row r="29" spans="2:11" ht="45" hidden="1" customHeight="1">
      <c r="B29" s="5">
        <f>+'Completar SOFSE'!A41</f>
        <v>21</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0"/>
        <v>0</v>
      </c>
      <c r="K29" s="53">
        <f t="shared" si="1"/>
        <v>0</v>
      </c>
    </row>
    <row r="30" spans="2:11" ht="45" hidden="1" customHeight="1">
      <c r="B30" s="5">
        <f>+'Completar SOFSE'!A42</f>
        <v>22</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0"/>
        <v>0</v>
      </c>
      <c r="K30" s="53">
        <f t="shared" si="1"/>
        <v>0</v>
      </c>
    </row>
    <row r="31" spans="2:11" ht="45" hidden="1" customHeight="1">
      <c r="B31" s="5">
        <f>+'Completar SOFSE'!A43</f>
        <v>23</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ref="J31:J32" si="2">+(C31*H31)*I31</f>
        <v>0</v>
      </c>
      <c r="K31" s="53">
        <f t="shared" ref="K31:K32" si="3">+C31*H31</f>
        <v>0</v>
      </c>
    </row>
    <row r="32" spans="2:11" ht="45" hidden="1" customHeight="1">
      <c r="B32" s="5">
        <f>+'Completar SOFSE'!A44</f>
        <v>24</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2"/>
        <v>0</v>
      </c>
      <c r="K32" s="53">
        <f t="shared" si="3"/>
        <v>0</v>
      </c>
    </row>
    <row r="33" spans="2:11" ht="45" hidden="1" customHeight="1">
      <c r="B33" s="5">
        <f>+'Completar SOFSE'!A45</f>
        <v>25</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ref="J33" si="4">+(C33*H33)*I33</f>
        <v>0</v>
      </c>
      <c r="K33" s="53">
        <f t="shared" ref="K33" si="5">+C33*H33</f>
        <v>0</v>
      </c>
    </row>
    <row r="34" spans="2:11" ht="45" hidden="1" customHeight="1">
      <c r="B34" s="5">
        <f>+'Completar SOFSE'!A46</f>
        <v>26</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ref="J34" si="6">+(C34*H34)*I34</f>
        <v>0</v>
      </c>
      <c r="K34" s="53">
        <f t="shared" ref="K34" si="7">+C34*H34</f>
        <v>0</v>
      </c>
    </row>
    <row r="35" spans="2:11" ht="45" hidden="1" customHeight="1">
      <c r="B35" s="5">
        <f>+'Completar SOFSE'!A47</f>
        <v>27</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ref="J35:J98" si="8">+(C35*H35)*I35</f>
        <v>0</v>
      </c>
      <c r="K35" s="53">
        <f t="shared" ref="K35:K98" si="9">+C35*H35</f>
        <v>0</v>
      </c>
    </row>
    <row r="36" spans="2:11" ht="45" hidden="1" customHeight="1">
      <c r="B36" s="5">
        <f>+'Completar SOFSE'!A48</f>
        <v>28</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8"/>
        <v>0</v>
      </c>
      <c r="K36" s="53">
        <f t="shared" si="9"/>
        <v>0</v>
      </c>
    </row>
    <row r="37" spans="2:11" ht="45" hidden="1" customHeight="1">
      <c r="B37" s="5">
        <f>+'Completar SOFSE'!A49</f>
        <v>29</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si="8"/>
        <v>0</v>
      </c>
      <c r="K37" s="53">
        <f t="shared" si="9"/>
        <v>0</v>
      </c>
    </row>
    <row r="38" spans="2:11" ht="45" hidden="1" customHeight="1">
      <c r="B38" s="5">
        <f>+'Completar SOFSE'!A50</f>
        <v>30</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8"/>
        <v>0</v>
      </c>
      <c r="K38" s="53">
        <f t="shared" si="9"/>
        <v>0</v>
      </c>
    </row>
    <row r="39" spans="2:11" hidden="1">
      <c r="B39" s="5">
        <f>+'Completar SOFSE'!A51</f>
        <v>31</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si="8"/>
        <v>0</v>
      </c>
      <c r="K39" s="53">
        <f t="shared" si="9"/>
        <v>0</v>
      </c>
    </row>
    <row r="40" spans="2:11" hidden="1">
      <c r="B40" s="5">
        <f>+'Completar SOFSE'!A52</f>
        <v>32</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si="8"/>
        <v>0</v>
      </c>
      <c r="K40" s="53">
        <f t="shared" si="9"/>
        <v>0</v>
      </c>
    </row>
    <row r="41" spans="2:11" hidden="1">
      <c r="B41" s="5">
        <f>+'Completar SOFSE'!A53</f>
        <v>33</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si="8"/>
        <v>0</v>
      </c>
      <c r="K41" s="53">
        <f t="shared" si="9"/>
        <v>0</v>
      </c>
    </row>
    <row r="42" spans="2:11" hidden="1">
      <c r="B42" s="5">
        <f>+'Completar SOFSE'!A54</f>
        <v>34</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8"/>
        <v>0</v>
      </c>
      <c r="K42" s="53">
        <f t="shared" si="9"/>
        <v>0</v>
      </c>
    </row>
    <row r="43" spans="2:11" hidden="1">
      <c r="B43" s="5">
        <f>+'Completar SOFSE'!A55</f>
        <v>35</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8"/>
        <v>0</v>
      </c>
      <c r="K43" s="53">
        <f t="shared" si="9"/>
        <v>0</v>
      </c>
    </row>
    <row r="44" spans="2:11" hidden="1">
      <c r="B44" s="5">
        <f>+'Completar SOFSE'!A56</f>
        <v>36</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8"/>
        <v>0</v>
      </c>
      <c r="K44" s="53">
        <f t="shared" si="9"/>
        <v>0</v>
      </c>
    </row>
    <row r="45" spans="2:11" hidden="1">
      <c r="B45" s="5">
        <f>+'Completar SOFSE'!A57</f>
        <v>37</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8"/>
        <v>0</v>
      </c>
      <c r="K45" s="53">
        <f t="shared" si="9"/>
        <v>0</v>
      </c>
    </row>
    <row r="46" spans="2:11" hidden="1">
      <c r="B46" s="5">
        <f>+'Completar SOFSE'!A58</f>
        <v>38</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8"/>
        <v>0</v>
      </c>
      <c r="K46" s="53">
        <f t="shared" si="9"/>
        <v>0</v>
      </c>
    </row>
    <row r="47" spans="2:11" hidden="1">
      <c r="B47" s="5">
        <f>+'Completar SOFSE'!A59</f>
        <v>39</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8"/>
        <v>0</v>
      </c>
      <c r="K47" s="53">
        <f t="shared" si="9"/>
        <v>0</v>
      </c>
    </row>
    <row r="48" spans="2:11" hidden="1">
      <c r="B48" s="5">
        <f>+'Completar SOFSE'!A60</f>
        <v>40</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8"/>
        <v>0</v>
      </c>
      <c r="K48" s="53">
        <f t="shared" si="9"/>
        <v>0</v>
      </c>
    </row>
    <row r="49" spans="2:11" hidden="1">
      <c r="B49" s="5">
        <f>+'Completar SOFSE'!A61</f>
        <v>41</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8"/>
        <v>0</v>
      </c>
      <c r="K49" s="53">
        <f t="shared" si="9"/>
        <v>0</v>
      </c>
    </row>
    <row r="50" spans="2:11" hidden="1">
      <c r="B50" s="5">
        <f>+'Completar SOFSE'!A62</f>
        <v>42</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8"/>
        <v>0</v>
      </c>
      <c r="K50" s="53">
        <f t="shared" si="9"/>
        <v>0</v>
      </c>
    </row>
    <row r="51" spans="2:11" hidden="1">
      <c r="B51" s="5">
        <f>+'Completar SOFSE'!A63</f>
        <v>43</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8"/>
        <v>0</v>
      </c>
      <c r="K51" s="53">
        <f t="shared" si="9"/>
        <v>0</v>
      </c>
    </row>
    <row r="52" spans="2:11" hidden="1">
      <c r="B52" s="5">
        <f>+'Completar SOFSE'!A64</f>
        <v>44</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8"/>
        <v>0</v>
      </c>
      <c r="K52" s="53">
        <f t="shared" si="9"/>
        <v>0</v>
      </c>
    </row>
    <row r="53" spans="2:11" hidden="1">
      <c r="B53" s="5">
        <f>+'Completar SOFSE'!A65</f>
        <v>45</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8"/>
        <v>0</v>
      </c>
      <c r="K53" s="53">
        <f t="shared" si="9"/>
        <v>0</v>
      </c>
    </row>
    <row r="54" spans="2:11" hidden="1">
      <c r="B54" s="5">
        <f>+'Completar SOFSE'!A66</f>
        <v>46</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8"/>
        <v>0</v>
      </c>
      <c r="K54" s="53">
        <f t="shared" si="9"/>
        <v>0</v>
      </c>
    </row>
    <row r="55" spans="2:11" hidden="1">
      <c r="B55" s="5">
        <f>+'Completar SOFSE'!A67</f>
        <v>47</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8"/>
        <v>0</v>
      </c>
      <c r="K55" s="53">
        <f t="shared" si="9"/>
        <v>0</v>
      </c>
    </row>
    <row r="56" spans="2:11" hidden="1">
      <c r="B56" s="5">
        <f>+'Completar SOFSE'!A68</f>
        <v>48</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8"/>
        <v>0</v>
      </c>
      <c r="K56" s="53">
        <f t="shared" si="9"/>
        <v>0</v>
      </c>
    </row>
    <row r="57" spans="2:11" hidden="1">
      <c r="B57" s="5">
        <f>+'Completar SOFSE'!A69</f>
        <v>49</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8"/>
        <v>0</v>
      </c>
      <c r="K57" s="53">
        <f t="shared" si="9"/>
        <v>0</v>
      </c>
    </row>
    <row r="58" spans="2:11" hidden="1">
      <c r="B58" s="5">
        <f>+'Completar SOFSE'!A70</f>
        <v>50</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8"/>
        <v>0</v>
      </c>
      <c r="K58" s="53">
        <f t="shared" si="9"/>
        <v>0</v>
      </c>
    </row>
    <row r="59" spans="2:11" hidden="1">
      <c r="B59" s="5">
        <f>+'Completar SOFSE'!A71</f>
        <v>51</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8"/>
        <v>0</v>
      </c>
      <c r="K59" s="53">
        <f t="shared" si="9"/>
        <v>0</v>
      </c>
    </row>
    <row r="60" spans="2:11" hidden="1">
      <c r="B60" s="5">
        <f>+'Completar SOFSE'!A72</f>
        <v>52</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8"/>
        <v>0</v>
      </c>
      <c r="K60" s="53">
        <f t="shared" si="9"/>
        <v>0</v>
      </c>
    </row>
    <row r="61" spans="2:11" hidden="1">
      <c r="B61" s="5">
        <f>+'Completar SOFSE'!A73</f>
        <v>53</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8"/>
        <v>0</v>
      </c>
      <c r="K61" s="53">
        <f t="shared" si="9"/>
        <v>0</v>
      </c>
    </row>
    <row r="62" spans="2:11" hidden="1">
      <c r="B62" s="5">
        <f>+'Completar SOFSE'!A74</f>
        <v>54</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8"/>
        <v>0</v>
      </c>
      <c r="K62" s="53">
        <f t="shared" si="9"/>
        <v>0</v>
      </c>
    </row>
    <row r="63" spans="2:11" hidden="1">
      <c r="B63" s="5">
        <f>+'Completar SOFSE'!A75</f>
        <v>55</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8"/>
        <v>0</v>
      </c>
      <c r="K63" s="53">
        <f t="shared" si="9"/>
        <v>0</v>
      </c>
    </row>
    <row r="64" spans="2:11" hidden="1">
      <c r="B64" s="5">
        <f>+'Completar SOFSE'!A76</f>
        <v>56</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8"/>
        <v>0</v>
      </c>
      <c r="K64" s="53">
        <f t="shared" si="9"/>
        <v>0</v>
      </c>
    </row>
    <row r="65" spans="2:11" hidden="1">
      <c r="B65" s="5">
        <f>+'Completar SOFSE'!A77</f>
        <v>57</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8"/>
        <v>0</v>
      </c>
      <c r="K65" s="53">
        <f t="shared" si="9"/>
        <v>0</v>
      </c>
    </row>
    <row r="66" spans="2:11" hidden="1">
      <c r="B66" s="5">
        <f>+'Completar SOFSE'!A78</f>
        <v>58</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8"/>
        <v>0</v>
      </c>
      <c r="K66" s="53">
        <f t="shared" si="9"/>
        <v>0</v>
      </c>
    </row>
    <row r="67" spans="2:11" hidden="1">
      <c r="B67" s="5">
        <f>+'Completar SOFSE'!A79</f>
        <v>59</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8"/>
        <v>0</v>
      </c>
      <c r="K67" s="53">
        <f t="shared" si="9"/>
        <v>0</v>
      </c>
    </row>
    <row r="68" spans="2:11" hidden="1">
      <c r="B68" s="5">
        <f>+'Completar SOFSE'!A80</f>
        <v>60</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8"/>
        <v>0</v>
      </c>
      <c r="K68" s="53">
        <f t="shared" si="9"/>
        <v>0</v>
      </c>
    </row>
    <row r="69" spans="2:11" hidden="1">
      <c r="B69" s="5">
        <f>+'Completar SOFSE'!A81</f>
        <v>61</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8"/>
        <v>0</v>
      </c>
      <c r="K69" s="53">
        <f t="shared" si="9"/>
        <v>0</v>
      </c>
    </row>
    <row r="70" spans="2:11" hidden="1">
      <c r="B70" s="5">
        <f>+'Completar SOFSE'!A82</f>
        <v>62</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8"/>
        <v>0</v>
      </c>
      <c r="K70" s="53">
        <f t="shared" si="9"/>
        <v>0</v>
      </c>
    </row>
    <row r="71" spans="2:11" hidden="1">
      <c r="B71" s="5">
        <f>+'Completar SOFSE'!A83</f>
        <v>63</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8"/>
        <v>0</v>
      </c>
      <c r="K71" s="53">
        <f t="shared" si="9"/>
        <v>0</v>
      </c>
    </row>
    <row r="72" spans="2:11" hidden="1">
      <c r="B72" s="5">
        <f>+'Completar SOFSE'!A84</f>
        <v>64</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8"/>
        <v>0</v>
      </c>
      <c r="K72" s="53">
        <f t="shared" si="9"/>
        <v>0</v>
      </c>
    </row>
    <row r="73" spans="2:11" hidden="1">
      <c r="B73" s="5">
        <f>+'Completar SOFSE'!A85</f>
        <v>65</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8"/>
        <v>0</v>
      </c>
      <c r="K73" s="53">
        <f t="shared" si="9"/>
        <v>0</v>
      </c>
    </row>
    <row r="74" spans="2:11" hidden="1">
      <c r="B74" s="5">
        <f>+'Completar SOFSE'!A86</f>
        <v>66</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8"/>
        <v>0</v>
      </c>
      <c r="K74" s="53">
        <f t="shared" si="9"/>
        <v>0</v>
      </c>
    </row>
    <row r="75" spans="2:11" hidden="1">
      <c r="B75" s="5">
        <f>+'Completar SOFSE'!A87</f>
        <v>67</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8"/>
        <v>0</v>
      </c>
      <c r="K75" s="53">
        <f t="shared" si="9"/>
        <v>0</v>
      </c>
    </row>
    <row r="76" spans="2:11" hidden="1">
      <c r="B76" s="5">
        <f>+'Completar SOFSE'!A88</f>
        <v>68</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8"/>
        <v>0</v>
      </c>
      <c r="K76" s="53">
        <f t="shared" si="9"/>
        <v>0</v>
      </c>
    </row>
    <row r="77" spans="2:11" hidden="1">
      <c r="B77" s="5">
        <f>+'Completar SOFSE'!A89</f>
        <v>69</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8"/>
        <v>0</v>
      </c>
      <c r="K77" s="53">
        <f t="shared" si="9"/>
        <v>0</v>
      </c>
    </row>
    <row r="78" spans="2:11" hidden="1">
      <c r="B78" s="5">
        <f>+'Completar SOFSE'!A90</f>
        <v>70</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8"/>
        <v>0</v>
      </c>
      <c r="K78" s="53">
        <f t="shared" si="9"/>
        <v>0</v>
      </c>
    </row>
    <row r="79" spans="2:11" hidden="1">
      <c r="B79" s="5">
        <f>+'Completar SOFSE'!A91</f>
        <v>71</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8"/>
        <v>0</v>
      </c>
      <c r="K79" s="53">
        <f t="shared" si="9"/>
        <v>0</v>
      </c>
    </row>
    <row r="80" spans="2:11" hidden="1">
      <c r="B80" s="5">
        <f>+'Completar SOFSE'!A92</f>
        <v>72</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8"/>
        <v>0</v>
      </c>
      <c r="K80" s="53">
        <f t="shared" si="9"/>
        <v>0</v>
      </c>
    </row>
    <row r="81" spans="2:11" hidden="1">
      <c r="B81" s="5">
        <f>+'Completar SOFSE'!A93</f>
        <v>73</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8"/>
        <v>0</v>
      </c>
      <c r="K81" s="53">
        <f t="shared" si="9"/>
        <v>0</v>
      </c>
    </row>
    <row r="82" spans="2:11" hidden="1">
      <c r="B82" s="5">
        <f>+'Completar SOFSE'!A94</f>
        <v>74</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8"/>
        <v>0</v>
      </c>
      <c r="K82" s="53">
        <f t="shared" si="9"/>
        <v>0</v>
      </c>
    </row>
    <row r="83" spans="2:11" hidden="1">
      <c r="B83" s="5">
        <f>+'Completar SOFSE'!A95</f>
        <v>75</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104"/>
      <c r="J83" s="52">
        <f t="shared" si="8"/>
        <v>0</v>
      </c>
      <c r="K83" s="53">
        <f t="shared" si="9"/>
        <v>0</v>
      </c>
    </row>
    <row r="84" spans="2:11" hidden="1">
      <c r="B84" s="5">
        <f>+'Completar SOFSE'!A96</f>
        <v>76</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104"/>
      <c r="J84" s="52">
        <f t="shared" si="8"/>
        <v>0</v>
      </c>
      <c r="K84" s="53">
        <f t="shared" si="9"/>
        <v>0</v>
      </c>
    </row>
    <row r="85" spans="2:11" hidden="1">
      <c r="B85" s="5">
        <f>+'Completar SOFSE'!A97</f>
        <v>77</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104"/>
      <c r="J85" s="52">
        <f t="shared" si="8"/>
        <v>0</v>
      </c>
      <c r="K85" s="53">
        <f t="shared" si="9"/>
        <v>0</v>
      </c>
    </row>
    <row r="86" spans="2:11" hidden="1">
      <c r="B86" s="5">
        <f>+'Completar SOFSE'!A98</f>
        <v>78</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104"/>
      <c r="J86" s="52">
        <f t="shared" si="8"/>
        <v>0</v>
      </c>
      <c r="K86" s="53">
        <f t="shared" si="9"/>
        <v>0</v>
      </c>
    </row>
    <row r="87" spans="2:11" hidden="1">
      <c r="B87" s="5">
        <f>+'Completar SOFSE'!A99</f>
        <v>79</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104"/>
      <c r="J87" s="52">
        <f t="shared" si="8"/>
        <v>0</v>
      </c>
      <c r="K87" s="53">
        <f t="shared" si="9"/>
        <v>0</v>
      </c>
    </row>
    <row r="88" spans="2:11" hidden="1">
      <c r="B88" s="5">
        <f>+'Completar SOFSE'!A100</f>
        <v>80</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104"/>
      <c r="J88" s="52">
        <f t="shared" si="8"/>
        <v>0</v>
      </c>
      <c r="K88" s="53">
        <f t="shared" si="9"/>
        <v>0</v>
      </c>
    </row>
    <row r="89" spans="2:11" hidden="1">
      <c r="B89" s="5">
        <f>+'Completar SOFSE'!A101</f>
        <v>81</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8"/>
        <v>0</v>
      </c>
      <c r="K89" s="53">
        <f t="shared" si="9"/>
        <v>0</v>
      </c>
    </row>
    <row r="90" spans="2:11" hidden="1">
      <c r="B90" s="5">
        <f>+'Completar SOFSE'!A102</f>
        <v>82</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8"/>
        <v>0</v>
      </c>
      <c r="K90" s="53">
        <f t="shared" si="9"/>
        <v>0</v>
      </c>
    </row>
    <row r="91" spans="2:11" hidden="1">
      <c r="B91" s="5">
        <f>+'Completar SOFSE'!A103</f>
        <v>83</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8"/>
        <v>0</v>
      </c>
      <c r="K91" s="53">
        <f t="shared" si="9"/>
        <v>0</v>
      </c>
    </row>
    <row r="92" spans="2:11" hidden="1">
      <c r="B92" s="5">
        <f>+'Completar SOFSE'!A104</f>
        <v>84</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8"/>
        <v>0</v>
      </c>
      <c r="K92" s="53">
        <f t="shared" si="9"/>
        <v>0</v>
      </c>
    </row>
    <row r="93" spans="2:11" hidden="1">
      <c r="B93" s="5">
        <f>+'Completar SOFSE'!A105</f>
        <v>85</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8"/>
        <v>0</v>
      </c>
      <c r="K93" s="53">
        <f t="shared" si="9"/>
        <v>0</v>
      </c>
    </row>
    <row r="94" spans="2:11" hidden="1">
      <c r="B94" s="5">
        <f>+'Completar SOFSE'!A106</f>
        <v>86</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8"/>
        <v>0</v>
      </c>
      <c r="K94" s="53">
        <f t="shared" si="9"/>
        <v>0</v>
      </c>
    </row>
    <row r="95" spans="2:11" hidden="1">
      <c r="B95" s="5">
        <f>+'Completar SOFSE'!A107</f>
        <v>87</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8"/>
        <v>0</v>
      </c>
      <c r="K95" s="53">
        <f t="shared" si="9"/>
        <v>0</v>
      </c>
    </row>
    <row r="96" spans="2:11" hidden="1">
      <c r="B96" s="5">
        <f>+'Completar SOFSE'!A108</f>
        <v>88</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8"/>
        <v>0</v>
      </c>
      <c r="K96" s="53">
        <f t="shared" si="9"/>
        <v>0</v>
      </c>
    </row>
    <row r="97" spans="2:11" hidden="1">
      <c r="B97" s="5">
        <f>+'Completar SOFSE'!A109</f>
        <v>89</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8"/>
        <v>0</v>
      </c>
      <c r="K97" s="53">
        <f t="shared" si="9"/>
        <v>0</v>
      </c>
    </row>
    <row r="98" spans="2:11" hidden="1">
      <c r="B98" s="5">
        <f>+'Completar SOFSE'!A110</f>
        <v>90</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8"/>
        <v>0</v>
      </c>
      <c r="K98" s="53">
        <f t="shared" si="9"/>
        <v>0</v>
      </c>
    </row>
    <row r="99" spans="2:11" hidden="1">
      <c r="B99" s="5">
        <f>+'Completar SOFSE'!A111</f>
        <v>91</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ref="J99:J162" si="10">+(C99*H99)*I99</f>
        <v>0</v>
      </c>
      <c r="K99" s="53">
        <f t="shared" ref="K99:K162" si="11">+C99*H99</f>
        <v>0</v>
      </c>
    </row>
    <row r="100" spans="2:11" hidden="1">
      <c r="B100" s="5">
        <f>+'Completar SOFSE'!A112</f>
        <v>92</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0"/>
        <v>0</v>
      </c>
      <c r="K100" s="53">
        <f t="shared" si="11"/>
        <v>0</v>
      </c>
    </row>
    <row r="101" spans="2:11" hidden="1">
      <c r="B101" s="5">
        <f>+'Completar SOFSE'!A113</f>
        <v>93</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0"/>
        <v>0</v>
      </c>
      <c r="K101" s="53">
        <f t="shared" si="11"/>
        <v>0</v>
      </c>
    </row>
    <row r="102" spans="2:11" hidden="1">
      <c r="B102" s="5">
        <f>+'Completar SOFSE'!A114</f>
        <v>94</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0"/>
        <v>0</v>
      </c>
      <c r="K102" s="53">
        <f t="shared" si="11"/>
        <v>0</v>
      </c>
    </row>
    <row r="103" spans="2:11" hidden="1">
      <c r="B103" s="5">
        <f>+'Completar SOFSE'!A115</f>
        <v>95</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0"/>
        <v>0</v>
      </c>
      <c r="K103" s="53">
        <f t="shared" si="11"/>
        <v>0</v>
      </c>
    </row>
    <row r="104" spans="2:11" hidden="1">
      <c r="B104" s="5">
        <f>+'Completar SOFSE'!A116</f>
        <v>96</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0"/>
        <v>0</v>
      </c>
      <c r="K104" s="53">
        <f t="shared" si="11"/>
        <v>0</v>
      </c>
    </row>
    <row r="105" spans="2:11" hidden="1">
      <c r="B105" s="5">
        <f>+'Completar SOFSE'!A117</f>
        <v>97</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si="10"/>
        <v>0</v>
      </c>
      <c r="K105" s="53">
        <f t="shared" si="11"/>
        <v>0</v>
      </c>
    </row>
    <row r="106" spans="2:11" hidden="1">
      <c r="B106" s="5">
        <f>+'Completar SOFSE'!A118</f>
        <v>98</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0"/>
        <v>0</v>
      </c>
      <c r="K106" s="53">
        <f t="shared" si="11"/>
        <v>0</v>
      </c>
    </row>
    <row r="107" spans="2:11" hidden="1">
      <c r="B107" s="5">
        <f>+'Completar SOFSE'!A119</f>
        <v>99</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0"/>
        <v>0</v>
      </c>
      <c r="K107" s="53">
        <f t="shared" si="11"/>
        <v>0</v>
      </c>
    </row>
    <row r="108" spans="2:11" hidden="1">
      <c r="B108" s="5">
        <f>+'Completar SOFSE'!A120</f>
        <v>100</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0"/>
        <v>0</v>
      </c>
      <c r="K108" s="53">
        <f t="shared" si="11"/>
        <v>0</v>
      </c>
    </row>
    <row r="109" spans="2:11" hidden="1">
      <c r="B109" s="5">
        <f>+'Completar SOFSE'!A121</f>
        <v>101</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0"/>
        <v>0</v>
      </c>
      <c r="K109" s="53">
        <f t="shared" si="11"/>
        <v>0</v>
      </c>
    </row>
    <row r="110" spans="2:11" hidden="1">
      <c r="B110" s="5">
        <f>+'Completar SOFSE'!A122</f>
        <v>102</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0"/>
        <v>0</v>
      </c>
      <c r="K110" s="53">
        <f t="shared" si="11"/>
        <v>0</v>
      </c>
    </row>
    <row r="111" spans="2:11" hidden="1">
      <c r="B111" s="5">
        <f>+'Completar SOFSE'!A123</f>
        <v>103</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0"/>
        <v>0</v>
      </c>
      <c r="K111" s="53">
        <f t="shared" si="11"/>
        <v>0</v>
      </c>
    </row>
    <row r="112" spans="2:11" hidden="1">
      <c r="B112" s="5">
        <f>+'Completar SOFSE'!A124</f>
        <v>104</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0"/>
        <v>0</v>
      </c>
      <c r="K112" s="53">
        <f t="shared" si="11"/>
        <v>0</v>
      </c>
    </row>
    <row r="113" spans="2:11" hidden="1">
      <c r="B113" s="5">
        <f>+'Completar SOFSE'!A125</f>
        <v>105</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0"/>
        <v>0</v>
      </c>
      <c r="K113" s="53">
        <f t="shared" si="11"/>
        <v>0</v>
      </c>
    </row>
    <row r="114" spans="2:11" hidden="1">
      <c r="B114" s="5">
        <f>+'Completar SOFSE'!A126</f>
        <v>106</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0"/>
        <v>0</v>
      </c>
      <c r="K114" s="53">
        <f t="shared" si="11"/>
        <v>0</v>
      </c>
    </row>
    <row r="115" spans="2:11" hidden="1">
      <c r="B115" s="5">
        <f>+'Completar SOFSE'!A127</f>
        <v>107</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0"/>
        <v>0</v>
      </c>
      <c r="K115" s="53">
        <f t="shared" si="11"/>
        <v>0</v>
      </c>
    </row>
    <row r="116" spans="2:11" hidden="1">
      <c r="B116" s="5">
        <f>+'Completar SOFSE'!A128</f>
        <v>108</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0"/>
        <v>0</v>
      </c>
      <c r="K116" s="53">
        <f t="shared" si="11"/>
        <v>0</v>
      </c>
    </row>
    <row r="117" spans="2:11" hidden="1">
      <c r="B117" s="5">
        <f>+'Completar SOFSE'!A129</f>
        <v>109</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0"/>
        <v>0</v>
      </c>
      <c r="K117" s="53">
        <f t="shared" si="11"/>
        <v>0</v>
      </c>
    </row>
    <row r="118" spans="2:11" hidden="1">
      <c r="B118" s="5">
        <f>+'Completar SOFSE'!A130</f>
        <v>110</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0"/>
        <v>0</v>
      </c>
      <c r="K118" s="53">
        <f t="shared" si="11"/>
        <v>0</v>
      </c>
    </row>
    <row r="119" spans="2:11" hidden="1">
      <c r="B119" s="5">
        <f>+'Completar SOFSE'!A131</f>
        <v>111</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0"/>
        <v>0</v>
      </c>
      <c r="K119" s="53">
        <f t="shared" si="11"/>
        <v>0</v>
      </c>
    </row>
    <row r="120" spans="2:11" hidden="1">
      <c r="B120" s="5">
        <f>+'Completar SOFSE'!A132</f>
        <v>112</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0"/>
        <v>0</v>
      </c>
      <c r="K120" s="53">
        <f t="shared" si="11"/>
        <v>0</v>
      </c>
    </row>
    <row r="121" spans="2:11" hidden="1">
      <c r="B121" s="5">
        <f>+'Completar SOFSE'!A133</f>
        <v>113</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0"/>
        <v>0</v>
      </c>
      <c r="K121" s="53">
        <f t="shared" si="11"/>
        <v>0</v>
      </c>
    </row>
    <row r="122" spans="2:11" hidden="1">
      <c r="B122" s="5">
        <f>+'Completar SOFSE'!A134</f>
        <v>114</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0"/>
        <v>0</v>
      </c>
      <c r="K122" s="53">
        <f t="shared" si="11"/>
        <v>0</v>
      </c>
    </row>
    <row r="123" spans="2:11" hidden="1">
      <c r="B123" s="5">
        <f>+'Completar SOFSE'!A135</f>
        <v>115</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0"/>
        <v>0</v>
      </c>
      <c r="K123" s="53">
        <f t="shared" si="11"/>
        <v>0</v>
      </c>
    </row>
    <row r="124" spans="2:11" hidden="1">
      <c r="B124" s="5">
        <f>+'Completar SOFSE'!A136</f>
        <v>116</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0"/>
        <v>0</v>
      </c>
      <c r="K124" s="53">
        <f t="shared" si="11"/>
        <v>0</v>
      </c>
    </row>
    <row r="125" spans="2:11" hidden="1">
      <c r="B125" s="5">
        <f>+'Completar SOFSE'!A137</f>
        <v>117</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0"/>
        <v>0</v>
      </c>
      <c r="K125" s="53">
        <f t="shared" si="11"/>
        <v>0</v>
      </c>
    </row>
    <row r="126" spans="2:11" hidden="1">
      <c r="B126" s="5">
        <f>+'Completar SOFSE'!A138</f>
        <v>118</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0"/>
        <v>0</v>
      </c>
      <c r="K126" s="53">
        <f t="shared" si="11"/>
        <v>0</v>
      </c>
    </row>
    <row r="127" spans="2:11" hidden="1">
      <c r="B127" s="5">
        <f>+'Completar SOFSE'!A139</f>
        <v>119</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0"/>
        <v>0</v>
      </c>
      <c r="K127" s="53">
        <f t="shared" si="11"/>
        <v>0</v>
      </c>
    </row>
    <row r="128" spans="2:11" hidden="1">
      <c r="B128" s="5">
        <f>+'Completar SOFSE'!A140</f>
        <v>120</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0"/>
        <v>0</v>
      </c>
      <c r="K128" s="53">
        <f t="shared" si="11"/>
        <v>0</v>
      </c>
    </row>
    <row r="129" spans="2:11" hidden="1">
      <c r="B129" s="5">
        <f>+'Completar SOFSE'!A141</f>
        <v>121</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0"/>
        <v>0</v>
      </c>
      <c r="K129" s="53">
        <f t="shared" si="11"/>
        <v>0</v>
      </c>
    </row>
    <row r="130" spans="2:11" hidden="1">
      <c r="B130" s="5">
        <f>+'Completar SOFSE'!A142</f>
        <v>122</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0"/>
        <v>0</v>
      </c>
      <c r="K130" s="53">
        <f t="shared" si="11"/>
        <v>0</v>
      </c>
    </row>
    <row r="131" spans="2:11" hidden="1">
      <c r="B131" s="5">
        <f>+'Completar SOFSE'!A143</f>
        <v>123</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0"/>
        <v>0</v>
      </c>
      <c r="K131" s="53">
        <f t="shared" si="11"/>
        <v>0</v>
      </c>
    </row>
    <row r="132" spans="2:11" hidden="1">
      <c r="B132" s="5">
        <f>+'Completar SOFSE'!A144</f>
        <v>124</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0"/>
        <v>0</v>
      </c>
      <c r="K132" s="53">
        <f t="shared" si="11"/>
        <v>0</v>
      </c>
    </row>
    <row r="133" spans="2:11" hidden="1">
      <c r="B133" s="5">
        <f>+'Completar SOFSE'!A145</f>
        <v>125</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0"/>
        <v>0</v>
      </c>
      <c r="K133" s="53">
        <f t="shared" si="11"/>
        <v>0</v>
      </c>
    </row>
    <row r="134" spans="2:11" hidden="1">
      <c r="B134" s="5">
        <f>+'Completar SOFSE'!A146</f>
        <v>126</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0"/>
        <v>0</v>
      </c>
      <c r="K134" s="53">
        <f t="shared" si="11"/>
        <v>0</v>
      </c>
    </row>
    <row r="135" spans="2:11" hidden="1">
      <c r="B135" s="5">
        <f>+'Completar SOFSE'!A147</f>
        <v>127</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0"/>
        <v>0</v>
      </c>
      <c r="K135" s="53">
        <f t="shared" si="11"/>
        <v>0</v>
      </c>
    </row>
    <row r="136" spans="2:11" hidden="1">
      <c r="B136" s="5">
        <f>+'Completar SOFSE'!A148</f>
        <v>128</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0"/>
        <v>0</v>
      </c>
      <c r="K136" s="53">
        <f t="shared" si="11"/>
        <v>0</v>
      </c>
    </row>
    <row r="137" spans="2:11" hidden="1">
      <c r="B137" s="5">
        <f>+'Completar SOFSE'!A149</f>
        <v>129</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0"/>
        <v>0</v>
      </c>
      <c r="K137" s="53">
        <f t="shared" si="11"/>
        <v>0</v>
      </c>
    </row>
    <row r="138" spans="2:11" hidden="1">
      <c r="B138" s="5">
        <f>+'Completar SOFSE'!A150</f>
        <v>130</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0"/>
        <v>0</v>
      </c>
      <c r="K138" s="53">
        <f t="shared" si="11"/>
        <v>0</v>
      </c>
    </row>
    <row r="139" spans="2:11" hidden="1">
      <c r="B139" s="5">
        <f>+'Completar SOFSE'!A151</f>
        <v>131</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0"/>
        <v>0</v>
      </c>
      <c r="K139" s="53">
        <f t="shared" si="11"/>
        <v>0</v>
      </c>
    </row>
    <row r="140" spans="2:11" hidden="1">
      <c r="B140" s="5">
        <f>+'Completar SOFSE'!A152</f>
        <v>132</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0"/>
        <v>0</v>
      </c>
      <c r="K140" s="53">
        <f t="shared" si="11"/>
        <v>0</v>
      </c>
    </row>
    <row r="141" spans="2:11" hidden="1">
      <c r="B141" s="5">
        <f>+'Completar SOFSE'!A153</f>
        <v>133</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0"/>
        <v>0</v>
      </c>
      <c r="K141" s="53">
        <f t="shared" si="11"/>
        <v>0</v>
      </c>
    </row>
    <row r="142" spans="2:11" hidden="1">
      <c r="B142" s="5">
        <f>+'Completar SOFSE'!A154</f>
        <v>134</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0"/>
        <v>0</v>
      </c>
      <c r="K142" s="53">
        <f t="shared" si="11"/>
        <v>0</v>
      </c>
    </row>
    <row r="143" spans="2:11" hidden="1">
      <c r="B143" s="5">
        <f>+'Completar SOFSE'!A155</f>
        <v>135</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0"/>
        <v>0</v>
      </c>
      <c r="K143" s="53">
        <f t="shared" si="11"/>
        <v>0</v>
      </c>
    </row>
    <row r="144" spans="2:11" hidden="1">
      <c r="B144" s="5">
        <f>+'Completar SOFSE'!A156</f>
        <v>136</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0"/>
        <v>0</v>
      </c>
      <c r="K144" s="53">
        <f t="shared" si="11"/>
        <v>0</v>
      </c>
    </row>
    <row r="145" spans="2:11" hidden="1">
      <c r="B145" s="5">
        <f>+'Completar SOFSE'!A157</f>
        <v>137</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0"/>
        <v>0</v>
      </c>
      <c r="K145" s="53">
        <f t="shared" si="11"/>
        <v>0</v>
      </c>
    </row>
    <row r="146" spans="2:11" hidden="1">
      <c r="B146" s="5">
        <f>+'Completar SOFSE'!A158</f>
        <v>138</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0"/>
        <v>0</v>
      </c>
      <c r="K146" s="53">
        <f t="shared" si="11"/>
        <v>0</v>
      </c>
    </row>
    <row r="147" spans="2:11" hidden="1">
      <c r="B147" s="5">
        <f>+'Completar SOFSE'!A159</f>
        <v>139</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0"/>
        <v>0</v>
      </c>
      <c r="K147" s="53">
        <f t="shared" si="11"/>
        <v>0</v>
      </c>
    </row>
    <row r="148" spans="2:11" hidden="1">
      <c r="B148" s="5">
        <f>+'Completar SOFSE'!A160</f>
        <v>140</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0"/>
        <v>0</v>
      </c>
      <c r="K148" s="53">
        <f t="shared" si="11"/>
        <v>0</v>
      </c>
    </row>
    <row r="149" spans="2:11" hidden="1">
      <c r="B149" s="5">
        <f>+'Completar SOFSE'!A161</f>
        <v>141</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0"/>
        <v>0</v>
      </c>
      <c r="K149" s="53">
        <f t="shared" si="11"/>
        <v>0</v>
      </c>
    </row>
    <row r="150" spans="2:11" hidden="1">
      <c r="B150" s="5">
        <f>+'Completar SOFSE'!A162</f>
        <v>142</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0"/>
        <v>0</v>
      </c>
      <c r="K150" s="53">
        <f t="shared" si="11"/>
        <v>0</v>
      </c>
    </row>
    <row r="151" spans="2:11" hidden="1">
      <c r="B151" s="5">
        <f>+'Completar SOFSE'!A163</f>
        <v>143</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0"/>
        <v>0</v>
      </c>
      <c r="K151" s="53">
        <f t="shared" si="11"/>
        <v>0</v>
      </c>
    </row>
    <row r="152" spans="2:11" hidden="1">
      <c r="B152" s="5">
        <f>+'Completar SOFSE'!A164</f>
        <v>144</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0"/>
        <v>0</v>
      </c>
      <c r="K152" s="53">
        <f t="shared" si="11"/>
        <v>0</v>
      </c>
    </row>
    <row r="153" spans="2:11" hidden="1">
      <c r="B153" s="5">
        <f>+'Completar SOFSE'!A165</f>
        <v>145</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0"/>
        <v>0</v>
      </c>
      <c r="K153" s="53">
        <f t="shared" si="11"/>
        <v>0</v>
      </c>
    </row>
    <row r="154" spans="2:11" hidden="1">
      <c r="B154" s="5">
        <f>+'Completar SOFSE'!A166</f>
        <v>146</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0"/>
        <v>0</v>
      </c>
      <c r="K154" s="53">
        <f t="shared" si="11"/>
        <v>0</v>
      </c>
    </row>
    <row r="155" spans="2:11" hidden="1">
      <c r="B155" s="5">
        <f>+'Completar SOFSE'!A167</f>
        <v>147</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0"/>
        <v>0</v>
      </c>
      <c r="K155" s="53">
        <f t="shared" si="11"/>
        <v>0</v>
      </c>
    </row>
    <row r="156" spans="2:11" hidden="1">
      <c r="B156" s="5">
        <f>+'Completar SOFSE'!A168</f>
        <v>148</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0"/>
        <v>0</v>
      </c>
      <c r="K156" s="53">
        <f t="shared" si="11"/>
        <v>0</v>
      </c>
    </row>
    <row r="157" spans="2:11" hidden="1">
      <c r="B157" s="5">
        <f>+'Completar SOFSE'!A169</f>
        <v>149</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0"/>
        <v>0</v>
      </c>
      <c r="K157" s="53">
        <f t="shared" si="11"/>
        <v>0</v>
      </c>
    </row>
    <row r="158" spans="2:11" hidden="1">
      <c r="B158" s="5">
        <f>+'Completar SOFSE'!A170</f>
        <v>150</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0"/>
        <v>0</v>
      </c>
      <c r="K158" s="53">
        <f t="shared" si="11"/>
        <v>0</v>
      </c>
    </row>
    <row r="159" spans="2:11" hidden="1">
      <c r="B159" s="5">
        <f>+'Completar SOFSE'!A171</f>
        <v>151</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0"/>
        <v>0</v>
      </c>
      <c r="K159" s="53">
        <f t="shared" si="11"/>
        <v>0</v>
      </c>
    </row>
    <row r="160" spans="2:11" hidden="1">
      <c r="B160" s="5">
        <f>+'Completar SOFSE'!A172</f>
        <v>152</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0"/>
        <v>0</v>
      </c>
      <c r="K160" s="53">
        <f t="shared" si="11"/>
        <v>0</v>
      </c>
    </row>
    <row r="161" spans="2:11" hidden="1">
      <c r="B161" s="5">
        <f>+'Completar SOFSE'!A173</f>
        <v>153</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0"/>
        <v>0</v>
      </c>
      <c r="K161" s="53">
        <f t="shared" si="11"/>
        <v>0</v>
      </c>
    </row>
    <row r="162" spans="2:11" hidden="1">
      <c r="B162" s="5">
        <f>+'Completar SOFSE'!A174</f>
        <v>154</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0"/>
        <v>0</v>
      </c>
      <c r="K162" s="53">
        <f t="shared" si="11"/>
        <v>0</v>
      </c>
    </row>
    <row r="163" spans="2:11" hidden="1">
      <c r="B163" s="5">
        <f>+'Completar SOFSE'!A175</f>
        <v>155</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ref="J163:J176" si="12">+(C163*H163)*I163</f>
        <v>0</v>
      </c>
      <c r="K163" s="53">
        <f t="shared" ref="K163:K176" si="13">+C163*H163</f>
        <v>0</v>
      </c>
    </row>
    <row r="164" spans="2:11" hidden="1">
      <c r="B164" s="5">
        <f>+'Completar SOFSE'!A176</f>
        <v>156</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2"/>
        <v>0</v>
      </c>
      <c r="K164" s="53">
        <f t="shared" si="13"/>
        <v>0</v>
      </c>
    </row>
    <row r="165" spans="2:11" hidden="1">
      <c r="B165" s="5">
        <f>+'Completar SOFSE'!A177</f>
        <v>157</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2"/>
        <v>0</v>
      </c>
      <c r="K165" s="53">
        <f t="shared" si="13"/>
        <v>0</v>
      </c>
    </row>
    <row r="166" spans="2:11" hidden="1">
      <c r="B166" s="5">
        <f>+'Completar SOFSE'!A178</f>
        <v>158</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2"/>
        <v>0</v>
      </c>
      <c r="K166" s="53">
        <f t="shared" si="13"/>
        <v>0</v>
      </c>
    </row>
    <row r="167" spans="2:11" hidden="1">
      <c r="B167" s="5">
        <f>+'Completar SOFSE'!A179</f>
        <v>159</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2"/>
        <v>0</v>
      </c>
      <c r="K167" s="53">
        <f t="shared" si="13"/>
        <v>0</v>
      </c>
    </row>
    <row r="168" spans="2:11" hidden="1">
      <c r="B168" s="5">
        <f>+'Completar SOFSE'!A180</f>
        <v>160</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2"/>
        <v>0</v>
      </c>
      <c r="K168" s="53">
        <f t="shared" si="13"/>
        <v>0</v>
      </c>
    </row>
    <row r="169" spans="2:11" hidden="1">
      <c r="B169" s="5">
        <f>+'Completar SOFSE'!A181</f>
        <v>161</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si="12"/>
        <v>0</v>
      </c>
      <c r="K169" s="53">
        <f t="shared" si="13"/>
        <v>0</v>
      </c>
    </row>
    <row r="170" spans="2:11" hidden="1">
      <c r="B170" s="5">
        <f>+'Completar SOFSE'!A182</f>
        <v>162</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2"/>
        <v>0</v>
      </c>
      <c r="K170" s="53">
        <f t="shared" si="13"/>
        <v>0</v>
      </c>
    </row>
    <row r="171" spans="2:11" hidden="1">
      <c r="B171" s="5">
        <f>+'Completar SOFSE'!A183</f>
        <v>163</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2"/>
        <v>0</v>
      </c>
      <c r="K171" s="53">
        <f t="shared" si="13"/>
        <v>0</v>
      </c>
    </row>
    <row r="172" spans="2:11" hidden="1">
      <c r="B172" s="5">
        <f>+'Completar SOFSE'!A184</f>
        <v>164</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2"/>
        <v>0</v>
      </c>
      <c r="K172" s="53">
        <f t="shared" si="13"/>
        <v>0</v>
      </c>
    </row>
    <row r="173" spans="2:11" hidden="1">
      <c r="B173" s="5">
        <f>+'Completar SOFSE'!A185</f>
        <v>165</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2"/>
        <v>0</v>
      </c>
      <c r="K173" s="53">
        <f t="shared" si="13"/>
        <v>0</v>
      </c>
    </row>
    <row r="174" spans="2:11" hidden="1">
      <c r="B174" s="5">
        <f>+'Completar SOFSE'!A186</f>
        <v>166</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2"/>
        <v>0</v>
      </c>
      <c r="K174" s="53">
        <f t="shared" si="13"/>
        <v>0</v>
      </c>
    </row>
    <row r="175" spans="2:11" hidden="1">
      <c r="B175" s="5">
        <f>+'Completar SOFSE'!A187</f>
        <v>167</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2"/>
        <v>0</v>
      </c>
      <c r="K175" s="53">
        <f t="shared" si="13"/>
        <v>0</v>
      </c>
    </row>
    <row r="176" spans="2:11" ht="13.5" hidden="1" thickBot="1">
      <c r="B176" s="9">
        <f>+'Completar SOFSE'!A188</f>
        <v>168</v>
      </c>
      <c r="C176" s="10">
        <f>VLOOKUP(B176,'Completar SOFSE'!$A$19:$E$501,2,0)</f>
        <v>0</v>
      </c>
      <c r="D176" s="10">
        <f>VLOOKUP(B176,'Completar SOFSE'!$A$19:$E$501,3,0)</f>
        <v>0</v>
      </c>
      <c r="E176" s="10">
        <f>VLOOKUP(B176,'Completar SOFSE'!$A$19:$E$501,4,0)</f>
        <v>0</v>
      </c>
      <c r="F176" s="11">
        <f>VLOOKUP(B176,'Completar SOFSE'!$A$19:$E$501,5,0)</f>
        <v>0</v>
      </c>
      <c r="G176" s="111">
        <f>VLOOKUP(B176,'Completar SOFSE'!$A$19:$F$501,6,0)</f>
        <v>0</v>
      </c>
      <c r="H176" s="54"/>
      <c r="I176" s="105"/>
      <c r="J176" s="55">
        <f t="shared" si="12"/>
        <v>0</v>
      </c>
      <c r="K176" s="56">
        <f t="shared" si="13"/>
        <v>0</v>
      </c>
    </row>
    <row r="177" spans="2:11" ht="19.5" customHeight="1" thickBot="1">
      <c r="B177" s="149" t="s">
        <v>19</v>
      </c>
      <c r="C177" s="150"/>
      <c r="D177" s="150"/>
      <c r="E177" s="150"/>
      <c r="F177" s="151"/>
      <c r="G177" s="88"/>
      <c r="H177" s="89"/>
      <c r="I177" s="89"/>
      <c r="J177" s="103">
        <f>SUM(J15:J176)</f>
        <v>0</v>
      </c>
      <c r="K177" s="103">
        <f>SUM(K15:K176)</f>
        <v>0</v>
      </c>
    </row>
    <row r="178" spans="2:11" ht="16.5" customHeight="1" thickBot="1">
      <c r="B178" s="152" t="s">
        <v>20</v>
      </c>
      <c r="C178" s="153"/>
      <c r="D178" s="153"/>
      <c r="E178" s="153"/>
      <c r="F178" s="154"/>
      <c r="G178" s="88"/>
      <c r="H178" s="89"/>
      <c r="I178" s="89"/>
      <c r="J178" s="90"/>
      <c r="K178" s="91">
        <f>J177</f>
        <v>0</v>
      </c>
    </row>
    <row r="179" spans="2:11" ht="18.75" thickBot="1">
      <c r="B179" s="152" t="s">
        <v>0</v>
      </c>
      <c r="C179" s="153"/>
      <c r="D179" s="153"/>
      <c r="E179" s="153"/>
      <c r="F179" s="154"/>
      <c r="G179" s="88"/>
      <c r="H179" s="89"/>
      <c r="I179" s="89"/>
      <c r="J179" s="90"/>
      <c r="K179" s="92">
        <f>+K177+K178</f>
        <v>0</v>
      </c>
    </row>
    <row r="180" spans="2:11" ht="19.5" customHeight="1" thickBot="1">
      <c r="B180" s="155" t="s">
        <v>21</v>
      </c>
      <c r="C180" s="156"/>
      <c r="D180" s="141" t="str">
        <f>+'Completar SOFSE'!B12</f>
        <v>Según Pliego</v>
      </c>
      <c r="E180" s="141"/>
      <c r="F180" s="141"/>
      <c r="G180" s="141"/>
      <c r="H180" s="141"/>
      <c r="I180" s="141"/>
      <c r="J180" s="141"/>
      <c r="K180" s="142"/>
    </row>
    <row r="181" spans="2:11" ht="18" customHeight="1" thickBot="1">
      <c r="B181" s="155" t="s">
        <v>6</v>
      </c>
      <c r="C181" s="156"/>
      <c r="D181" s="141" t="str">
        <f>+'Completar SOFSE'!B13</f>
        <v>Según Pliego</v>
      </c>
      <c r="E181" s="141"/>
      <c r="F181" s="141"/>
      <c r="G181" s="141"/>
      <c r="H181" s="141"/>
      <c r="I181" s="141"/>
      <c r="J181" s="141"/>
      <c r="K181" s="142"/>
    </row>
    <row r="182" spans="2:11" ht="18" customHeight="1" thickBot="1">
      <c r="B182" s="155" t="s">
        <v>56</v>
      </c>
      <c r="C182" s="156"/>
      <c r="D182" s="141" t="str">
        <f>+'Completar SOFSE'!B14</f>
        <v>Según Pliego</v>
      </c>
      <c r="E182" s="141"/>
      <c r="F182" s="141"/>
      <c r="G182" s="141"/>
      <c r="H182" s="141"/>
      <c r="I182" s="141"/>
      <c r="J182" s="141"/>
      <c r="K182" s="142"/>
    </row>
    <row r="183" spans="2:11" ht="24" customHeight="1" thickBot="1">
      <c r="B183" s="155" t="s">
        <v>7</v>
      </c>
      <c r="C183" s="156"/>
      <c r="D183" s="141" t="str">
        <f>+'Completar SOFSE'!B15</f>
        <v>Según Pliego</v>
      </c>
      <c r="E183" s="141"/>
      <c r="F183" s="141"/>
      <c r="G183" s="141"/>
      <c r="H183" s="141"/>
      <c r="I183" s="141"/>
      <c r="J183" s="141"/>
      <c r="K183" s="142"/>
    </row>
    <row r="184" spans="2:11">
      <c r="B184" s="26"/>
      <c r="C184" s="27"/>
      <c r="D184" s="27"/>
      <c r="E184" s="27"/>
      <c r="F184" s="28"/>
      <c r="G184" s="28"/>
      <c r="H184" s="28"/>
      <c r="I184" s="28"/>
      <c r="J184" s="28"/>
      <c r="K184" s="29"/>
    </row>
    <row r="185" spans="2:11">
      <c r="B185" s="26"/>
      <c r="C185" s="27"/>
      <c r="D185" s="27"/>
      <c r="E185" s="27"/>
      <c r="F185" s="28"/>
      <c r="G185" s="28"/>
      <c r="H185" s="28"/>
      <c r="I185" s="28"/>
      <c r="J185" s="28"/>
      <c r="K185" s="29"/>
    </row>
    <row r="186" spans="2:11">
      <c r="B186" s="26"/>
      <c r="C186" s="27"/>
      <c r="D186" s="27"/>
      <c r="E186" s="27"/>
      <c r="F186" s="28"/>
      <c r="G186" s="28"/>
      <c r="H186" s="28"/>
      <c r="I186" s="28"/>
      <c r="J186" s="28"/>
      <c r="K186" s="29"/>
    </row>
    <row r="187" spans="2:11" ht="13.5" thickBot="1">
      <c r="B187" s="30"/>
      <c r="C187" s="31"/>
      <c r="D187" s="31"/>
      <c r="E187" s="31"/>
      <c r="F187" s="32"/>
      <c r="G187" s="32"/>
      <c r="H187" s="32"/>
      <c r="I187" s="32"/>
      <c r="J187" s="32"/>
      <c r="K187" s="33"/>
    </row>
  </sheetData>
  <mergeCells count="36">
    <mergeCell ref="B6:C6"/>
    <mergeCell ref="H6:H7"/>
    <mergeCell ref="I8:K8"/>
    <mergeCell ref="I9:K9"/>
    <mergeCell ref="I6:K7"/>
    <mergeCell ref="I10:K10"/>
    <mergeCell ref="D5:G5"/>
    <mergeCell ref="D6:G6"/>
    <mergeCell ref="D7:G7"/>
    <mergeCell ref="D8:G10"/>
    <mergeCell ref="H5:K5"/>
    <mergeCell ref="B2:K4"/>
    <mergeCell ref="B183:C183"/>
    <mergeCell ref="B180:C180"/>
    <mergeCell ref="B181:C181"/>
    <mergeCell ref="B5:C5"/>
    <mergeCell ref="B13:B14"/>
    <mergeCell ref="B8:C10"/>
    <mergeCell ref="H13:H14"/>
    <mergeCell ref="I13:I14"/>
    <mergeCell ref="C13:C14"/>
    <mergeCell ref="D13:D14"/>
    <mergeCell ref="E13:E14"/>
    <mergeCell ref="F13:F14"/>
    <mergeCell ref="I11:K11"/>
    <mergeCell ref="D180:K180"/>
    <mergeCell ref="D181:K181"/>
    <mergeCell ref="D183:K183"/>
    <mergeCell ref="J13:J14"/>
    <mergeCell ref="K13:K14"/>
    <mergeCell ref="G13:G14"/>
    <mergeCell ref="B177:F177"/>
    <mergeCell ref="B178:F178"/>
    <mergeCell ref="B179:F179"/>
    <mergeCell ref="B182:C182"/>
    <mergeCell ref="D182:K182"/>
  </mergeCells>
  <dataValidations count="4">
    <dataValidation allowBlank="1" showInputMessage="1" showErrorMessage="1" promptTitle="Completar por el oferente" prompt="Completar por el oferente" sqref="H16:H176 K16:K176 J15:J176"/>
    <dataValidation allowBlank="1" showErrorMessage="1" promptTitle="Completar por el oferente" prompt="Completar por el oferente" sqref="K15"/>
    <dataValidation allowBlank="1" showInputMessage="1" showErrorMessage="1" promptTitle="Completar por el Oferente" prompt=" " sqref="H15"/>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0" max="16383" man="1"/>
    <brk id="85" max="16383" man="1"/>
    <brk id="119" max="16383" man="1"/>
    <brk id="155"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I16:I176</xm:sqref>
        </x14:dataValidation>
        <x14:dataValidation type="list" allowBlank="1" showInputMessage="1" showErrorMessage="1" promptTitle="Completar por el oferente" prompt=" ">
          <x14:formula1>
            <xm:f>'Completar SOFSE'!$L$5:$L$7</xm:f>
          </x14:formula1>
          <xm:sqref>I15</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35"/>
  <sheetViews>
    <sheetView zoomScale="85" zoomScaleNormal="85" workbookViewId="0">
      <selection activeCell="D5" sqref="D5:H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7" t="s">
        <v>59</v>
      </c>
      <c r="C3" s="158"/>
      <c r="D3" s="158"/>
      <c r="E3" s="158"/>
      <c r="F3" s="158"/>
      <c r="G3" s="158"/>
      <c r="H3" s="158"/>
      <c r="I3" s="158"/>
      <c r="J3" s="158"/>
      <c r="K3" s="158"/>
      <c r="L3" s="159"/>
    </row>
    <row r="4" spans="2:12" ht="13.5" thickBot="1">
      <c r="B4" s="163"/>
      <c r="C4" s="164"/>
      <c r="D4" s="164"/>
      <c r="E4" s="164"/>
      <c r="F4" s="164"/>
      <c r="G4" s="164"/>
      <c r="H4" s="164"/>
      <c r="I4" s="164"/>
      <c r="J4" s="164"/>
      <c r="K4" s="164"/>
      <c r="L4" s="165"/>
    </row>
    <row r="5" spans="2:12" ht="15" thickBot="1">
      <c r="B5" s="235" t="s">
        <v>9</v>
      </c>
      <c r="C5" s="236"/>
      <c r="D5" s="265" t="s">
        <v>85</v>
      </c>
      <c r="E5" s="265"/>
      <c r="F5" s="265"/>
      <c r="G5" s="265"/>
      <c r="H5" s="266"/>
      <c r="I5" s="216" t="s">
        <v>12</v>
      </c>
      <c r="J5" s="217"/>
      <c r="K5" s="217"/>
      <c r="L5" s="218"/>
    </row>
    <row r="6" spans="2:12" ht="14.25">
      <c r="B6" s="235" t="s">
        <v>26</v>
      </c>
      <c r="C6" s="236"/>
      <c r="D6" s="258" t="str">
        <f>+'Completar SOFSE'!B6</f>
        <v>Por Compulsa Abreviada</v>
      </c>
      <c r="E6" s="258"/>
      <c r="F6" s="258"/>
      <c r="G6" s="258"/>
      <c r="H6" s="259"/>
      <c r="I6" s="221" t="s">
        <v>8</v>
      </c>
      <c r="J6" s="229"/>
      <c r="K6" s="230"/>
      <c r="L6" s="231"/>
    </row>
    <row r="7" spans="2:12" ht="14.25">
      <c r="B7" s="60" t="s">
        <v>51</v>
      </c>
      <c r="C7" s="98"/>
      <c r="D7" s="258" t="s">
        <v>82</v>
      </c>
      <c r="E7" s="258"/>
      <c r="F7" s="258"/>
      <c r="G7" s="258"/>
      <c r="H7" s="259"/>
      <c r="I7" s="222"/>
      <c r="J7" s="232"/>
      <c r="K7" s="233"/>
      <c r="L7" s="234"/>
    </row>
    <row r="8" spans="2:12" ht="25.5" customHeight="1">
      <c r="B8" s="237" t="s">
        <v>10</v>
      </c>
      <c r="C8" s="238"/>
      <c r="D8" s="188" t="s">
        <v>84</v>
      </c>
      <c r="E8" s="188"/>
      <c r="F8" s="188"/>
      <c r="G8" s="188"/>
      <c r="H8" s="189"/>
      <c r="I8" s="61" t="s">
        <v>52</v>
      </c>
      <c r="J8" s="223"/>
      <c r="K8" s="224"/>
      <c r="L8" s="225"/>
    </row>
    <row r="9" spans="2:12" ht="12.75" customHeight="1">
      <c r="B9" s="237"/>
      <c r="C9" s="238"/>
      <c r="D9" s="188"/>
      <c r="E9" s="188"/>
      <c r="F9" s="188"/>
      <c r="G9" s="188"/>
      <c r="H9" s="189"/>
      <c r="I9" s="62" t="s">
        <v>1</v>
      </c>
      <c r="J9" s="223"/>
      <c r="K9" s="224"/>
      <c r="L9" s="225"/>
    </row>
    <row r="10" spans="2:12" ht="18" customHeight="1">
      <c r="B10" s="237"/>
      <c r="C10" s="238"/>
      <c r="D10" s="188"/>
      <c r="E10" s="188"/>
      <c r="F10" s="188"/>
      <c r="G10" s="188"/>
      <c r="H10" s="189"/>
      <c r="I10" s="62" t="s">
        <v>2</v>
      </c>
      <c r="J10" s="226"/>
      <c r="K10" s="227"/>
      <c r="L10" s="228"/>
    </row>
    <row r="11" spans="2:12" ht="15" customHeight="1">
      <c r="B11" s="63" t="s">
        <v>18</v>
      </c>
      <c r="C11" s="70"/>
      <c r="D11" s="188" t="str">
        <f>+'Completar SOFSE'!B11</f>
        <v>Por renglón</v>
      </c>
      <c r="E11" s="188"/>
      <c r="F11" s="188"/>
      <c r="G11" s="188"/>
      <c r="H11" s="84"/>
      <c r="I11" s="74" t="s">
        <v>5</v>
      </c>
      <c r="J11" s="180"/>
      <c r="K11" s="181"/>
      <c r="L11" s="182"/>
    </row>
    <row r="12" spans="2:12" ht="15.75" customHeight="1" thickBot="1">
      <c r="B12" s="71"/>
      <c r="C12" s="70"/>
      <c r="D12" s="70"/>
      <c r="E12" s="70"/>
      <c r="F12" s="70"/>
      <c r="G12" s="70"/>
      <c r="H12" s="87"/>
      <c r="I12" s="75"/>
      <c r="J12" s="219"/>
      <c r="K12" s="219"/>
      <c r="L12" s="220"/>
    </row>
    <row r="13" spans="2:12" ht="13.5" thickBot="1">
      <c r="B13" s="249" t="s">
        <v>49</v>
      </c>
      <c r="C13" s="251" t="s">
        <v>55</v>
      </c>
      <c r="D13" s="251" t="s">
        <v>11</v>
      </c>
      <c r="E13" s="251" t="s">
        <v>3</v>
      </c>
      <c r="F13" s="251" t="s">
        <v>4</v>
      </c>
      <c r="G13" s="260" t="s">
        <v>31</v>
      </c>
      <c r="H13" s="262" t="s">
        <v>54</v>
      </c>
      <c r="I13" s="246" t="s">
        <v>35</v>
      </c>
      <c r="J13" s="247"/>
      <c r="K13" s="247"/>
      <c r="L13" s="248"/>
    </row>
    <row r="14" spans="2:12" ht="13.5" thickBot="1">
      <c r="B14" s="250"/>
      <c r="C14" s="252"/>
      <c r="D14" s="252"/>
      <c r="E14" s="252"/>
      <c r="F14" s="252"/>
      <c r="G14" s="261"/>
      <c r="H14" s="263"/>
      <c r="I14" s="80" t="s">
        <v>36</v>
      </c>
      <c r="J14" s="81" t="s">
        <v>37</v>
      </c>
      <c r="K14" s="82" t="s">
        <v>38</v>
      </c>
      <c r="L14" s="83" t="s">
        <v>19</v>
      </c>
    </row>
    <row r="15" spans="2:12" ht="15" customHeight="1">
      <c r="B15" s="72" t="s">
        <v>39</v>
      </c>
      <c r="C15" s="204">
        <f>+'Completar SOFSE'!A21</f>
        <v>1</v>
      </c>
      <c r="D15" s="207">
        <v>141</v>
      </c>
      <c r="E15" s="207" t="str">
        <f>VLOOKUP(C15,'Completar SOFSE'!$A$19:$E$501,3,0)</f>
        <v>U/M</v>
      </c>
      <c r="F15" s="207">
        <v>1000000840</v>
      </c>
      <c r="G15" s="210" t="s">
        <v>79</v>
      </c>
      <c r="H15" s="213" t="s">
        <v>80</v>
      </c>
      <c r="I15" s="64"/>
      <c r="J15" s="76"/>
      <c r="K15" s="77"/>
      <c r="L15" s="25">
        <f>I15*$D$15+J15*$D$15+K15*$D$15</f>
        <v>0</v>
      </c>
    </row>
    <row r="16" spans="2:12" ht="15" customHeight="1">
      <c r="B16" s="73" t="s">
        <v>40</v>
      </c>
      <c r="C16" s="205"/>
      <c r="D16" s="208"/>
      <c r="E16" s="208"/>
      <c r="F16" s="208"/>
      <c r="G16" s="211"/>
      <c r="H16" s="214"/>
      <c r="I16" s="65"/>
      <c r="J16" s="78"/>
      <c r="K16" s="79"/>
      <c r="L16" s="53">
        <f t="shared" ref="L16:L19" si="0">I16*$D$15+J16*$D$15+K16*$D$15</f>
        <v>0</v>
      </c>
    </row>
    <row r="17" spans="2:12" ht="15" customHeight="1">
      <c r="B17" s="73" t="s">
        <v>41</v>
      </c>
      <c r="C17" s="205"/>
      <c r="D17" s="208"/>
      <c r="E17" s="208"/>
      <c r="F17" s="208"/>
      <c r="G17" s="211"/>
      <c r="H17" s="214"/>
      <c r="I17" s="65"/>
      <c r="J17" s="78"/>
      <c r="K17" s="79"/>
      <c r="L17" s="53">
        <f t="shared" si="0"/>
        <v>0</v>
      </c>
    </row>
    <row r="18" spans="2:12" ht="15" customHeight="1">
      <c r="B18" s="73" t="s">
        <v>42</v>
      </c>
      <c r="C18" s="205"/>
      <c r="D18" s="208"/>
      <c r="E18" s="208"/>
      <c r="F18" s="208"/>
      <c r="G18" s="211"/>
      <c r="H18" s="214"/>
      <c r="I18" s="65"/>
      <c r="J18" s="51"/>
      <c r="K18" s="79"/>
      <c r="L18" s="53">
        <f t="shared" si="0"/>
        <v>0</v>
      </c>
    </row>
    <row r="19" spans="2:12" ht="15.75" customHeight="1" thickBot="1">
      <c r="B19" s="73" t="s">
        <v>43</v>
      </c>
      <c r="C19" s="206"/>
      <c r="D19" s="209"/>
      <c r="E19" s="209"/>
      <c r="F19" s="209"/>
      <c r="G19" s="212"/>
      <c r="H19" s="215"/>
      <c r="I19" s="66"/>
      <c r="J19" s="54"/>
      <c r="K19" s="67"/>
      <c r="L19" s="53">
        <f t="shared" si="0"/>
        <v>0</v>
      </c>
    </row>
    <row r="20" spans="2:12" ht="13.5" hidden="1" thickBot="1">
      <c r="B20" s="73" t="s">
        <v>43</v>
      </c>
      <c r="C20" s="137"/>
      <c r="D20" s="138"/>
      <c r="E20" s="138"/>
      <c r="F20" s="138"/>
      <c r="G20" s="139"/>
      <c r="H20" s="140"/>
      <c r="I20" s="66"/>
      <c r="J20" s="54"/>
      <c r="K20" s="67"/>
      <c r="L20" s="56" t="e">
        <f>I20*#REF!+J20*#REF!+K20*#REF!</f>
        <v>#REF!</v>
      </c>
    </row>
    <row r="21" spans="2:12" ht="15" hidden="1" customHeight="1">
      <c r="B21" s="72" t="s">
        <v>39</v>
      </c>
      <c r="C21" s="204" t="e">
        <f>+#REF!+1</f>
        <v>#REF!</v>
      </c>
      <c r="D21" s="207" t="e">
        <f>VLOOKUP(C21,'Completar SOFSE'!$A$19:$E$501,2,0)</f>
        <v>#REF!</v>
      </c>
      <c r="E21" s="207" t="e">
        <f>VLOOKUP(C21,'Completar SOFSE'!$A$19:$E$501,3,0)</f>
        <v>#REF!</v>
      </c>
      <c r="F21" s="207" t="e">
        <f>VLOOKUP(C21,'Completar SOFSE'!$A$19:$E$501,4,0)</f>
        <v>#REF!</v>
      </c>
      <c r="G21" s="210" t="e">
        <f>VLOOKUP(C21,'Completar SOFSE'!$A$19:$E$501,5,0)</f>
        <v>#REF!</v>
      </c>
      <c r="H21" s="213" t="e">
        <f>VLOOKUP(C21,'Completar SOFSE'!$A$19:$F$501,6,0)</f>
        <v>#REF!</v>
      </c>
      <c r="I21" s="68"/>
      <c r="J21" s="79"/>
      <c r="K21" s="79"/>
      <c r="L21" s="49" t="e">
        <f>I21*$D$21+J21*$D$21+K21*$D$21</f>
        <v>#REF!</v>
      </c>
    </row>
    <row r="22" spans="2:12" hidden="1">
      <c r="B22" s="73" t="s">
        <v>40</v>
      </c>
      <c r="C22" s="205"/>
      <c r="D22" s="208"/>
      <c r="E22" s="208"/>
      <c r="F22" s="208"/>
      <c r="G22" s="211"/>
      <c r="H22" s="214"/>
      <c r="I22" s="65"/>
      <c r="J22" s="79"/>
      <c r="K22" s="79"/>
      <c r="L22" s="49" t="e">
        <f t="shared" ref="L22:L25" si="1">I22*$D$21+J22*$D$21+K22*$D$21</f>
        <v>#REF!</v>
      </c>
    </row>
    <row r="23" spans="2:12" hidden="1">
      <c r="B23" s="73" t="s">
        <v>41</v>
      </c>
      <c r="C23" s="205"/>
      <c r="D23" s="208"/>
      <c r="E23" s="208"/>
      <c r="F23" s="208"/>
      <c r="G23" s="211"/>
      <c r="H23" s="214"/>
      <c r="I23" s="65"/>
      <c r="J23" s="79"/>
      <c r="K23" s="79"/>
      <c r="L23" s="49" t="e">
        <f t="shared" si="1"/>
        <v>#REF!</v>
      </c>
    </row>
    <row r="24" spans="2:12" hidden="1">
      <c r="B24" s="73" t="s">
        <v>42</v>
      </c>
      <c r="C24" s="205"/>
      <c r="D24" s="208"/>
      <c r="E24" s="208"/>
      <c r="F24" s="208"/>
      <c r="G24" s="211"/>
      <c r="H24" s="214"/>
      <c r="I24" s="65"/>
      <c r="J24" s="51"/>
      <c r="K24" s="79"/>
      <c r="L24" s="49" t="e">
        <f t="shared" si="1"/>
        <v>#REF!</v>
      </c>
    </row>
    <row r="25" spans="2:12" ht="13.5" hidden="1" thickBot="1">
      <c r="B25" s="73" t="s">
        <v>43</v>
      </c>
      <c r="C25" s="206"/>
      <c r="D25" s="209"/>
      <c r="E25" s="209"/>
      <c r="F25" s="209"/>
      <c r="G25" s="212"/>
      <c r="H25" s="215"/>
      <c r="I25" s="66"/>
      <c r="J25" s="54"/>
      <c r="K25" s="67"/>
      <c r="L25" s="56" t="e">
        <f t="shared" si="1"/>
        <v>#REF!</v>
      </c>
    </row>
    <row r="26" spans="2:12" ht="15" hidden="1" customHeight="1">
      <c r="B26" s="72" t="s">
        <v>39</v>
      </c>
      <c r="C26" s="204" t="e">
        <f t="shared" ref="C26" si="2">+C21+1</f>
        <v>#REF!</v>
      </c>
      <c r="D26" s="207" t="e">
        <f>VLOOKUP(C26,'Completar SOFSE'!$A$19:$E$501,2,0)</f>
        <v>#REF!</v>
      </c>
      <c r="E26" s="207" t="e">
        <f>VLOOKUP(C26,'Completar SOFSE'!$A$19:$E$501,3,0)</f>
        <v>#REF!</v>
      </c>
      <c r="F26" s="207" t="e">
        <f>VLOOKUP(C26,'Completar SOFSE'!$A$19:$E$501,4,0)</f>
        <v>#REF!</v>
      </c>
      <c r="G26" s="210" t="e">
        <f>VLOOKUP(C26,'Completar SOFSE'!$A$19:$E$501,5,0)</f>
        <v>#REF!</v>
      </c>
      <c r="H26" s="213" t="e">
        <f>VLOOKUP(C26,'Completar SOFSE'!$A$19:$F$501,6,0)</f>
        <v>#REF!</v>
      </c>
      <c r="I26" s="68"/>
      <c r="J26" s="79"/>
      <c r="K26" s="79"/>
      <c r="L26" s="49" t="e">
        <f>I26*$D$26+J26*$D$26+K26*$D$26</f>
        <v>#REF!</v>
      </c>
    </row>
    <row r="27" spans="2:12" hidden="1">
      <c r="B27" s="73" t="s">
        <v>40</v>
      </c>
      <c r="C27" s="205"/>
      <c r="D27" s="208"/>
      <c r="E27" s="208"/>
      <c r="F27" s="208"/>
      <c r="G27" s="211"/>
      <c r="H27" s="214"/>
      <c r="I27" s="65"/>
      <c r="J27" s="79"/>
      <c r="K27" s="79"/>
      <c r="L27" s="49" t="e">
        <f t="shared" ref="L27:L30" si="3">I27*$D$26+J27*$D$26+K27*$D$26</f>
        <v>#REF!</v>
      </c>
    </row>
    <row r="28" spans="2:12" hidden="1">
      <c r="B28" s="73" t="s">
        <v>41</v>
      </c>
      <c r="C28" s="205"/>
      <c r="D28" s="208"/>
      <c r="E28" s="208"/>
      <c r="F28" s="208"/>
      <c r="G28" s="211"/>
      <c r="H28" s="214"/>
      <c r="I28" s="65"/>
      <c r="J28" s="79"/>
      <c r="K28" s="79"/>
      <c r="L28" s="49" t="e">
        <f t="shared" si="3"/>
        <v>#REF!</v>
      </c>
    </row>
    <row r="29" spans="2:12" hidden="1">
      <c r="B29" s="73" t="s">
        <v>42</v>
      </c>
      <c r="C29" s="205"/>
      <c r="D29" s="208"/>
      <c r="E29" s="208"/>
      <c r="F29" s="208"/>
      <c r="G29" s="211"/>
      <c r="H29" s="214"/>
      <c r="I29" s="65"/>
      <c r="J29" s="51"/>
      <c r="K29" s="79"/>
      <c r="L29" s="49" t="e">
        <f t="shared" si="3"/>
        <v>#REF!</v>
      </c>
    </row>
    <row r="30" spans="2:12" ht="13.5" hidden="1" thickBot="1">
      <c r="B30" s="73" t="s">
        <v>43</v>
      </c>
      <c r="C30" s="206"/>
      <c r="D30" s="209"/>
      <c r="E30" s="209"/>
      <c r="F30" s="209"/>
      <c r="G30" s="212"/>
      <c r="H30" s="215"/>
      <c r="I30" s="66"/>
      <c r="J30" s="54"/>
      <c r="K30" s="67"/>
      <c r="L30" s="56" t="e">
        <f t="shared" si="3"/>
        <v>#REF!</v>
      </c>
    </row>
    <row r="31" spans="2:12" ht="15" hidden="1" customHeight="1">
      <c r="B31" s="72" t="s">
        <v>39</v>
      </c>
      <c r="C31" s="204" t="e">
        <f t="shared" ref="C31" si="4">+C26+1</f>
        <v>#REF!</v>
      </c>
      <c r="D31" s="207" t="e">
        <f>VLOOKUP(C31,'Completar SOFSE'!$A$19:$E$501,2,0)</f>
        <v>#REF!</v>
      </c>
      <c r="E31" s="207" t="e">
        <f>VLOOKUP(C31,'Completar SOFSE'!$A$19:$E$501,3,0)</f>
        <v>#REF!</v>
      </c>
      <c r="F31" s="207" t="e">
        <f>VLOOKUP(C31,'Completar SOFSE'!$A$19:$E$501,4,0)</f>
        <v>#REF!</v>
      </c>
      <c r="G31" s="210" t="e">
        <f>VLOOKUP(C31,'Completar SOFSE'!$A$19:$E$501,5,0)</f>
        <v>#REF!</v>
      </c>
      <c r="H31" s="213" t="e">
        <f>VLOOKUP(C31,'Completar SOFSE'!$A$19:$F$501,6,0)</f>
        <v>#REF!</v>
      </c>
      <c r="I31" s="68"/>
      <c r="J31" s="79"/>
      <c r="K31" s="79"/>
      <c r="L31" s="49" t="e">
        <f>I31*$D$31+J31*$D$31+K31*$D$31</f>
        <v>#REF!</v>
      </c>
    </row>
    <row r="32" spans="2:12" hidden="1">
      <c r="B32" s="73" t="s">
        <v>40</v>
      </c>
      <c r="C32" s="205"/>
      <c r="D32" s="208"/>
      <c r="E32" s="208"/>
      <c r="F32" s="208"/>
      <c r="G32" s="211"/>
      <c r="H32" s="214"/>
      <c r="I32" s="65"/>
      <c r="J32" s="79"/>
      <c r="K32" s="79"/>
      <c r="L32" s="49" t="e">
        <f t="shared" ref="L32:L35" si="5">I32*$D$31+J32*$D$31+K32*$D$31</f>
        <v>#REF!</v>
      </c>
    </row>
    <row r="33" spans="2:12" hidden="1">
      <c r="B33" s="73" t="s">
        <v>41</v>
      </c>
      <c r="C33" s="205"/>
      <c r="D33" s="208"/>
      <c r="E33" s="208"/>
      <c r="F33" s="208"/>
      <c r="G33" s="211"/>
      <c r="H33" s="214"/>
      <c r="I33" s="65"/>
      <c r="J33" s="79"/>
      <c r="K33" s="79"/>
      <c r="L33" s="49" t="e">
        <f t="shared" si="5"/>
        <v>#REF!</v>
      </c>
    </row>
    <row r="34" spans="2:12" hidden="1">
      <c r="B34" s="73" t="s">
        <v>42</v>
      </c>
      <c r="C34" s="205"/>
      <c r="D34" s="208"/>
      <c r="E34" s="208"/>
      <c r="F34" s="208"/>
      <c r="G34" s="211"/>
      <c r="H34" s="214"/>
      <c r="I34" s="65"/>
      <c r="J34" s="51"/>
      <c r="K34" s="79"/>
      <c r="L34" s="49" t="e">
        <f t="shared" si="5"/>
        <v>#REF!</v>
      </c>
    </row>
    <row r="35" spans="2:12" ht="13.5" hidden="1" thickBot="1">
      <c r="B35" s="73" t="s">
        <v>43</v>
      </c>
      <c r="C35" s="206"/>
      <c r="D35" s="209"/>
      <c r="E35" s="209"/>
      <c r="F35" s="209"/>
      <c r="G35" s="212"/>
      <c r="H35" s="215"/>
      <c r="I35" s="66"/>
      <c r="J35" s="54"/>
      <c r="K35" s="67"/>
      <c r="L35" s="56" t="e">
        <f t="shared" si="5"/>
        <v>#REF!</v>
      </c>
    </row>
    <row r="36" spans="2:12" ht="15" hidden="1" customHeight="1">
      <c r="B36" s="72" t="s">
        <v>39</v>
      </c>
      <c r="C36" s="204" t="e">
        <f t="shared" ref="C36" si="6">+C31+1</f>
        <v>#REF!</v>
      </c>
      <c r="D36" s="207" t="e">
        <f>VLOOKUP(C36,'Completar SOFSE'!$A$19:$E$501,2,0)</f>
        <v>#REF!</v>
      </c>
      <c r="E36" s="207" t="e">
        <f>VLOOKUP(C36,'Completar SOFSE'!$A$19:$E$501,3,0)</f>
        <v>#REF!</v>
      </c>
      <c r="F36" s="207" t="e">
        <f>VLOOKUP(C36,'Completar SOFSE'!$A$19:$E$501,4,0)</f>
        <v>#REF!</v>
      </c>
      <c r="G36" s="210" t="e">
        <f>VLOOKUP(C36,'Completar SOFSE'!$A$19:$E$501,5,0)</f>
        <v>#REF!</v>
      </c>
      <c r="H36" s="213" t="e">
        <f>VLOOKUP(C36,'Completar SOFSE'!$A$19:$F$501,6,0)</f>
        <v>#REF!</v>
      </c>
      <c r="I36" s="68"/>
      <c r="J36" s="79"/>
      <c r="K36" s="79"/>
      <c r="L36" s="49" t="e">
        <f>I36*$D$31+J36*$D$31+K36*$D$31</f>
        <v>#REF!</v>
      </c>
    </row>
    <row r="37" spans="2:12" hidden="1">
      <c r="B37" s="73" t="s">
        <v>40</v>
      </c>
      <c r="C37" s="205"/>
      <c r="D37" s="208"/>
      <c r="E37" s="208"/>
      <c r="F37" s="208"/>
      <c r="G37" s="211"/>
      <c r="H37" s="214"/>
      <c r="I37" s="65"/>
      <c r="J37" s="79"/>
      <c r="K37" s="79"/>
      <c r="L37" s="49" t="e">
        <f t="shared" ref="L37:L40" si="7">I37*$D$31+J37*$D$31+K37*$D$31</f>
        <v>#REF!</v>
      </c>
    </row>
    <row r="38" spans="2:12" hidden="1">
      <c r="B38" s="73" t="s">
        <v>41</v>
      </c>
      <c r="C38" s="205"/>
      <c r="D38" s="208"/>
      <c r="E38" s="208"/>
      <c r="F38" s="208"/>
      <c r="G38" s="211"/>
      <c r="H38" s="214"/>
      <c r="I38" s="65"/>
      <c r="J38" s="79"/>
      <c r="K38" s="79"/>
      <c r="L38" s="49" t="e">
        <f t="shared" si="7"/>
        <v>#REF!</v>
      </c>
    </row>
    <row r="39" spans="2:12" hidden="1">
      <c r="B39" s="73" t="s">
        <v>42</v>
      </c>
      <c r="C39" s="205"/>
      <c r="D39" s="208"/>
      <c r="E39" s="208"/>
      <c r="F39" s="208"/>
      <c r="G39" s="211"/>
      <c r="H39" s="214"/>
      <c r="I39" s="65"/>
      <c r="J39" s="51"/>
      <c r="K39" s="79"/>
      <c r="L39" s="49" t="e">
        <f t="shared" si="7"/>
        <v>#REF!</v>
      </c>
    </row>
    <row r="40" spans="2:12" ht="13.5" hidden="1" thickBot="1">
      <c r="B40" s="73" t="s">
        <v>43</v>
      </c>
      <c r="C40" s="206"/>
      <c r="D40" s="209"/>
      <c r="E40" s="209"/>
      <c r="F40" s="209"/>
      <c r="G40" s="212"/>
      <c r="H40" s="215"/>
      <c r="I40" s="66"/>
      <c r="J40" s="54"/>
      <c r="K40" s="67"/>
      <c r="L40" s="56" t="e">
        <f t="shared" si="7"/>
        <v>#REF!</v>
      </c>
    </row>
    <row r="41" spans="2:12" ht="15" hidden="1" customHeight="1">
      <c r="B41" s="72" t="s">
        <v>39</v>
      </c>
      <c r="C41" s="204" t="e">
        <f>+C36+1</f>
        <v>#REF!</v>
      </c>
      <c r="D41" s="207" t="e">
        <f>VLOOKUP(C41,'Completar SOFSE'!$A$19:$E$501,2,0)</f>
        <v>#REF!</v>
      </c>
      <c r="E41" s="207" t="e">
        <f>VLOOKUP(C41,'Completar SOFSE'!$A$19:$E$501,3,0)</f>
        <v>#REF!</v>
      </c>
      <c r="F41" s="207" t="e">
        <f>VLOOKUP(C41,'Completar SOFSE'!$A$19:$E$501,4,0)</f>
        <v>#REF!</v>
      </c>
      <c r="G41" s="210" t="e">
        <f>VLOOKUP(C41,'Completar SOFSE'!$A$19:$E$501,5,0)</f>
        <v>#REF!</v>
      </c>
      <c r="H41" s="213" t="e">
        <f>VLOOKUP(C41,'Completar SOFSE'!$A$19:$F$501,6,0)</f>
        <v>#REF!</v>
      </c>
      <c r="I41" s="68"/>
      <c r="J41" s="79"/>
      <c r="K41" s="79"/>
      <c r="L41" s="49" t="e">
        <f>I41*$D$31+J41*$D$31+K41*$D$31</f>
        <v>#REF!</v>
      </c>
    </row>
    <row r="42" spans="2:12" hidden="1">
      <c r="B42" s="73" t="s">
        <v>40</v>
      </c>
      <c r="C42" s="205"/>
      <c r="D42" s="208"/>
      <c r="E42" s="208"/>
      <c r="F42" s="208"/>
      <c r="G42" s="211"/>
      <c r="H42" s="214"/>
      <c r="I42" s="65"/>
      <c r="J42" s="79"/>
      <c r="K42" s="79"/>
      <c r="L42" s="49" t="e">
        <f t="shared" ref="L42:L45" si="8">I42*$D$31+J42*$D$31+K42*$D$31</f>
        <v>#REF!</v>
      </c>
    </row>
    <row r="43" spans="2:12" hidden="1">
      <c r="B43" s="73" t="s">
        <v>41</v>
      </c>
      <c r="C43" s="205"/>
      <c r="D43" s="208"/>
      <c r="E43" s="208"/>
      <c r="F43" s="208"/>
      <c r="G43" s="211"/>
      <c r="H43" s="214"/>
      <c r="I43" s="65"/>
      <c r="J43" s="79"/>
      <c r="K43" s="79"/>
      <c r="L43" s="49" t="e">
        <f t="shared" si="8"/>
        <v>#REF!</v>
      </c>
    </row>
    <row r="44" spans="2:12" hidden="1">
      <c r="B44" s="73" t="s">
        <v>42</v>
      </c>
      <c r="C44" s="205"/>
      <c r="D44" s="208"/>
      <c r="E44" s="208"/>
      <c r="F44" s="208"/>
      <c r="G44" s="211"/>
      <c r="H44" s="214"/>
      <c r="I44" s="65"/>
      <c r="J44" s="51"/>
      <c r="K44" s="79"/>
      <c r="L44" s="49" t="e">
        <f t="shared" si="8"/>
        <v>#REF!</v>
      </c>
    </row>
    <row r="45" spans="2:12" ht="13.5" hidden="1" thickBot="1">
      <c r="B45" s="112" t="s">
        <v>43</v>
      </c>
      <c r="C45" s="206"/>
      <c r="D45" s="209"/>
      <c r="E45" s="209"/>
      <c r="F45" s="209"/>
      <c r="G45" s="212"/>
      <c r="H45" s="215"/>
      <c r="I45" s="66"/>
      <c r="J45" s="54"/>
      <c r="K45" s="67"/>
      <c r="L45" s="56" t="e">
        <f t="shared" si="8"/>
        <v>#REF!</v>
      </c>
    </row>
    <row r="46" spans="2:12" hidden="1">
      <c r="B46" s="72" t="s">
        <v>39</v>
      </c>
      <c r="C46" s="204" t="e">
        <f>+C41+1</f>
        <v>#REF!</v>
      </c>
      <c r="D46" s="207" t="e">
        <f>VLOOKUP(C46,'Completar SOFSE'!$A$19:$E$501,2,0)</f>
        <v>#REF!</v>
      </c>
      <c r="E46" s="207" t="e">
        <f>VLOOKUP(C46,'Completar SOFSE'!$A$19:$E$501,3,0)</f>
        <v>#REF!</v>
      </c>
      <c r="F46" s="207" t="e">
        <f>VLOOKUP(C46,'Completar SOFSE'!$A$19:$E$501,4,0)</f>
        <v>#REF!</v>
      </c>
      <c r="G46" s="210" t="e">
        <f>VLOOKUP(C46,'Completar SOFSE'!$A$19:$E$501,5,0)</f>
        <v>#REF!</v>
      </c>
      <c r="H46" s="213" t="e">
        <f>VLOOKUP(C46,'Completar SOFSE'!$A$19:$F$501,6,0)</f>
        <v>#REF!</v>
      </c>
      <c r="I46" s="68"/>
      <c r="J46" s="79"/>
      <c r="K46" s="79"/>
      <c r="L46" s="49" t="e">
        <f>I46*$D$31+J46*$D$31+K46*$D$31</f>
        <v>#REF!</v>
      </c>
    </row>
    <row r="47" spans="2:12" hidden="1">
      <c r="B47" s="73" t="s">
        <v>40</v>
      </c>
      <c r="C47" s="205"/>
      <c r="D47" s="208"/>
      <c r="E47" s="208"/>
      <c r="F47" s="208"/>
      <c r="G47" s="211"/>
      <c r="H47" s="214"/>
      <c r="I47" s="65"/>
      <c r="J47" s="79"/>
      <c r="K47" s="79"/>
      <c r="L47" s="49" t="e">
        <f t="shared" ref="L47:L50" si="9">I47*$D$31+J47*$D$31+K47*$D$31</f>
        <v>#REF!</v>
      </c>
    </row>
    <row r="48" spans="2:12" hidden="1">
      <c r="B48" s="73" t="s">
        <v>41</v>
      </c>
      <c r="C48" s="205"/>
      <c r="D48" s="208"/>
      <c r="E48" s="208"/>
      <c r="F48" s="208"/>
      <c r="G48" s="211"/>
      <c r="H48" s="214"/>
      <c r="I48" s="65"/>
      <c r="J48" s="79"/>
      <c r="K48" s="79"/>
      <c r="L48" s="49" t="e">
        <f t="shared" si="9"/>
        <v>#REF!</v>
      </c>
    </row>
    <row r="49" spans="2:12" hidden="1">
      <c r="B49" s="73" t="s">
        <v>42</v>
      </c>
      <c r="C49" s="205"/>
      <c r="D49" s="208"/>
      <c r="E49" s="208"/>
      <c r="F49" s="208"/>
      <c r="G49" s="211"/>
      <c r="H49" s="214"/>
      <c r="I49" s="65"/>
      <c r="J49" s="51"/>
      <c r="K49" s="79"/>
      <c r="L49" s="49" t="e">
        <f t="shared" si="9"/>
        <v>#REF!</v>
      </c>
    </row>
    <row r="50" spans="2:12" ht="13.5" hidden="1" thickBot="1">
      <c r="B50" s="112" t="s">
        <v>43</v>
      </c>
      <c r="C50" s="206"/>
      <c r="D50" s="209"/>
      <c r="E50" s="209"/>
      <c r="F50" s="209"/>
      <c r="G50" s="212"/>
      <c r="H50" s="215"/>
      <c r="I50" s="66"/>
      <c r="J50" s="54"/>
      <c r="K50" s="67"/>
      <c r="L50" s="56" t="e">
        <f t="shared" si="9"/>
        <v>#REF!</v>
      </c>
    </row>
    <row r="51" spans="2:12" hidden="1">
      <c r="B51" s="72" t="s">
        <v>39</v>
      </c>
      <c r="C51" s="204" t="e">
        <f>+C46+1</f>
        <v>#REF!</v>
      </c>
      <c r="D51" s="207" t="e">
        <f>VLOOKUP(C51,'Completar SOFSE'!$A$19:$E$501,2,0)</f>
        <v>#REF!</v>
      </c>
      <c r="E51" s="207" t="e">
        <f>VLOOKUP(C51,'Completar SOFSE'!$A$19:$E$501,3,0)</f>
        <v>#REF!</v>
      </c>
      <c r="F51" s="207" t="e">
        <f>VLOOKUP(C51,'Completar SOFSE'!$A$19:$E$501,4,0)</f>
        <v>#REF!</v>
      </c>
      <c r="G51" s="210" t="e">
        <f>VLOOKUP(C51,'Completar SOFSE'!$A$19:$E$501,5,0)</f>
        <v>#REF!</v>
      </c>
      <c r="H51" s="213" t="e">
        <f>VLOOKUP(C51,'Completar SOFSE'!$A$19:$F$501,6,0)</f>
        <v>#REF!</v>
      </c>
      <c r="I51" s="68"/>
      <c r="J51" s="79"/>
      <c r="K51" s="79"/>
      <c r="L51" s="49" t="e">
        <f>I51*$D$31+J51*$D$31+K51*$D$31</f>
        <v>#REF!</v>
      </c>
    </row>
    <row r="52" spans="2:12" hidden="1">
      <c r="B52" s="73" t="s">
        <v>40</v>
      </c>
      <c r="C52" s="205"/>
      <c r="D52" s="208"/>
      <c r="E52" s="208"/>
      <c r="F52" s="208"/>
      <c r="G52" s="211"/>
      <c r="H52" s="214"/>
      <c r="I52" s="65"/>
      <c r="J52" s="79"/>
      <c r="K52" s="79"/>
      <c r="L52" s="49" t="e">
        <f t="shared" ref="L52:L55" si="10">I52*$D$31+J52*$D$31+K52*$D$31</f>
        <v>#REF!</v>
      </c>
    </row>
    <row r="53" spans="2:12" hidden="1">
      <c r="B53" s="73" t="s">
        <v>41</v>
      </c>
      <c r="C53" s="205"/>
      <c r="D53" s="208"/>
      <c r="E53" s="208"/>
      <c r="F53" s="208"/>
      <c r="G53" s="211"/>
      <c r="H53" s="214"/>
      <c r="I53" s="65"/>
      <c r="J53" s="79"/>
      <c r="K53" s="79"/>
      <c r="L53" s="49" t="e">
        <f t="shared" si="10"/>
        <v>#REF!</v>
      </c>
    </row>
    <row r="54" spans="2:12" hidden="1">
      <c r="B54" s="73" t="s">
        <v>42</v>
      </c>
      <c r="C54" s="205"/>
      <c r="D54" s="208"/>
      <c r="E54" s="208"/>
      <c r="F54" s="208"/>
      <c r="G54" s="211"/>
      <c r="H54" s="214"/>
      <c r="I54" s="65"/>
      <c r="J54" s="51"/>
      <c r="K54" s="79"/>
      <c r="L54" s="49" t="e">
        <f t="shared" si="10"/>
        <v>#REF!</v>
      </c>
    </row>
    <row r="55" spans="2:12" ht="13.5" hidden="1" thickBot="1">
      <c r="B55" s="112" t="s">
        <v>43</v>
      </c>
      <c r="C55" s="206"/>
      <c r="D55" s="209"/>
      <c r="E55" s="209"/>
      <c r="F55" s="209"/>
      <c r="G55" s="212"/>
      <c r="H55" s="215"/>
      <c r="I55" s="66"/>
      <c r="J55" s="54"/>
      <c r="K55" s="67"/>
      <c r="L55" s="56" t="e">
        <f t="shared" si="10"/>
        <v>#REF!</v>
      </c>
    </row>
    <row r="56" spans="2:12" hidden="1">
      <c r="B56" s="72" t="s">
        <v>39</v>
      </c>
      <c r="C56" s="204" t="e">
        <f>+C51+1</f>
        <v>#REF!</v>
      </c>
      <c r="D56" s="207" t="e">
        <f>VLOOKUP(C56,'Completar SOFSE'!$A$19:$E$501,2,0)</f>
        <v>#REF!</v>
      </c>
      <c r="E56" s="207" t="e">
        <f>VLOOKUP(C56,'Completar SOFSE'!$A$19:$E$501,3,0)</f>
        <v>#REF!</v>
      </c>
      <c r="F56" s="207" t="e">
        <f>VLOOKUP(C56,'Completar SOFSE'!$A$19:$E$501,4,0)</f>
        <v>#REF!</v>
      </c>
      <c r="G56" s="210" t="e">
        <f>VLOOKUP(C56,'Completar SOFSE'!$A$19:$E$501,5,0)</f>
        <v>#REF!</v>
      </c>
      <c r="H56" s="213" t="e">
        <f>VLOOKUP(C56,'Completar SOFSE'!$A$19:$F$501,6,0)</f>
        <v>#REF!</v>
      </c>
      <c r="I56" s="68"/>
      <c r="J56" s="79"/>
      <c r="K56" s="79"/>
      <c r="L56" s="49" t="e">
        <f>I56*$D$31+J56*$D$31+K56*$D$31</f>
        <v>#REF!</v>
      </c>
    </row>
    <row r="57" spans="2:12" hidden="1">
      <c r="B57" s="73" t="s">
        <v>40</v>
      </c>
      <c r="C57" s="205"/>
      <c r="D57" s="208"/>
      <c r="E57" s="208"/>
      <c r="F57" s="208"/>
      <c r="G57" s="211"/>
      <c r="H57" s="214"/>
      <c r="I57" s="65"/>
      <c r="J57" s="79"/>
      <c r="K57" s="79"/>
      <c r="L57" s="49" t="e">
        <f t="shared" ref="L57:L60" si="11">I57*$D$31+J57*$D$31+K57*$D$31</f>
        <v>#REF!</v>
      </c>
    </row>
    <row r="58" spans="2:12" hidden="1">
      <c r="B58" s="73" t="s">
        <v>41</v>
      </c>
      <c r="C58" s="205"/>
      <c r="D58" s="208"/>
      <c r="E58" s="208"/>
      <c r="F58" s="208"/>
      <c r="G58" s="211"/>
      <c r="H58" s="214"/>
      <c r="I58" s="65"/>
      <c r="J58" s="79"/>
      <c r="K58" s="79"/>
      <c r="L58" s="49" t="e">
        <f t="shared" si="11"/>
        <v>#REF!</v>
      </c>
    </row>
    <row r="59" spans="2:12" hidden="1">
      <c r="B59" s="73" t="s">
        <v>42</v>
      </c>
      <c r="C59" s="205"/>
      <c r="D59" s="208"/>
      <c r="E59" s="208"/>
      <c r="F59" s="208"/>
      <c r="G59" s="211"/>
      <c r="H59" s="214"/>
      <c r="I59" s="65"/>
      <c r="J59" s="51"/>
      <c r="K59" s="79"/>
      <c r="L59" s="49" t="e">
        <f t="shared" si="11"/>
        <v>#REF!</v>
      </c>
    </row>
    <row r="60" spans="2:12" ht="13.5" hidden="1" thickBot="1">
      <c r="B60" s="112" t="s">
        <v>43</v>
      </c>
      <c r="C60" s="206"/>
      <c r="D60" s="209"/>
      <c r="E60" s="209"/>
      <c r="F60" s="209"/>
      <c r="G60" s="212"/>
      <c r="H60" s="215"/>
      <c r="I60" s="66"/>
      <c r="J60" s="54"/>
      <c r="K60" s="67"/>
      <c r="L60" s="56" t="e">
        <f t="shared" si="11"/>
        <v>#REF!</v>
      </c>
    </row>
    <row r="61" spans="2:12" hidden="1">
      <c r="B61" s="72" t="s">
        <v>39</v>
      </c>
      <c r="C61" s="204" t="e">
        <f>+C56+1</f>
        <v>#REF!</v>
      </c>
      <c r="D61" s="207" t="e">
        <f>VLOOKUP(C61,'Completar SOFSE'!$A$19:$E$501,2,0)</f>
        <v>#REF!</v>
      </c>
      <c r="E61" s="207" t="e">
        <f>VLOOKUP(C61,'Completar SOFSE'!$A$19:$E$501,3,0)</f>
        <v>#REF!</v>
      </c>
      <c r="F61" s="207" t="e">
        <f>VLOOKUP(C61,'Completar SOFSE'!$A$19:$E$501,4,0)</f>
        <v>#REF!</v>
      </c>
      <c r="G61" s="210" t="e">
        <f>VLOOKUP(C61,'Completar SOFSE'!$A$19:$E$501,5,0)</f>
        <v>#REF!</v>
      </c>
      <c r="H61" s="213" t="e">
        <f>VLOOKUP(C61,'Completar SOFSE'!$A$19:$F$501,6,0)</f>
        <v>#REF!</v>
      </c>
      <c r="I61" s="68"/>
      <c r="J61" s="79"/>
      <c r="K61" s="79"/>
      <c r="L61" s="49" t="e">
        <f>I61*$D$31+J61*$D$31+K61*$D$31</f>
        <v>#REF!</v>
      </c>
    </row>
    <row r="62" spans="2:12" hidden="1">
      <c r="B62" s="73" t="s">
        <v>40</v>
      </c>
      <c r="C62" s="205"/>
      <c r="D62" s="208"/>
      <c r="E62" s="208"/>
      <c r="F62" s="208"/>
      <c r="G62" s="211"/>
      <c r="H62" s="214"/>
      <c r="I62" s="65"/>
      <c r="J62" s="79"/>
      <c r="K62" s="79"/>
      <c r="L62" s="49" t="e">
        <f t="shared" ref="L62:L65" si="12">I62*$D$31+J62*$D$31+K62*$D$31</f>
        <v>#REF!</v>
      </c>
    </row>
    <row r="63" spans="2:12" hidden="1">
      <c r="B63" s="73" t="s">
        <v>41</v>
      </c>
      <c r="C63" s="205"/>
      <c r="D63" s="208"/>
      <c r="E63" s="208"/>
      <c r="F63" s="208"/>
      <c r="G63" s="211"/>
      <c r="H63" s="214"/>
      <c r="I63" s="65"/>
      <c r="J63" s="79"/>
      <c r="K63" s="79"/>
      <c r="L63" s="49" t="e">
        <f t="shared" si="12"/>
        <v>#REF!</v>
      </c>
    </row>
    <row r="64" spans="2:12" hidden="1">
      <c r="B64" s="73" t="s">
        <v>42</v>
      </c>
      <c r="C64" s="205"/>
      <c r="D64" s="208"/>
      <c r="E64" s="208"/>
      <c r="F64" s="208"/>
      <c r="G64" s="211"/>
      <c r="H64" s="214"/>
      <c r="I64" s="65"/>
      <c r="J64" s="51"/>
      <c r="K64" s="79"/>
      <c r="L64" s="49" t="e">
        <f t="shared" si="12"/>
        <v>#REF!</v>
      </c>
    </row>
    <row r="65" spans="2:12" ht="13.5" hidden="1" thickBot="1">
      <c r="B65" s="112" t="s">
        <v>43</v>
      </c>
      <c r="C65" s="206"/>
      <c r="D65" s="209"/>
      <c r="E65" s="209"/>
      <c r="F65" s="209"/>
      <c r="G65" s="212"/>
      <c r="H65" s="215"/>
      <c r="I65" s="66"/>
      <c r="J65" s="54"/>
      <c r="K65" s="67"/>
      <c r="L65" s="56" t="e">
        <f t="shared" si="12"/>
        <v>#REF!</v>
      </c>
    </row>
    <row r="66" spans="2:12" hidden="1">
      <c r="B66" s="72" t="s">
        <v>39</v>
      </c>
      <c r="C66" s="204" t="e">
        <f>+C61+1</f>
        <v>#REF!</v>
      </c>
      <c r="D66" s="207" t="e">
        <f>VLOOKUP(C66,'Completar SOFSE'!$A$19:$E$501,2,0)</f>
        <v>#REF!</v>
      </c>
      <c r="E66" s="207" t="e">
        <f>VLOOKUP(C66,'Completar SOFSE'!$A$19:$E$501,3,0)</f>
        <v>#REF!</v>
      </c>
      <c r="F66" s="207" t="e">
        <f>VLOOKUP(C66,'Completar SOFSE'!$A$19:$E$501,4,0)</f>
        <v>#REF!</v>
      </c>
      <c r="G66" s="210" t="e">
        <f>VLOOKUP(C66,'Completar SOFSE'!$A$19:$E$501,5,0)</f>
        <v>#REF!</v>
      </c>
      <c r="H66" s="213" t="e">
        <f>VLOOKUP(C66,'Completar SOFSE'!$A$19:$F$501,6,0)</f>
        <v>#REF!</v>
      </c>
      <c r="I66" s="68"/>
      <c r="J66" s="79"/>
      <c r="K66" s="79"/>
      <c r="L66" s="49" t="e">
        <f>I66*$D$31+J66*$D$31+K66*$D$31</f>
        <v>#REF!</v>
      </c>
    </row>
    <row r="67" spans="2:12" hidden="1">
      <c r="B67" s="73" t="s">
        <v>40</v>
      </c>
      <c r="C67" s="205"/>
      <c r="D67" s="208"/>
      <c r="E67" s="208"/>
      <c r="F67" s="208"/>
      <c r="G67" s="211"/>
      <c r="H67" s="214"/>
      <c r="I67" s="65"/>
      <c r="J67" s="79"/>
      <c r="K67" s="79"/>
      <c r="L67" s="49" t="e">
        <f t="shared" ref="L67:L70" si="13">I67*$D$31+J67*$D$31+K67*$D$31</f>
        <v>#REF!</v>
      </c>
    </row>
    <row r="68" spans="2:12" hidden="1">
      <c r="B68" s="73" t="s">
        <v>41</v>
      </c>
      <c r="C68" s="205"/>
      <c r="D68" s="208"/>
      <c r="E68" s="208"/>
      <c r="F68" s="208"/>
      <c r="G68" s="211"/>
      <c r="H68" s="214"/>
      <c r="I68" s="65"/>
      <c r="J68" s="79"/>
      <c r="K68" s="79"/>
      <c r="L68" s="49" t="e">
        <f t="shared" si="13"/>
        <v>#REF!</v>
      </c>
    </row>
    <row r="69" spans="2:12" hidden="1">
      <c r="B69" s="73" t="s">
        <v>42</v>
      </c>
      <c r="C69" s="205"/>
      <c r="D69" s="208"/>
      <c r="E69" s="208"/>
      <c r="F69" s="208"/>
      <c r="G69" s="211"/>
      <c r="H69" s="214"/>
      <c r="I69" s="65"/>
      <c r="J69" s="51"/>
      <c r="K69" s="79"/>
      <c r="L69" s="49" t="e">
        <f t="shared" si="13"/>
        <v>#REF!</v>
      </c>
    </row>
    <row r="70" spans="2:12" ht="13.5" hidden="1" thickBot="1">
      <c r="B70" s="112" t="s">
        <v>43</v>
      </c>
      <c r="C70" s="206"/>
      <c r="D70" s="209"/>
      <c r="E70" s="209"/>
      <c r="F70" s="209"/>
      <c r="G70" s="212"/>
      <c r="H70" s="215"/>
      <c r="I70" s="66"/>
      <c r="J70" s="54"/>
      <c r="K70" s="67"/>
      <c r="L70" s="56" t="e">
        <f t="shared" si="13"/>
        <v>#REF!</v>
      </c>
    </row>
    <row r="71" spans="2:12" hidden="1">
      <c r="B71" s="72" t="s">
        <v>39</v>
      </c>
      <c r="C71" s="204" t="e">
        <f>+C66+1</f>
        <v>#REF!</v>
      </c>
      <c r="D71" s="207" t="e">
        <f>VLOOKUP(C71,'Completar SOFSE'!$A$19:$E$501,2,0)</f>
        <v>#REF!</v>
      </c>
      <c r="E71" s="207" t="e">
        <f>VLOOKUP(C71,'Completar SOFSE'!$A$19:$E$501,3,0)</f>
        <v>#REF!</v>
      </c>
      <c r="F71" s="207" t="e">
        <f>VLOOKUP(C71,'Completar SOFSE'!$A$19:$E$501,4,0)</f>
        <v>#REF!</v>
      </c>
      <c r="G71" s="210" t="e">
        <f>VLOOKUP(C71,'Completar SOFSE'!$A$19:$E$501,5,0)</f>
        <v>#REF!</v>
      </c>
      <c r="H71" s="213" t="e">
        <f>VLOOKUP(C71,'Completar SOFSE'!$A$19:$F$501,6,0)</f>
        <v>#REF!</v>
      </c>
      <c r="I71" s="68"/>
      <c r="J71" s="79"/>
      <c r="K71" s="79"/>
      <c r="L71" s="49" t="e">
        <f>I71*$D$31+J71*$D$31+K71*$D$31</f>
        <v>#REF!</v>
      </c>
    </row>
    <row r="72" spans="2:12" hidden="1">
      <c r="B72" s="73" t="s">
        <v>40</v>
      </c>
      <c r="C72" s="205"/>
      <c r="D72" s="208"/>
      <c r="E72" s="208"/>
      <c r="F72" s="208"/>
      <c r="G72" s="211"/>
      <c r="H72" s="214"/>
      <c r="I72" s="65"/>
      <c r="J72" s="79"/>
      <c r="K72" s="79"/>
      <c r="L72" s="49" t="e">
        <f t="shared" ref="L72:L75" si="14">I72*$D$31+J72*$D$31+K72*$D$31</f>
        <v>#REF!</v>
      </c>
    </row>
    <row r="73" spans="2:12" hidden="1">
      <c r="B73" s="73" t="s">
        <v>41</v>
      </c>
      <c r="C73" s="205"/>
      <c r="D73" s="208"/>
      <c r="E73" s="208"/>
      <c r="F73" s="208"/>
      <c r="G73" s="211"/>
      <c r="H73" s="214"/>
      <c r="I73" s="65"/>
      <c r="J73" s="79"/>
      <c r="K73" s="79"/>
      <c r="L73" s="49" t="e">
        <f t="shared" si="14"/>
        <v>#REF!</v>
      </c>
    </row>
    <row r="74" spans="2:12" hidden="1">
      <c r="B74" s="73" t="s">
        <v>42</v>
      </c>
      <c r="C74" s="205"/>
      <c r="D74" s="208"/>
      <c r="E74" s="208"/>
      <c r="F74" s="208"/>
      <c r="G74" s="211"/>
      <c r="H74" s="214"/>
      <c r="I74" s="65"/>
      <c r="J74" s="51"/>
      <c r="K74" s="79"/>
      <c r="L74" s="49" t="e">
        <f t="shared" si="14"/>
        <v>#REF!</v>
      </c>
    </row>
    <row r="75" spans="2:12" ht="13.5" hidden="1" thickBot="1">
      <c r="B75" s="112" t="s">
        <v>43</v>
      </c>
      <c r="C75" s="206"/>
      <c r="D75" s="209"/>
      <c r="E75" s="209"/>
      <c r="F75" s="209"/>
      <c r="G75" s="212"/>
      <c r="H75" s="215"/>
      <c r="I75" s="66"/>
      <c r="J75" s="54"/>
      <c r="K75" s="67"/>
      <c r="L75" s="56" t="e">
        <f t="shared" si="14"/>
        <v>#REF!</v>
      </c>
    </row>
    <row r="76" spans="2:12" hidden="1">
      <c r="B76" s="72" t="s">
        <v>39</v>
      </c>
      <c r="C76" s="204" t="e">
        <f>+C71+1</f>
        <v>#REF!</v>
      </c>
      <c r="D76" s="207" t="e">
        <f>VLOOKUP(C76,'Completar SOFSE'!$A$19:$E$501,2,0)</f>
        <v>#REF!</v>
      </c>
      <c r="E76" s="207" t="e">
        <f>VLOOKUP(C76,'Completar SOFSE'!$A$19:$E$501,3,0)</f>
        <v>#REF!</v>
      </c>
      <c r="F76" s="207" t="e">
        <f>VLOOKUP(C76,'Completar SOFSE'!$A$19:$E$501,4,0)</f>
        <v>#REF!</v>
      </c>
      <c r="G76" s="210" t="e">
        <f>VLOOKUP(C76,'Completar SOFSE'!$A$19:$E$501,5,0)</f>
        <v>#REF!</v>
      </c>
      <c r="H76" s="213" t="e">
        <f>VLOOKUP(C76,'Completar SOFSE'!$A$19:$F$501,6,0)</f>
        <v>#REF!</v>
      </c>
      <c r="I76" s="68"/>
      <c r="J76" s="79"/>
      <c r="K76" s="79"/>
      <c r="L76" s="49" t="e">
        <f>I76*$D$31+J76*$D$31+K76*$D$31</f>
        <v>#REF!</v>
      </c>
    </row>
    <row r="77" spans="2:12" hidden="1">
      <c r="B77" s="73" t="s">
        <v>40</v>
      </c>
      <c r="C77" s="205"/>
      <c r="D77" s="208"/>
      <c r="E77" s="208"/>
      <c r="F77" s="208"/>
      <c r="G77" s="211"/>
      <c r="H77" s="214"/>
      <c r="I77" s="65"/>
      <c r="J77" s="79"/>
      <c r="K77" s="79"/>
      <c r="L77" s="49" t="e">
        <f t="shared" ref="L77:L81" si="15">I77*$D$31+J77*$D$31+K77*$D$31</f>
        <v>#REF!</v>
      </c>
    </row>
    <row r="78" spans="2:12" hidden="1">
      <c r="B78" s="73" t="s">
        <v>41</v>
      </c>
      <c r="C78" s="205"/>
      <c r="D78" s="208"/>
      <c r="E78" s="208"/>
      <c r="F78" s="208"/>
      <c r="G78" s="211"/>
      <c r="H78" s="214"/>
      <c r="I78" s="65"/>
      <c r="J78" s="79"/>
      <c r="K78" s="79"/>
      <c r="L78" s="49" t="e">
        <f t="shared" si="15"/>
        <v>#REF!</v>
      </c>
    </row>
    <row r="79" spans="2:12" hidden="1">
      <c r="B79" s="73" t="s">
        <v>42</v>
      </c>
      <c r="C79" s="205"/>
      <c r="D79" s="208"/>
      <c r="E79" s="208"/>
      <c r="F79" s="208"/>
      <c r="G79" s="211"/>
      <c r="H79" s="214"/>
      <c r="I79" s="65"/>
      <c r="J79" s="51"/>
      <c r="K79" s="79"/>
      <c r="L79" s="49" t="e">
        <f t="shared" si="15"/>
        <v>#REF!</v>
      </c>
    </row>
    <row r="80" spans="2:12" ht="13.5" hidden="1" thickBot="1">
      <c r="B80" s="112" t="s">
        <v>43</v>
      </c>
      <c r="C80" s="206"/>
      <c r="D80" s="209"/>
      <c r="E80" s="209"/>
      <c r="F80" s="209"/>
      <c r="G80" s="212"/>
      <c r="H80" s="215"/>
      <c r="I80" s="66"/>
      <c r="J80" s="54"/>
      <c r="K80" s="67"/>
      <c r="L80" s="56" t="e">
        <f t="shared" si="15"/>
        <v>#REF!</v>
      </c>
    </row>
    <row r="81" spans="2:12" hidden="1">
      <c r="B81" s="72" t="s">
        <v>39</v>
      </c>
      <c r="C81" s="204" t="e">
        <f t="shared" ref="C81" si="16">+C76+1</f>
        <v>#REF!</v>
      </c>
      <c r="D81" s="207" t="e">
        <f>VLOOKUP(C81,'Completar SOFSE'!$A$19:$E$501,2,0)</f>
        <v>#REF!</v>
      </c>
      <c r="E81" s="207" t="e">
        <f>VLOOKUP(C81,'Completar SOFSE'!$A$19:$E$501,3,0)</f>
        <v>#REF!</v>
      </c>
      <c r="F81" s="207" t="e">
        <f>VLOOKUP(C81,'Completar SOFSE'!$A$19:$E$501,4,0)</f>
        <v>#REF!</v>
      </c>
      <c r="G81" s="210" t="e">
        <f>VLOOKUP(C81,'Completar SOFSE'!$A$19:$E$501,5,0)</f>
        <v>#REF!</v>
      </c>
      <c r="H81" s="213" t="e">
        <f>VLOOKUP(C81,'Completar SOFSE'!$A$19:$F$501,6,0)</f>
        <v>#REF!</v>
      </c>
      <c r="I81" s="68"/>
      <c r="J81" s="79"/>
      <c r="K81" s="79"/>
      <c r="L81" s="49" t="e">
        <f t="shared" si="15"/>
        <v>#REF!</v>
      </c>
    </row>
    <row r="82" spans="2:12" hidden="1">
      <c r="B82" s="73" t="s">
        <v>40</v>
      </c>
      <c r="C82" s="205"/>
      <c r="D82" s="208"/>
      <c r="E82" s="208"/>
      <c r="F82" s="208"/>
      <c r="G82" s="211"/>
      <c r="H82" s="214"/>
      <c r="I82" s="65"/>
      <c r="J82" s="79"/>
      <c r="K82" s="79"/>
      <c r="L82" s="49" t="e">
        <f t="shared" ref="L82:L95" si="17">I82*$D$31+J82*$D$31+K82*$D$31</f>
        <v>#REF!</v>
      </c>
    </row>
    <row r="83" spans="2:12" hidden="1">
      <c r="B83" s="73" t="s">
        <v>41</v>
      </c>
      <c r="C83" s="205"/>
      <c r="D83" s="208"/>
      <c r="E83" s="208"/>
      <c r="F83" s="208"/>
      <c r="G83" s="211"/>
      <c r="H83" s="214"/>
      <c r="I83" s="65"/>
      <c r="J83" s="79"/>
      <c r="K83" s="79"/>
      <c r="L83" s="49" t="e">
        <f t="shared" si="17"/>
        <v>#REF!</v>
      </c>
    </row>
    <row r="84" spans="2:12" hidden="1">
      <c r="B84" s="73" t="s">
        <v>42</v>
      </c>
      <c r="C84" s="205"/>
      <c r="D84" s="208"/>
      <c r="E84" s="208"/>
      <c r="F84" s="208"/>
      <c r="G84" s="211"/>
      <c r="H84" s="214"/>
      <c r="I84" s="65"/>
      <c r="J84" s="51"/>
      <c r="K84" s="79"/>
      <c r="L84" s="49" t="e">
        <f t="shared" si="17"/>
        <v>#REF!</v>
      </c>
    </row>
    <row r="85" spans="2:12" ht="13.5" hidden="1" thickBot="1">
      <c r="B85" s="112" t="s">
        <v>43</v>
      </c>
      <c r="C85" s="206"/>
      <c r="D85" s="209"/>
      <c r="E85" s="209"/>
      <c r="F85" s="209"/>
      <c r="G85" s="212"/>
      <c r="H85" s="215"/>
      <c r="I85" s="66"/>
      <c r="J85" s="54"/>
      <c r="K85" s="67"/>
      <c r="L85" s="56" t="e">
        <f t="shared" si="17"/>
        <v>#REF!</v>
      </c>
    </row>
    <row r="86" spans="2:12" hidden="1">
      <c r="B86" s="72" t="s">
        <v>39</v>
      </c>
      <c r="C86" s="204" t="e">
        <f t="shared" ref="C86" si="18">+C81+1</f>
        <v>#REF!</v>
      </c>
      <c r="D86" s="207" t="e">
        <f>VLOOKUP(C86,'Completar SOFSE'!$A$19:$E$501,2,0)</f>
        <v>#REF!</v>
      </c>
      <c r="E86" s="207" t="e">
        <f>VLOOKUP(C86,'Completar SOFSE'!$A$19:$E$501,3,0)</f>
        <v>#REF!</v>
      </c>
      <c r="F86" s="207" t="e">
        <f>VLOOKUP(C86,'Completar SOFSE'!$A$19:$E$501,4,0)</f>
        <v>#REF!</v>
      </c>
      <c r="G86" s="210" t="e">
        <f>VLOOKUP(C86,'Completar SOFSE'!$A$19:$E$501,5,0)</f>
        <v>#REF!</v>
      </c>
      <c r="H86" s="213" t="e">
        <f>VLOOKUP(C86,'Completar SOFSE'!$A$19:$F$501,6,0)</f>
        <v>#REF!</v>
      </c>
      <c r="I86" s="68"/>
      <c r="J86" s="79"/>
      <c r="K86" s="79"/>
      <c r="L86" s="49" t="e">
        <f t="shared" si="17"/>
        <v>#REF!</v>
      </c>
    </row>
    <row r="87" spans="2:12" hidden="1">
      <c r="B87" s="73" t="s">
        <v>40</v>
      </c>
      <c r="C87" s="205"/>
      <c r="D87" s="208"/>
      <c r="E87" s="208"/>
      <c r="F87" s="208"/>
      <c r="G87" s="211"/>
      <c r="H87" s="214"/>
      <c r="I87" s="65"/>
      <c r="J87" s="79"/>
      <c r="K87" s="79"/>
      <c r="L87" s="49" t="e">
        <f t="shared" si="17"/>
        <v>#REF!</v>
      </c>
    </row>
    <row r="88" spans="2:12" hidden="1">
      <c r="B88" s="73" t="s">
        <v>41</v>
      </c>
      <c r="C88" s="205"/>
      <c r="D88" s="208"/>
      <c r="E88" s="208"/>
      <c r="F88" s="208"/>
      <c r="G88" s="211"/>
      <c r="H88" s="214"/>
      <c r="I88" s="65"/>
      <c r="J88" s="79"/>
      <c r="K88" s="79"/>
      <c r="L88" s="49" t="e">
        <f t="shared" si="17"/>
        <v>#REF!</v>
      </c>
    </row>
    <row r="89" spans="2:12" hidden="1">
      <c r="B89" s="73" t="s">
        <v>42</v>
      </c>
      <c r="C89" s="205"/>
      <c r="D89" s="208"/>
      <c r="E89" s="208"/>
      <c r="F89" s="208"/>
      <c r="G89" s="211"/>
      <c r="H89" s="214"/>
      <c r="I89" s="65"/>
      <c r="J89" s="51"/>
      <c r="K89" s="79"/>
      <c r="L89" s="49" t="e">
        <f t="shared" si="17"/>
        <v>#REF!</v>
      </c>
    </row>
    <row r="90" spans="2:12" ht="13.5" hidden="1" thickBot="1">
      <c r="B90" s="112" t="s">
        <v>43</v>
      </c>
      <c r="C90" s="206"/>
      <c r="D90" s="209"/>
      <c r="E90" s="209"/>
      <c r="F90" s="209"/>
      <c r="G90" s="212"/>
      <c r="H90" s="215"/>
      <c r="I90" s="66"/>
      <c r="J90" s="54"/>
      <c r="K90" s="67"/>
      <c r="L90" s="56" t="e">
        <f t="shared" si="17"/>
        <v>#REF!</v>
      </c>
    </row>
    <row r="91" spans="2:12" hidden="1">
      <c r="B91" s="72" t="s">
        <v>39</v>
      </c>
      <c r="C91" s="204" t="e">
        <f t="shared" ref="C91" si="19">+C86+1</f>
        <v>#REF!</v>
      </c>
      <c r="D91" s="207" t="e">
        <f>VLOOKUP(C91,'Completar SOFSE'!$A$19:$E$501,2,0)</f>
        <v>#REF!</v>
      </c>
      <c r="E91" s="207" t="e">
        <f>VLOOKUP(C91,'Completar SOFSE'!$A$19:$E$501,3,0)</f>
        <v>#REF!</v>
      </c>
      <c r="F91" s="207" t="e">
        <f>VLOOKUP(C91,'Completar SOFSE'!$A$19:$E$501,4,0)</f>
        <v>#REF!</v>
      </c>
      <c r="G91" s="210" t="e">
        <f>VLOOKUP(C91,'Completar SOFSE'!$A$19:$E$501,5,0)</f>
        <v>#REF!</v>
      </c>
      <c r="H91" s="213" t="e">
        <f>VLOOKUP(C91,'Completar SOFSE'!$A$19:$F$501,6,0)</f>
        <v>#REF!</v>
      </c>
      <c r="I91" s="68"/>
      <c r="J91" s="79"/>
      <c r="K91" s="79"/>
      <c r="L91" s="49" t="e">
        <f t="shared" si="17"/>
        <v>#REF!</v>
      </c>
    </row>
    <row r="92" spans="2:12" hidden="1">
      <c r="B92" s="73" t="s">
        <v>40</v>
      </c>
      <c r="C92" s="205"/>
      <c r="D92" s="208"/>
      <c r="E92" s="208"/>
      <c r="F92" s="208"/>
      <c r="G92" s="211"/>
      <c r="H92" s="214"/>
      <c r="I92" s="65"/>
      <c r="J92" s="79"/>
      <c r="K92" s="79"/>
      <c r="L92" s="49" t="e">
        <f t="shared" si="17"/>
        <v>#REF!</v>
      </c>
    </row>
    <row r="93" spans="2:12" hidden="1">
      <c r="B93" s="73" t="s">
        <v>41</v>
      </c>
      <c r="C93" s="205"/>
      <c r="D93" s="208"/>
      <c r="E93" s="208"/>
      <c r="F93" s="208"/>
      <c r="G93" s="211"/>
      <c r="H93" s="214"/>
      <c r="I93" s="65"/>
      <c r="J93" s="79"/>
      <c r="K93" s="79"/>
      <c r="L93" s="49" t="e">
        <f t="shared" si="17"/>
        <v>#REF!</v>
      </c>
    </row>
    <row r="94" spans="2:12" hidden="1">
      <c r="B94" s="73" t="s">
        <v>42</v>
      </c>
      <c r="C94" s="205"/>
      <c r="D94" s="208"/>
      <c r="E94" s="208"/>
      <c r="F94" s="208"/>
      <c r="G94" s="211"/>
      <c r="H94" s="214"/>
      <c r="I94" s="65"/>
      <c r="J94" s="51"/>
      <c r="K94" s="79"/>
      <c r="L94" s="49" t="e">
        <f t="shared" si="17"/>
        <v>#REF!</v>
      </c>
    </row>
    <row r="95" spans="2:12" ht="13.5" hidden="1" thickBot="1">
      <c r="B95" s="112" t="s">
        <v>43</v>
      </c>
      <c r="C95" s="206"/>
      <c r="D95" s="209"/>
      <c r="E95" s="209"/>
      <c r="F95" s="209"/>
      <c r="G95" s="212"/>
      <c r="H95" s="215"/>
      <c r="I95" s="66"/>
      <c r="J95" s="54"/>
      <c r="K95" s="67"/>
      <c r="L95" s="56" t="e">
        <f t="shared" si="17"/>
        <v>#REF!</v>
      </c>
    </row>
    <row r="96" spans="2:12" hidden="1">
      <c r="B96" s="72" t="s">
        <v>39</v>
      </c>
      <c r="C96" s="204" t="e">
        <f>+C91+1</f>
        <v>#REF!</v>
      </c>
      <c r="D96" s="207" t="e">
        <f>VLOOKUP(C96,'Completar SOFSE'!$A$19:$E$501,2,0)</f>
        <v>#REF!</v>
      </c>
      <c r="E96" s="207" t="e">
        <f>VLOOKUP(C96,'Completar SOFSE'!$A$19:$E$501,3,0)</f>
        <v>#REF!</v>
      </c>
      <c r="F96" s="207" t="e">
        <f>VLOOKUP(C96,'Completar SOFSE'!$A$19:$E$501,4,0)</f>
        <v>#REF!</v>
      </c>
      <c r="G96" s="210" t="e">
        <f>VLOOKUP(C96,'Completar SOFSE'!$A$19:$E$501,5,0)</f>
        <v>#REF!</v>
      </c>
      <c r="H96" s="213" t="e">
        <f>VLOOKUP(C96,'Completar SOFSE'!$A$19:$F$501,6,0)</f>
        <v>#REF!</v>
      </c>
      <c r="I96" s="68"/>
      <c r="J96" s="79"/>
      <c r="K96" s="79"/>
      <c r="L96" s="49" t="e">
        <f>I96*$D$31+J96*$D$31+K96*$D$31</f>
        <v>#REF!</v>
      </c>
    </row>
    <row r="97" spans="2:12" hidden="1">
      <c r="B97" s="73" t="s">
        <v>40</v>
      </c>
      <c r="C97" s="205"/>
      <c r="D97" s="208"/>
      <c r="E97" s="208"/>
      <c r="F97" s="208"/>
      <c r="G97" s="211"/>
      <c r="H97" s="214"/>
      <c r="I97" s="65"/>
      <c r="J97" s="79"/>
      <c r="K97" s="79"/>
      <c r="L97" s="49" t="e">
        <f t="shared" ref="L97:L115" si="20">I97*$D$31+J97*$D$31+K97*$D$31</f>
        <v>#REF!</v>
      </c>
    </row>
    <row r="98" spans="2:12" hidden="1">
      <c r="B98" s="73" t="s">
        <v>41</v>
      </c>
      <c r="C98" s="205"/>
      <c r="D98" s="208"/>
      <c r="E98" s="208"/>
      <c r="F98" s="208"/>
      <c r="G98" s="211"/>
      <c r="H98" s="214"/>
      <c r="I98" s="65"/>
      <c r="J98" s="79"/>
      <c r="K98" s="79"/>
      <c r="L98" s="49" t="e">
        <f t="shared" si="20"/>
        <v>#REF!</v>
      </c>
    </row>
    <row r="99" spans="2:12" hidden="1">
      <c r="B99" s="73" t="s">
        <v>42</v>
      </c>
      <c r="C99" s="205"/>
      <c r="D99" s="208"/>
      <c r="E99" s="208"/>
      <c r="F99" s="208"/>
      <c r="G99" s="211"/>
      <c r="H99" s="214"/>
      <c r="I99" s="65"/>
      <c r="J99" s="51"/>
      <c r="K99" s="79"/>
      <c r="L99" s="49" t="e">
        <f t="shared" si="20"/>
        <v>#REF!</v>
      </c>
    </row>
    <row r="100" spans="2:12" ht="13.5" hidden="1" thickBot="1">
      <c r="B100" s="112" t="s">
        <v>43</v>
      </c>
      <c r="C100" s="206"/>
      <c r="D100" s="209"/>
      <c r="E100" s="209"/>
      <c r="F100" s="209"/>
      <c r="G100" s="212"/>
      <c r="H100" s="215"/>
      <c r="I100" s="66"/>
      <c r="J100" s="54"/>
      <c r="K100" s="67"/>
      <c r="L100" s="56" t="e">
        <f t="shared" si="20"/>
        <v>#REF!</v>
      </c>
    </row>
    <row r="101" spans="2:12" hidden="1">
      <c r="B101" s="72" t="s">
        <v>39</v>
      </c>
      <c r="C101" s="204" t="e">
        <f t="shared" ref="C101" si="21">+C96+1</f>
        <v>#REF!</v>
      </c>
      <c r="D101" s="207" t="e">
        <f>VLOOKUP(C101,'Completar SOFSE'!$A$19:$E$501,2,0)</f>
        <v>#REF!</v>
      </c>
      <c r="E101" s="207" t="e">
        <f>VLOOKUP(C101,'Completar SOFSE'!$A$19:$E$501,3,0)</f>
        <v>#REF!</v>
      </c>
      <c r="F101" s="207" t="e">
        <f>VLOOKUP(C101,'Completar SOFSE'!$A$19:$E$501,4,0)</f>
        <v>#REF!</v>
      </c>
      <c r="G101" s="210" t="e">
        <f>VLOOKUP(C101,'Completar SOFSE'!$A$19:$E$501,5,0)</f>
        <v>#REF!</v>
      </c>
      <c r="H101" s="213" t="e">
        <f>VLOOKUP(C101,'Completar SOFSE'!$A$19:$F$501,6,0)</f>
        <v>#REF!</v>
      </c>
      <c r="I101" s="68"/>
      <c r="J101" s="79"/>
      <c r="K101" s="79"/>
      <c r="L101" s="49" t="e">
        <f t="shared" si="20"/>
        <v>#REF!</v>
      </c>
    </row>
    <row r="102" spans="2:12" hidden="1">
      <c r="B102" s="73" t="s">
        <v>40</v>
      </c>
      <c r="C102" s="205"/>
      <c r="D102" s="208"/>
      <c r="E102" s="208"/>
      <c r="F102" s="208"/>
      <c r="G102" s="211"/>
      <c r="H102" s="214"/>
      <c r="I102" s="65"/>
      <c r="J102" s="79"/>
      <c r="K102" s="79"/>
      <c r="L102" s="49" t="e">
        <f t="shared" si="20"/>
        <v>#REF!</v>
      </c>
    </row>
    <row r="103" spans="2:12" hidden="1">
      <c r="B103" s="73" t="s">
        <v>41</v>
      </c>
      <c r="C103" s="205"/>
      <c r="D103" s="208"/>
      <c r="E103" s="208"/>
      <c r="F103" s="208"/>
      <c r="G103" s="211"/>
      <c r="H103" s="214"/>
      <c r="I103" s="65"/>
      <c r="J103" s="79"/>
      <c r="K103" s="79"/>
      <c r="L103" s="49" t="e">
        <f t="shared" si="20"/>
        <v>#REF!</v>
      </c>
    </row>
    <row r="104" spans="2:12" hidden="1">
      <c r="B104" s="73" t="s">
        <v>42</v>
      </c>
      <c r="C104" s="205"/>
      <c r="D104" s="208"/>
      <c r="E104" s="208"/>
      <c r="F104" s="208"/>
      <c r="G104" s="211"/>
      <c r="H104" s="214"/>
      <c r="I104" s="65"/>
      <c r="J104" s="51"/>
      <c r="K104" s="79"/>
      <c r="L104" s="49" t="e">
        <f t="shared" si="20"/>
        <v>#REF!</v>
      </c>
    </row>
    <row r="105" spans="2:12" ht="13.5" hidden="1" thickBot="1">
      <c r="B105" s="112" t="s">
        <v>43</v>
      </c>
      <c r="C105" s="206"/>
      <c r="D105" s="209"/>
      <c r="E105" s="209"/>
      <c r="F105" s="209"/>
      <c r="G105" s="212"/>
      <c r="H105" s="215"/>
      <c r="I105" s="66"/>
      <c r="J105" s="54"/>
      <c r="K105" s="67"/>
      <c r="L105" s="56" t="e">
        <f t="shared" si="20"/>
        <v>#REF!</v>
      </c>
    </row>
    <row r="106" spans="2:12" hidden="1">
      <c r="B106" s="72" t="s">
        <v>39</v>
      </c>
      <c r="C106" s="204" t="e">
        <f t="shared" ref="C106" si="22">+C101+1</f>
        <v>#REF!</v>
      </c>
      <c r="D106" s="207" t="e">
        <f>VLOOKUP(C106,'Completar SOFSE'!$A$19:$E$501,2,0)</f>
        <v>#REF!</v>
      </c>
      <c r="E106" s="207" t="e">
        <f>VLOOKUP(C106,'Completar SOFSE'!$A$19:$E$501,3,0)</f>
        <v>#REF!</v>
      </c>
      <c r="F106" s="207" t="e">
        <f>VLOOKUP(C106,'Completar SOFSE'!$A$19:$E$501,4,0)</f>
        <v>#REF!</v>
      </c>
      <c r="G106" s="210" t="e">
        <f>VLOOKUP(C106,'Completar SOFSE'!$A$19:$E$501,5,0)</f>
        <v>#REF!</v>
      </c>
      <c r="H106" s="213" t="e">
        <f>VLOOKUP(C106,'Completar SOFSE'!$A$19:$F$501,6,0)</f>
        <v>#REF!</v>
      </c>
      <c r="I106" s="68"/>
      <c r="J106" s="79"/>
      <c r="K106" s="79"/>
      <c r="L106" s="49" t="e">
        <f t="shared" si="20"/>
        <v>#REF!</v>
      </c>
    </row>
    <row r="107" spans="2:12" hidden="1">
      <c r="B107" s="73" t="s">
        <v>40</v>
      </c>
      <c r="C107" s="205"/>
      <c r="D107" s="208"/>
      <c r="E107" s="208"/>
      <c r="F107" s="208"/>
      <c r="G107" s="211"/>
      <c r="H107" s="214"/>
      <c r="I107" s="65"/>
      <c r="J107" s="79"/>
      <c r="K107" s="79"/>
      <c r="L107" s="49" t="e">
        <f t="shared" si="20"/>
        <v>#REF!</v>
      </c>
    </row>
    <row r="108" spans="2:12" hidden="1">
      <c r="B108" s="73" t="s">
        <v>41</v>
      </c>
      <c r="C108" s="205"/>
      <c r="D108" s="208"/>
      <c r="E108" s="208"/>
      <c r="F108" s="208"/>
      <c r="G108" s="211"/>
      <c r="H108" s="214"/>
      <c r="I108" s="65"/>
      <c r="J108" s="79"/>
      <c r="K108" s="79"/>
      <c r="L108" s="49" t="e">
        <f t="shared" si="20"/>
        <v>#REF!</v>
      </c>
    </row>
    <row r="109" spans="2:12" hidden="1">
      <c r="B109" s="73" t="s">
        <v>42</v>
      </c>
      <c r="C109" s="205"/>
      <c r="D109" s="208"/>
      <c r="E109" s="208"/>
      <c r="F109" s="208"/>
      <c r="G109" s="211"/>
      <c r="H109" s="214"/>
      <c r="I109" s="65"/>
      <c r="J109" s="51"/>
      <c r="K109" s="79"/>
      <c r="L109" s="49" t="e">
        <f t="shared" si="20"/>
        <v>#REF!</v>
      </c>
    </row>
    <row r="110" spans="2:12" ht="13.5" hidden="1" thickBot="1">
      <c r="B110" s="112" t="s">
        <v>43</v>
      </c>
      <c r="C110" s="206"/>
      <c r="D110" s="209"/>
      <c r="E110" s="209"/>
      <c r="F110" s="209"/>
      <c r="G110" s="212"/>
      <c r="H110" s="215"/>
      <c r="I110" s="66"/>
      <c r="J110" s="54"/>
      <c r="K110" s="67"/>
      <c r="L110" s="56" t="e">
        <f t="shared" si="20"/>
        <v>#REF!</v>
      </c>
    </row>
    <row r="111" spans="2:12" hidden="1">
      <c r="B111" s="72" t="s">
        <v>39</v>
      </c>
      <c r="C111" s="204" t="e">
        <f t="shared" ref="C111" si="23">+C106+1</f>
        <v>#REF!</v>
      </c>
      <c r="D111" s="207" t="e">
        <f>VLOOKUP(C111,'Completar SOFSE'!$A$19:$E$501,2,0)</f>
        <v>#REF!</v>
      </c>
      <c r="E111" s="207" t="e">
        <f>VLOOKUP(C111,'Completar SOFSE'!$A$19:$E$501,3,0)</f>
        <v>#REF!</v>
      </c>
      <c r="F111" s="207" t="e">
        <f>VLOOKUP(C111,'Completar SOFSE'!$A$19:$E$501,4,0)</f>
        <v>#REF!</v>
      </c>
      <c r="G111" s="210" t="e">
        <f>VLOOKUP(C111,'Completar SOFSE'!$A$19:$E$501,5,0)</f>
        <v>#REF!</v>
      </c>
      <c r="H111" s="213" t="e">
        <f>VLOOKUP(C111,'Completar SOFSE'!$A$19:$F$501,6,0)</f>
        <v>#REF!</v>
      </c>
      <c r="I111" s="68"/>
      <c r="J111" s="79"/>
      <c r="K111" s="79"/>
      <c r="L111" s="49" t="e">
        <f t="shared" si="20"/>
        <v>#REF!</v>
      </c>
    </row>
    <row r="112" spans="2:12" hidden="1">
      <c r="B112" s="73" t="s">
        <v>40</v>
      </c>
      <c r="C112" s="205"/>
      <c r="D112" s="208"/>
      <c r="E112" s="208"/>
      <c r="F112" s="208"/>
      <c r="G112" s="211"/>
      <c r="H112" s="214"/>
      <c r="I112" s="65"/>
      <c r="J112" s="79"/>
      <c r="K112" s="79"/>
      <c r="L112" s="49" t="e">
        <f t="shared" si="20"/>
        <v>#REF!</v>
      </c>
    </row>
    <row r="113" spans="2:12" hidden="1">
      <c r="B113" s="73" t="s">
        <v>41</v>
      </c>
      <c r="C113" s="205"/>
      <c r="D113" s="208"/>
      <c r="E113" s="208"/>
      <c r="F113" s="208"/>
      <c r="G113" s="211"/>
      <c r="H113" s="214"/>
      <c r="I113" s="65"/>
      <c r="J113" s="79"/>
      <c r="K113" s="79"/>
      <c r="L113" s="49" t="e">
        <f t="shared" si="20"/>
        <v>#REF!</v>
      </c>
    </row>
    <row r="114" spans="2:12" hidden="1">
      <c r="B114" s="73" t="s">
        <v>42</v>
      </c>
      <c r="C114" s="205"/>
      <c r="D114" s="208"/>
      <c r="E114" s="208"/>
      <c r="F114" s="208"/>
      <c r="G114" s="211"/>
      <c r="H114" s="214"/>
      <c r="I114" s="65"/>
      <c r="J114" s="51"/>
      <c r="K114" s="79"/>
      <c r="L114" s="49" t="e">
        <f t="shared" si="20"/>
        <v>#REF!</v>
      </c>
    </row>
    <row r="115" spans="2:12" ht="13.5" hidden="1" thickBot="1">
      <c r="B115" s="112" t="s">
        <v>43</v>
      </c>
      <c r="C115" s="206"/>
      <c r="D115" s="209"/>
      <c r="E115" s="209"/>
      <c r="F115" s="209"/>
      <c r="G115" s="212"/>
      <c r="H115" s="215"/>
      <c r="I115" s="66"/>
      <c r="J115" s="54"/>
      <c r="K115" s="67"/>
      <c r="L115" s="56" t="e">
        <f t="shared" si="20"/>
        <v>#REF!</v>
      </c>
    </row>
    <row r="116" spans="2:12" hidden="1">
      <c r="B116" s="72" t="s">
        <v>39</v>
      </c>
      <c r="C116" s="204" t="e">
        <f>+C111+1</f>
        <v>#REF!</v>
      </c>
      <c r="D116" s="207" t="e">
        <f>VLOOKUP(C116,'Completar SOFSE'!$A$19:$E$501,2,0)</f>
        <v>#REF!</v>
      </c>
      <c r="E116" s="207" t="e">
        <f>VLOOKUP(C116,'Completar SOFSE'!$A$19:$E$501,3,0)</f>
        <v>#REF!</v>
      </c>
      <c r="F116" s="207" t="e">
        <f>VLOOKUP(C116,'Completar SOFSE'!$A$19:$E$501,4,0)</f>
        <v>#REF!</v>
      </c>
      <c r="G116" s="210" t="e">
        <f>VLOOKUP(C116,'Completar SOFSE'!$A$19:$E$501,5,0)</f>
        <v>#REF!</v>
      </c>
      <c r="H116" s="213" t="e">
        <f>VLOOKUP(C116,'Completar SOFSE'!$A$19:$F$501,6,0)</f>
        <v>#REF!</v>
      </c>
      <c r="I116" s="68"/>
      <c r="J116" s="79"/>
      <c r="K116" s="79"/>
      <c r="L116" s="49" t="e">
        <f>I116*$D$31+J116*$D$31+K116*$D$31</f>
        <v>#REF!</v>
      </c>
    </row>
    <row r="117" spans="2:12" hidden="1">
      <c r="B117" s="73" t="s">
        <v>40</v>
      </c>
      <c r="C117" s="205"/>
      <c r="D117" s="208"/>
      <c r="E117" s="208"/>
      <c r="F117" s="208"/>
      <c r="G117" s="211"/>
      <c r="H117" s="214"/>
      <c r="I117" s="65"/>
      <c r="J117" s="79"/>
      <c r="K117" s="79"/>
      <c r="L117" s="49" t="e">
        <f t="shared" ref="L117:L135" si="24">I117*$D$31+J117*$D$31+K117*$D$31</f>
        <v>#REF!</v>
      </c>
    </row>
    <row r="118" spans="2:12" hidden="1">
      <c r="B118" s="73" t="s">
        <v>41</v>
      </c>
      <c r="C118" s="205"/>
      <c r="D118" s="208"/>
      <c r="E118" s="208"/>
      <c r="F118" s="208"/>
      <c r="G118" s="211"/>
      <c r="H118" s="214"/>
      <c r="I118" s="65"/>
      <c r="J118" s="79"/>
      <c r="K118" s="79"/>
      <c r="L118" s="49" t="e">
        <f t="shared" si="24"/>
        <v>#REF!</v>
      </c>
    </row>
    <row r="119" spans="2:12" hidden="1">
      <c r="B119" s="73" t="s">
        <v>42</v>
      </c>
      <c r="C119" s="205"/>
      <c r="D119" s="208"/>
      <c r="E119" s="208"/>
      <c r="F119" s="208"/>
      <c r="G119" s="211"/>
      <c r="H119" s="214"/>
      <c r="I119" s="65"/>
      <c r="J119" s="51"/>
      <c r="K119" s="79"/>
      <c r="L119" s="49" t="e">
        <f t="shared" si="24"/>
        <v>#REF!</v>
      </c>
    </row>
    <row r="120" spans="2:12" ht="13.5" hidden="1" thickBot="1">
      <c r="B120" s="112" t="s">
        <v>43</v>
      </c>
      <c r="C120" s="206"/>
      <c r="D120" s="209"/>
      <c r="E120" s="209"/>
      <c r="F120" s="209"/>
      <c r="G120" s="212"/>
      <c r="H120" s="215"/>
      <c r="I120" s="66"/>
      <c r="J120" s="54"/>
      <c r="K120" s="67"/>
      <c r="L120" s="56" t="e">
        <f t="shared" si="24"/>
        <v>#REF!</v>
      </c>
    </row>
    <row r="121" spans="2:12" hidden="1">
      <c r="B121" s="72" t="s">
        <v>39</v>
      </c>
      <c r="C121" s="204" t="e">
        <f t="shared" ref="C121" si="25">+C116+1</f>
        <v>#REF!</v>
      </c>
      <c r="D121" s="207" t="e">
        <f>VLOOKUP(C121,'Completar SOFSE'!$A$19:$E$501,2,0)</f>
        <v>#REF!</v>
      </c>
      <c r="E121" s="207" t="e">
        <f>VLOOKUP(C121,'Completar SOFSE'!$A$19:$E$501,3,0)</f>
        <v>#REF!</v>
      </c>
      <c r="F121" s="207" t="e">
        <f>VLOOKUP(C121,'Completar SOFSE'!$A$19:$E$501,4,0)</f>
        <v>#REF!</v>
      </c>
      <c r="G121" s="210" t="e">
        <f>VLOOKUP(C121,'Completar SOFSE'!$A$19:$E$501,5,0)</f>
        <v>#REF!</v>
      </c>
      <c r="H121" s="213" t="e">
        <f>VLOOKUP(C121,'Completar SOFSE'!$A$19:$F$501,6,0)</f>
        <v>#REF!</v>
      </c>
      <c r="I121" s="68"/>
      <c r="J121" s="79"/>
      <c r="K121" s="79"/>
      <c r="L121" s="49" t="e">
        <f t="shared" si="24"/>
        <v>#REF!</v>
      </c>
    </row>
    <row r="122" spans="2:12" hidden="1">
      <c r="B122" s="73" t="s">
        <v>40</v>
      </c>
      <c r="C122" s="205"/>
      <c r="D122" s="208"/>
      <c r="E122" s="208"/>
      <c r="F122" s="208"/>
      <c r="G122" s="211"/>
      <c r="H122" s="214"/>
      <c r="I122" s="65"/>
      <c r="J122" s="79"/>
      <c r="K122" s="79"/>
      <c r="L122" s="49" t="e">
        <f t="shared" si="24"/>
        <v>#REF!</v>
      </c>
    </row>
    <row r="123" spans="2:12" hidden="1">
      <c r="B123" s="73" t="s">
        <v>41</v>
      </c>
      <c r="C123" s="205"/>
      <c r="D123" s="208"/>
      <c r="E123" s="208"/>
      <c r="F123" s="208"/>
      <c r="G123" s="211"/>
      <c r="H123" s="214"/>
      <c r="I123" s="65"/>
      <c r="J123" s="79"/>
      <c r="K123" s="79"/>
      <c r="L123" s="49" t="e">
        <f t="shared" si="24"/>
        <v>#REF!</v>
      </c>
    </row>
    <row r="124" spans="2:12" hidden="1">
      <c r="B124" s="73" t="s">
        <v>42</v>
      </c>
      <c r="C124" s="205"/>
      <c r="D124" s="208"/>
      <c r="E124" s="208"/>
      <c r="F124" s="208"/>
      <c r="G124" s="211"/>
      <c r="H124" s="214"/>
      <c r="I124" s="65"/>
      <c r="J124" s="51"/>
      <c r="K124" s="79"/>
      <c r="L124" s="49" t="e">
        <f t="shared" si="24"/>
        <v>#REF!</v>
      </c>
    </row>
    <row r="125" spans="2:12" ht="13.5" hidden="1" thickBot="1">
      <c r="B125" s="112" t="s">
        <v>43</v>
      </c>
      <c r="C125" s="206"/>
      <c r="D125" s="209"/>
      <c r="E125" s="209"/>
      <c r="F125" s="209"/>
      <c r="G125" s="212"/>
      <c r="H125" s="215"/>
      <c r="I125" s="66"/>
      <c r="J125" s="54"/>
      <c r="K125" s="67"/>
      <c r="L125" s="56" t="e">
        <f t="shared" si="24"/>
        <v>#REF!</v>
      </c>
    </row>
    <row r="126" spans="2:12" hidden="1">
      <c r="B126" s="72" t="s">
        <v>39</v>
      </c>
      <c r="C126" s="204" t="e">
        <f t="shared" ref="C126" si="26">+C121+1</f>
        <v>#REF!</v>
      </c>
      <c r="D126" s="207" t="e">
        <f>VLOOKUP(C126,'Completar SOFSE'!$A$19:$E$501,2,0)</f>
        <v>#REF!</v>
      </c>
      <c r="E126" s="207" t="e">
        <f>VLOOKUP(C126,'Completar SOFSE'!$A$19:$E$501,3,0)</f>
        <v>#REF!</v>
      </c>
      <c r="F126" s="207" t="e">
        <f>VLOOKUP(C126,'Completar SOFSE'!$A$19:$E$501,4,0)</f>
        <v>#REF!</v>
      </c>
      <c r="G126" s="210" t="e">
        <f>VLOOKUP(C126,'Completar SOFSE'!$A$19:$E$501,5,0)</f>
        <v>#REF!</v>
      </c>
      <c r="H126" s="213" t="e">
        <f>VLOOKUP(C126,'Completar SOFSE'!$A$19:$F$501,6,0)</f>
        <v>#REF!</v>
      </c>
      <c r="I126" s="68"/>
      <c r="J126" s="79"/>
      <c r="K126" s="79"/>
      <c r="L126" s="49" t="e">
        <f t="shared" si="24"/>
        <v>#REF!</v>
      </c>
    </row>
    <row r="127" spans="2:12" hidden="1">
      <c r="B127" s="73" t="s">
        <v>40</v>
      </c>
      <c r="C127" s="205"/>
      <c r="D127" s="208"/>
      <c r="E127" s="208"/>
      <c r="F127" s="208"/>
      <c r="G127" s="211"/>
      <c r="H127" s="214"/>
      <c r="I127" s="65"/>
      <c r="J127" s="79"/>
      <c r="K127" s="79"/>
      <c r="L127" s="49" t="e">
        <f t="shared" si="24"/>
        <v>#REF!</v>
      </c>
    </row>
    <row r="128" spans="2:12" hidden="1">
      <c r="B128" s="73" t="s">
        <v>41</v>
      </c>
      <c r="C128" s="205"/>
      <c r="D128" s="208"/>
      <c r="E128" s="208"/>
      <c r="F128" s="208"/>
      <c r="G128" s="211"/>
      <c r="H128" s="214"/>
      <c r="I128" s="65"/>
      <c r="J128" s="79"/>
      <c r="K128" s="79"/>
      <c r="L128" s="49" t="e">
        <f t="shared" si="24"/>
        <v>#REF!</v>
      </c>
    </row>
    <row r="129" spans="2:12" hidden="1">
      <c r="B129" s="73" t="s">
        <v>42</v>
      </c>
      <c r="C129" s="205"/>
      <c r="D129" s="208"/>
      <c r="E129" s="208"/>
      <c r="F129" s="208"/>
      <c r="G129" s="211"/>
      <c r="H129" s="214"/>
      <c r="I129" s="65"/>
      <c r="J129" s="51"/>
      <c r="K129" s="79"/>
      <c r="L129" s="49" t="e">
        <f t="shared" si="24"/>
        <v>#REF!</v>
      </c>
    </row>
    <row r="130" spans="2:12" ht="13.5" hidden="1" thickBot="1">
      <c r="B130" s="112" t="s">
        <v>43</v>
      </c>
      <c r="C130" s="206"/>
      <c r="D130" s="209"/>
      <c r="E130" s="209"/>
      <c r="F130" s="209"/>
      <c r="G130" s="212"/>
      <c r="H130" s="215"/>
      <c r="I130" s="66"/>
      <c r="J130" s="54"/>
      <c r="K130" s="67"/>
      <c r="L130" s="56" t="e">
        <f t="shared" si="24"/>
        <v>#REF!</v>
      </c>
    </row>
    <row r="131" spans="2:12" hidden="1">
      <c r="B131" s="72" t="s">
        <v>39</v>
      </c>
      <c r="C131" s="204" t="e">
        <f t="shared" ref="C131" si="27">+C126+1</f>
        <v>#REF!</v>
      </c>
      <c r="D131" s="207" t="e">
        <f>VLOOKUP(C131,'Completar SOFSE'!$A$19:$E$501,2,0)</f>
        <v>#REF!</v>
      </c>
      <c r="E131" s="207" t="e">
        <f>VLOOKUP(C131,'Completar SOFSE'!$A$19:$E$501,3,0)</f>
        <v>#REF!</v>
      </c>
      <c r="F131" s="207" t="e">
        <f>VLOOKUP(C131,'Completar SOFSE'!$A$19:$E$501,4,0)</f>
        <v>#REF!</v>
      </c>
      <c r="G131" s="210" t="e">
        <f>VLOOKUP(C131,'Completar SOFSE'!$A$19:$E$501,5,0)</f>
        <v>#REF!</v>
      </c>
      <c r="H131" s="213" t="e">
        <f>VLOOKUP(C131,'Completar SOFSE'!$A$19:$F$501,6,0)</f>
        <v>#REF!</v>
      </c>
      <c r="I131" s="68"/>
      <c r="J131" s="79"/>
      <c r="K131" s="79"/>
      <c r="L131" s="49" t="e">
        <f t="shared" si="24"/>
        <v>#REF!</v>
      </c>
    </row>
    <row r="132" spans="2:12" hidden="1">
      <c r="B132" s="73" t="s">
        <v>40</v>
      </c>
      <c r="C132" s="205"/>
      <c r="D132" s="208"/>
      <c r="E132" s="208"/>
      <c r="F132" s="208"/>
      <c r="G132" s="211"/>
      <c r="H132" s="214"/>
      <c r="I132" s="65"/>
      <c r="J132" s="79"/>
      <c r="K132" s="79"/>
      <c r="L132" s="49" t="e">
        <f t="shared" si="24"/>
        <v>#REF!</v>
      </c>
    </row>
    <row r="133" spans="2:12" hidden="1">
      <c r="B133" s="73" t="s">
        <v>41</v>
      </c>
      <c r="C133" s="205"/>
      <c r="D133" s="208"/>
      <c r="E133" s="208"/>
      <c r="F133" s="208"/>
      <c r="G133" s="211"/>
      <c r="H133" s="214"/>
      <c r="I133" s="65"/>
      <c r="J133" s="79"/>
      <c r="K133" s="79"/>
      <c r="L133" s="49" t="e">
        <f t="shared" si="24"/>
        <v>#REF!</v>
      </c>
    </row>
    <row r="134" spans="2:12" hidden="1">
      <c r="B134" s="73" t="s">
        <v>42</v>
      </c>
      <c r="C134" s="205"/>
      <c r="D134" s="208"/>
      <c r="E134" s="208"/>
      <c r="F134" s="208"/>
      <c r="G134" s="211"/>
      <c r="H134" s="214"/>
      <c r="I134" s="65"/>
      <c r="J134" s="51"/>
      <c r="K134" s="79"/>
      <c r="L134" s="49" t="e">
        <f t="shared" si="24"/>
        <v>#REF!</v>
      </c>
    </row>
    <row r="135" spans="2:12" ht="13.5" hidden="1" thickBot="1">
      <c r="B135" s="112" t="s">
        <v>43</v>
      </c>
      <c r="C135" s="206"/>
      <c r="D135" s="209"/>
      <c r="E135" s="209"/>
      <c r="F135" s="209"/>
      <c r="G135" s="212"/>
      <c r="H135" s="215"/>
      <c r="I135" s="66"/>
      <c r="J135" s="54"/>
      <c r="K135" s="67"/>
      <c r="L135" s="56" t="e">
        <f t="shared" si="24"/>
        <v>#REF!</v>
      </c>
    </row>
    <row r="136" spans="2:12" hidden="1">
      <c r="B136" s="72" t="s">
        <v>39</v>
      </c>
      <c r="C136" s="204" t="e">
        <f>+C131+1</f>
        <v>#REF!</v>
      </c>
      <c r="D136" s="207" t="e">
        <f>VLOOKUP(C136,'Completar SOFSE'!$A$19:$E$501,2,0)</f>
        <v>#REF!</v>
      </c>
      <c r="E136" s="207" t="e">
        <f>VLOOKUP(C136,'Completar SOFSE'!$A$19:$E$501,3,0)</f>
        <v>#REF!</v>
      </c>
      <c r="F136" s="207" t="e">
        <f>VLOOKUP(C136,'Completar SOFSE'!$A$19:$E$501,4,0)</f>
        <v>#REF!</v>
      </c>
      <c r="G136" s="210" t="e">
        <f>VLOOKUP(C136,'Completar SOFSE'!$A$19:$E$501,5,0)</f>
        <v>#REF!</v>
      </c>
      <c r="H136" s="213" t="e">
        <f>VLOOKUP(C136,'Completar SOFSE'!$A$19:$F$501,6,0)</f>
        <v>#REF!</v>
      </c>
      <c r="I136" s="68"/>
      <c r="J136" s="79"/>
      <c r="K136" s="79"/>
      <c r="L136" s="49" t="e">
        <f>I136*$D$31+J136*$D$31+K136*$D$31</f>
        <v>#REF!</v>
      </c>
    </row>
    <row r="137" spans="2:12" hidden="1">
      <c r="B137" s="73" t="s">
        <v>40</v>
      </c>
      <c r="C137" s="205"/>
      <c r="D137" s="208"/>
      <c r="E137" s="208"/>
      <c r="F137" s="208"/>
      <c r="G137" s="211"/>
      <c r="H137" s="214"/>
      <c r="I137" s="65"/>
      <c r="J137" s="79"/>
      <c r="K137" s="79"/>
      <c r="L137" s="49" t="e">
        <f t="shared" ref="L137:L155" si="28">I137*$D$31+J137*$D$31+K137*$D$31</f>
        <v>#REF!</v>
      </c>
    </row>
    <row r="138" spans="2:12" hidden="1">
      <c r="B138" s="73" t="s">
        <v>41</v>
      </c>
      <c r="C138" s="205"/>
      <c r="D138" s="208"/>
      <c r="E138" s="208"/>
      <c r="F138" s="208"/>
      <c r="G138" s="211"/>
      <c r="H138" s="214"/>
      <c r="I138" s="65"/>
      <c r="J138" s="79"/>
      <c r="K138" s="79"/>
      <c r="L138" s="49" t="e">
        <f t="shared" si="28"/>
        <v>#REF!</v>
      </c>
    </row>
    <row r="139" spans="2:12" hidden="1">
      <c r="B139" s="73" t="s">
        <v>42</v>
      </c>
      <c r="C139" s="205"/>
      <c r="D139" s="208"/>
      <c r="E139" s="208"/>
      <c r="F139" s="208"/>
      <c r="G139" s="211"/>
      <c r="H139" s="214"/>
      <c r="I139" s="65"/>
      <c r="J139" s="51"/>
      <c r="K139" s="79"/>
      <c r="L139" s="49" t="e">
        <f t="shared" si="28"/>
        <v>#REF!</v>
      </c>
    </row>
    <row r="140" spans="2:12" ht="13.5" hidden="1" thickBot="1">
      <c r="B140" s="112" t="s">
        <v>43</v>
      </c>
      <c r="C140" s="206"/>
      <c r="D140" s="209"/>
      <c r="E140" s="209"/>
      <c r="F140" s="209"/>
      <c r="G140" s="212"/>
      <c r="H140" s="215"/>
      <c r="I140" s="66"/>
      <c r="J140" s="54"/>
      <c r="K140" s="67"/>
      <c r="L140" s="56" t="e">
        <f t="shared" si="28"/>
        <v>#REF!</v>
      </c>
    </row>
    <row r="141" spans="2:12" hidden="1">
      <c r="B141" s="72" t="s">
        <v>39</v>
      </c>
      <c r="C141" s="204" t="e">
        <f t="shared" ref="C141" si="29">+C136+1</f>
        <v>#REF!</v>
      </c>
      <c r="D141" s="207" t="e">
        <f>VLOOKUP(C141,'Completar SOFSE'!$A$19:$E$501,2,0)</f>
        <v>#REF!</v>
      </c>
      <c r="E141" s="207" t="e">
        <f>VLOOKUP(C141,'Completar SOFSE'!$A$19:$E$501,3,0)</f>
        <v>#REF!</v>
      </c>
      <c r="F141" s="207" t="e">
        <f>VLOOKUP(C141,'Completar SOFSE'!$A$19:$E$501,4,0)</f>
        <v>#REF!</v>
      </c>
      <c r="G141" s="210" t="e">
        <f>VLOOKUP(C141,'Completar SOFSE'!$A$19:$E$501,5,0)</f>
        <v>#REF!</v>
      </c>
      <c r="H141" s="213" t="e">
        <f>VLOOKUP(C141,'Completar SOFSE'!$A$19:$F$501,6,0)</f>
        <v>#REF!</v>
      </c>
      <c r="I141" s="68"/>
      <c r="J141" s="79"/>
      <c r="K141" s="79"/>
      <c r="L141" s="49" t="e">
        <f t="shared" si="28"/>
        <v>#REF!</v>
      </c>
    </row>
    <row r="142" spans="2:12" hidden="1">
      <c r="B142" s="73" t="s">
        <v>40</v>
      </c>
      <c r="C142" s="205"/>
      <c r="D142" s="208"/>
      <c r="E142" s="208"/>
      <c r="F142" s="208"/>
      <c r="G142" s="211"/>
      <c r="H142" s="214"/>
      <c r="I142" s="65"/>
      <c r="J142" s="79"/>
      <c r="K142" s="79"/>
      <c r="L142" s="49" t="e">
        <f t="shared" si="28"/>
        <v>#REF!</v>
      </c>
    </row>
    <row r="143" spans="2:12" hidden="1">
      <c r="B143" s="73" t="s">
        <v>41</v>
      </c>
      <c r="C143" s="205"/>
      <c r="D143" s="208"/>
      <c r="E143" s="208"/>
      <c r="F143" s="208"/>
      <c r="G143" s="211"/>
      <c r="H143" s="214"/>
      <c r="I143" s="65"/>
      <c r="J143" s="79"/>
      <c r="K143" s="79"/>
      <c r="L143" s="49" t="e">
        <f t="shared" si="28"/>
        <v>#REF!</v>
      </c>
    </row>
    <row r="144" spans="2:12" hidden="1">
      <c r="B144" s="73" t="s">
        <v>42</v>
      </c>
      <c r="C144" s="205"/>
      <c r="D144" s="208"/>
      <c r="E144" s="208"/>
      <c r="F144" s="208"/>
      <c r="G144" s="211"/>
      <c r="H144" s="214"/>
      <c r="I144" s="65"/>
      <c r="J144" s="51"/>
      <c r="K144" s="79"/>
      <c r="L144" s="49" t="e">
        <f t="shared" si="28"/>
        <v>#REF!</v>
      </c>
    </row>
    <row r="145" spans="2:12" ht="13.5" hidden="1" thickBot="1">
      <c r="B145" s="112" t="s">
        <v>43</v>
      </c>
      <c r="C145" s="206"/>
      <c r="D145" s="209"/>
      <c r="E145" s="209"/>
      <c r="F145" s="209"/>
      <c r="G145" s="212"/>
      <c r="H145" s="215"/>
      <c r="I145" s="66"/>
      <c r="J145" s="54"/>
      <c r="K145" s="67"/>
      <c r="L145" s="56" t="e">
        <f t="shared" si="28"/>
        <v>#REF!</v>
      </c>
    </row>
    <row r="146" spans="2:12" hidden="1">
      <c r="B146" s="72" t="s">
        <v>39</v>
      </c>
      <c r="C146" s="204" t="e">
        <f t="shared" ref="C146" si="30">+C141+1</f>
        <v>#REF!</v>
      </c>
      <c r="D146" s="207" t="e">
        <f>VLOOKUP(C146,'Completar SOFSE'!$A$19:$E$501,2,0)</f>
        <v>#REF!</v>
      </c>
      <c r="E146" s="207" t="e">
        <f>VLOOKUP(C146,'Completar SOFSE'!$A$19:$E$501,3,0)</f>
        <v>#REF!</v>
      </c>
      <c r="F146" s="207" t="e">
        <f>VLOOKUP(C146,'Completar SOFSE'!$A$19:$E$501,4,0)</f>
        <v>#REF!</v>
      </c>
      <c r="G146" s="210" t="e">
        <f>VLOOKUP(C146,'Completar SOFSE'!$A$19:$E$501,5,0)</f>
        <v>#REF!</v>
      </c>
      <c r="H146" s="213" t="e">
        <f>VLOOKUP(C146,'Completar SOFSE'!$A$19:$F$501,6,0)</f>
        <v>#REF!</v>
      </c>
      <c r="I146" s="68"/>
      <c r="J146" s="79"/>
      <c r="K146" s="79"/>
      <c r="L146" s="49" t="e">
        <f t="shared" si="28"/>
        <v>#REF!</v>
      </c>
    </row>
    <row r="147" spans="2:12" hidden="1">
      <c r="B147" s="73" t="s">
        <v>40</v>
      </c>
      <c r="C147" s="205"/>
      <c r="D147" s="208"/>
      <c r="E147" s="208"/>
      <c r="F147" s="208"/>
      <c r="G147" s="211"/>
      <c r="H147" s="214"/>
      <c r="I147" s="65"/>
      <c r="J147" s="79"/>
      <c r="K147" s="79"/>
      <c r="L147" s="49" t="e">
        <f t="shared" si="28"/>
        <v>#REF!</v>
      </c>
    </row>
    <row r="148" spans="2:12" hidden="1">
      <c r="B148" s="73" t="s">
        <v>41</v>
      </c>
      <c r="C148" s="205"/>
      <c r="D148" s="208"/>
      <c r="E148" s="208"/>
      <c r="F148" s="208"/>
      <c r="G148" s="211"/>
      <c r="H148" s="214"/>
      <c r="I148" s="65"/>
      <c r="J148" s="79"/>
      <c r="K148" s="79"/>
      <c r="L148" s="49" t="e">
        <f t="shared" si="28"/>
        <v>#REF!</v>
      </c>
    </row>
    <row r="149" spans="2:12" hidden="1">
      <c r="B149" s="73" t="s">
        <v>42</v>
      </c>
      <c r="C149" s="205"/>
      <c r="D149" s="208"/>
      <c r="E149" s="208"/>
      <c r="F149" s="208"/>
      <c r="G149" s="211"/>
      <c r="H149" s="214"/>
      <c r="I149" s="65"/>
      <c r="J149" s="51"/>
      <c r="K149" s="79"/>
      <c r="L149" s="49" t="e">
        <f t="shared" si="28"/>
        <v>#REF!</v>
      </c>
    </row>
    <row r="150" spans="2:12" ht="13.5" hidden="1" thickBot="1">
      <c r="B150" s="112" t="s">
        <v>43</v>
      </c>
      <c r="C150" s="206"/>
      <c r="D150" s="209"/>
      <c r="E150" s="209"/>
      <c r="F150" s="209"/>
      <c r="G150" s="212"/>
      <c r="H150" s="215"/>
      <c r="I150" s="66"/>
      <c r="J150" s="54"/>
      <c r="K150" s="67"/>
      <c r="L150" s="56" t="e">
        <f t="shared" si="28"/>
        <v>#REF!</v>
      </c>
    </row>
    <row r="151" spans="2:12" hidden="1">
      <c r="B151" s="72" t="s">
        <v>39</v>
      </c>
      <c r="C151" s="204" t="e">
        <f t="shared" ref="C151" si="31">+C146+1</f>
        <v>#REF!</v>
      </c>
      <c r="D151" s="207" t="e">
        <f>VLOOKUP(C151,'Completar SOFSE'!$A$19:$E$501,2,0)</f>
        <v>#REF!</v>
      </c>
      <c r="E151" s="207" t="e">
        <f>VLOOKUP(C151,'Completar SOFSE'!$A$19:$E$501,3,0)</f>
        <v>#REF!</v>
      </c>
      <c r="F151" s="207" t="e">
        <f>VLOOKUP(C151,'Completar SOFSE'!$A$19:$E$501,4,0)</f>
        <v>#REF!</v>
      </c>
      <c r="G151" s="210" t="e">
        <f>VLOOKUP(C151,'Completar SOFSE'!$A$19:$E$501,5,0)</f>
        <v>#REF!</v>
      </c>
      <c r="H151" s="213" t="e">
        <f>VLOOKUP(C151,'Completar SOFSE'!$A$19:$F$501,6,0)</f>
        <v>#REF!</v>
      </c>
      <c r="I151" s="68"/>
      <c r="J151" s="79"/>
      <c r="K151" s="79"/>
      <c r="L151" s="49" t="e">
        <f t="shared" si="28"/>
        <v>#REF!</v>
      </c>
    </row>
    <row r="152" spans="2:12" hidden="1">
      <c r="B152" s="73" t="s">
        <v>40</v>
      </c>
      <c r="C152" s="205"/>
      <c r="D152" s="208"/>
      <c r="E152" s="208"/>
      <c r="F152" s="208"/>
      <c r="G152" s="211"/>
      <c r="H152" s="214"/>
      <c r="I152" s="65"/>
      <c r="J152" s="79"/>
      <c r="K152" s="79"/>
      <c r="L152" s="49" t="e">
        <f t="shared" si="28"/>
        <v>#REF!</v>
      </c>
    </row>
    <row r="153" spans="2:12" hidden="1">
      <c r="B153" s="73" t="s">
        <v>41</v>
      </c>
      <c r="C153" s="205"/>
      <c r="D153" s="208"/>
      <c r="E153" s="208"/>
      <c r="F153" s="208"/>
      <c r="G153" s="211"/>
      <c r="H153" s="214"/>
      <c r="I153" s="65"/>
      <c r="J153" s="79"/>
      <c r="K153" s="79"/>
      <c r="L153" s="49" t="e">
        <f t="shared" si="28"/>
        <v>#REF!</v>
      </c>
    </row>
    <row r="154" spans="2:12" hidden="1">
      <c r="B154" s="73" t="s">
        <v>42</v>
      </c>
      <c r="C154" s="205"/>
      <c r="D154" s="208"/>
      <c r="E154" s="208"/>
      <c r="F154" s="208"/>
      <c r="G154" s="211"/>
      <c r="H154" s="214"/>
      <c r="I154" s="65"/>
      <c r="J154" s="51"/>
      <c r="K154" s="79"/>
      <c r="L154" s="49" t="e">
        <f t="shared" si="28"/>
        <v>#REF!</v>
      </c>
    </row>
    <row r="155" spans="2:12" ht="13.5" hidden="1" thickBot="1">
      <c r="B155" s="112" t="s">
        <v>43</v>
      </c>
      <c r="C155" s="206"/>
      <c r="D155" s="209"/>
      <c r="E155" s="209"/>
      <c r="F155" s="209"/>
      <c r="G155" s="212"/>
      <c r="H155" s="215"/>
      <c r="I155" s="66"/>
      <c r="J155" s="54"/>
      <c r="K155" s="67"/>
      <c r="L155" s="56" t="e">
        <f t="shared" si="28"/>
        <v>#REF!</v>
      </c>
    </row>
    <row r="156" spans="2:12" hidden="1">
      <c r="B156" s="72" t="s">
        <v>39</v>
      </c>
      <c r="C156" s="204" t="e">
        <f>+C151+1</f>
        <v>#REF!</v>
      </c>
      <c r="D156" s="207" t="e">
        <f>VLOOKUP(C156,'Completar SOFSE'!$A$19:$E$501,2,0)</f>
        <v>#REF!</v>
      </c>
      <c r="E156" s="207" t="e">
        <f>VLOOKUP(C156,'Completar SOFSE'!$A$19:$E$501,3,0)</f>
        <v>#REF!</v>
      </c>
      <c r="F156" s="207" t="e">
        <f>VLOOKUP(C156,'Completar SOFSE'!$A$19:$E$501,4,0)</f>
        <v>#REF!</v>
      </c>
      <c r="G156" s="210" t="e">
        <f>VLOOKUP(C156,'Completar SOFSE'!$A$19:$E$501,5,0)</f>
        <v>#REF!</v>
      </c>
      <c r="H156" s="213" t="e">
        <f>VLOOKUP(C156,'Completar SOFSE'!$A$19:$F$501,6,0)</f>
        <v>#REF!</v>
      </c>
      <c r="I156" s="68"/>
      <c r="J156" s="79"/>
      <c r="K156" s="79"/>
      <c r="L156" s="49" t="e">
        <f>I156*$D$31+J156*$D$31+K156*$D$31</f>
        <v>#REF!</v>
      </c>
    </row>
    <row r="157" spans="2:12" hidden="1">
      <c r="B157" s="73" t="s">
        <v>40</v>
      </c>
      <c r="C157" s="205"/>
      <c r="D157" s="208"/>
      <c r="E157" s="208"/>
      <c r="F157" s="208"/>
      <c r="G157" s="211"/>
      <c r="H157" s="214"/>
      <c r="I157" s="65"/>
      <c r="J157" s="79"/>
      <c r="K157" s="79"/>
      <c r="L157" s="49" t="e">
        <f t="shared" ref="L157:L175" si="32">I157*$D$31+J157*$D$31+K157*$D$31</f>
        <v>#REF!</v>
      </c>
    </row>
    <row r="158" spans="2:12" hidden="1">
      <c r="B158" s="73" t="s">
        <v>41</v>
      </c>
      <c r="C158" s="205"/>
      <c r="D158" s="208"/>
      <c r="E158" s="208"/>
      <c r="F158" s="208"/>
      <c r="G158" s="211"/>
      <c r="H158" s="214"/>
      <c r="I158" s="65"/>
      <c r="J158" s="79"/>
      <c r="K158" s="79"/>
      <c r="L158" s="49" t="e">
        <f t="shared" si="32"/>
        <v>#REF!</v>
      </c>
    </row>
    <row r="159" spans="2:12" hidden="1">
      <c r="B159" s="73" t="s">
        <v>42</v>
      </c>
      <c r="C159" s="205"/>
      <c r="D159" s="208"/>
      <c r="E159" s="208"/>
      <c r="F159" s="208"/>
      <c r="G159" s="211"/>
      <c r="H159" s="214"/>
      <c r="I159" s="65"/>
      <c r="J159" s="51"/>
      <c r="K159" s="79"/>
      <c r="L159" s="49" t="e">
        <f t="shared" si="32"/>
        <v>#REF!</v>
      </c>
    </row>
    <row r="160" spans="2:12" ht="13.5" hidden="1" thickBot="1">
      <c r="B160" s="112" t="s">
        <v>43</v>
      </c>
      <c r="C160" s="206"/>
      <c r="D160" s="209"/>
      <c r="E160" s="209"/>
      <c r="F160" s="209"/>
      <c r="G160" s="212"/>
      <c r="H160" s="215"/>
      <c r="I160" s="66"/>
      <c r="J160" s="54"/>
      <c r="K160" s="67"/>
      <c r="L160" s="56" t="e">
        <f t="shared" si="32"/>
        <v>#REF!</v>
      </c>
    </row>
    <row r="161" spans="2:12" hidden="1">
      <c r="B161" s="72" t="s">
        <v>39</v>
      </c>
      <c r="C161" s="204" t="e">
        <f t="shared" ref="C161" si="33">+C156+1</f>
        <v>#REF!</v>
      </c>
      <c r="D161" s="207" t="e">
        <f>VLOOKUP(C161,'Completar SOFSE'!$A$19:$E$501,2,0)</f>
        <v>#REF!</v>
      </c>
      <c r="E161" s="207" t="e">
        <f>VLOOKUP(C161,'Completar SOFSE'!$A$19:$E$501,3,0)</f>
        <v>#REF!</v>
      </c>
      <c r="F161" s="207" t="e">
        <f>VLOOKUP(C161,'Completar SOFSE'!$A$19:$E$501,4,0)</f>
        <v>#REF!</v>
      </c>
      <c r="G161" s="210" t="e">
        <f>VLOOKUP(C161,'Completar SOFSE'!$A$19:$E$501,5,0)</f>
        <v>#REF!</v>
      </c>
      <c r="H161" s="213" t="e">
        <f>VLOOKUP(C161,'Completar SOFSE'!$A$19:$F$501,6,0)</f>
        <v>#REF!</v>
      </c>
      <c r="I161" s="68"/>
      <c r="J161" s="79"/>
      <c r="K161" s="79"/>
      <c r="L161" s="49" t="e">
        <f t="shared" si="32"/>
        <v>#REF!</v>
      </c>
    </row>
    <row r="162" spans="2:12" hidden="1">
      <c r="B162" s="73" t="s">
        <v>40</v>
      </c>
      <c r="C162" s="205"/>
      <c r="D162" s="208"/>
      <c r="E162" s="208"/>
      <c r="F162" s="208"/>
      <c r="G162" s="211"/>
      <c r="H162" s="214"/>
      <c r="I162" s="65"/>
      <c r="J162" s="79"/>
      <c r="K162" s="79"/>
      <c r="L162" s="49" t="e">
        <f t="shared" si="32"/>
        <v>#REF!</v>
      </c>
    </row>
    <row r="163" spans="2:12" hidden="1">
      <c r="B163" s="73" t="s">
        <v>41</v>
      </c>
      <c r="C163" s="205"/>
      <c r="D163" s="208"/>
      <c r="E163" s="208"/>
      <c r="F163" s="208"/>
      <c r="G163" s="211"/>
      <c r="H163" s="214"/>
      <c r="I163" s="65"/>
      <c r="J163" s="79"/>
      <c r="K163" s="79"/>
      <c r="L163" s="49" t="e">
        <f t="shared" si="32"/>
        <v>#REF!</v>
      </c>
    </row>
    <row r="164" spans="2:12" hidden="1">
      <c r="B164" s="73" t="s">
        <v>42</v>
      </c>
      <c r="C164" s="205"/>
      <c r="D164" s="208"/>
      <c r="E164" s="208"/>
      <c r="F164" s="208"/>
      <c r="G164" s="211"/>
      <c r="H164" s="214"/>
      <c r="I164" s="65"/>
      <c r="J164" s="51"/>
      <c r="K164" s="79"/>
      <c r="L164" s="49" t="e">
        <f t="shared" si="32"/>
        <v>#REF!</v>
      </c>
    </row>
    <row r="165" spans="2:12" ht="13.5" hidden="1" thickBot="1">
      <c r="B165" s="112" t="s">
        <v>43</v>
      </c>
      <c r="C165" s="206"/>
      <c r="D165" s="209"/>
      <c r="E165" s="209"/>
      <c r="F165" s="209"/>
      <c r="G165" s="212"/>
      <c r="H165" s="215"/>
      <c r="I165" s="66"/>
      <c r="J165" s="54"/>
      <c r="K165" s="67"/>
      <c r="L165" s="56" t="e">
        <f t="shared" si="32"/>
        <v>#REF!</v>
      </c>
    </row>
    <row r="166" spans="2:12" hidden="1">
      <c r="B166" s="72" t="s">
        <v>39</v>
      </c>
      <c r="C166" s="204" t="e">
        <f t="shared" ref="C166" si="34">+C161+1</f>
        <v>#REF!</v>
      </c>
      <c r="D166" s="207" t="e">
        <f>VLOOKUP(C166,'Completar SOFSE'!$A$19:$E$501,2,0)</f>
        <v>#REF!</v>
      </c>
      <c r="E166" s="207" t="e">
        <f>VLOOKUP(C166,'Completar SOFSE'!$A$19:$E$501,3,0)</f>
        <v>#REF!</v>
      </c>
      <c r="F166" s="207" t="e">
        <f>VLOOKUP(C166,'Completar SOFSE'!$A$19:$E$501,4,0)</f>
        <v>#REF!</v>
      </c>
      <c r="G166" s="210" t="e">
        <f>VLOOKUP(C166,'Completar SOFSE'!$A$19:$E$501,5,0)</f>
        <v>#REF!</v>
      </c>
      <c r="H166" s="213" t="e">
        <f>VLOOKUP(C166,'Completar SOFSE'!$A$19:$F$501,6,0)</f>
        <v>#REF!</v>
      </c>
      <c r="I166" s="68"/>
      <c r="J166" s="79"/>
      <c r="K166" s="79"/>
      <c r="L166" s="49" t="e">
        <f t="shared" si="32"/>
        <v>#REF!</v>
      </c>
    </row>
    <row r="167" spans="2:12" hidden="1">
      <c r="B167" s="73" t="s">
        <v>40</v>
      </c>
      <c r="C167" s="205"/>
      <c r="D167" s="208"/>
      <c r="E167" s="208"/>
      <c r="F167" s="208"/>
      <c r="G167" s="211"/>
      <c r="H167" s="214"/>
      <c r="I167" s="65"/>
      <c r="J167" s="79"/>
      <c r="K167" s="79"/>
      <c r="L167" s="49" t="e">
        <f t="shared" si="32"/>
        <v>#REF!</v>
      </c>
    </row>
    <row r="168" spans="2:12" hidden="1">
      <c r="B168" s="73" t="s">
        <v>41</v>
      </c>
      <c r="C168" s="205"/>
      <c r="D168" s="208"/>
      <c r="E168" s="208"/>
      <c r="F168" s="208"/>
      <c r="G168" s="211"/>
      <c r="H168" s="214"/>
      <c r="I168" s="65"/>
      <c r="J168" s="79"/>
      <c r="K168" s="79"/>
      <c r="L168" s="49" t="e">
        <f t="shared" si="32"/>
        <v>#REF!</v>
      </c>
    </row>
    <row r="169" spans="2:12" hidden="1">
      <c r="B169" s="73" t="s">
        <v>42</v>
      </c>
      <c r="C169" s="205"/>
      <c r="D169" s="208"/>
      <c r="E169" s="208"/>
      <c r="F169" s="208"/>
      <c r="G169" s="211"/>
      <c r="H169" s="214"/>
      <c r="I169" s="65"/>
      <c r="J169" s="51"/>
      <c r="K169" s="79"/>
      <c r="L169" s="49" t="e">
        <f t="shared" si="32"/>
        <v>#REF!</v>
      </c>
    </row>
    <row r="170" spans="2:12" ht="13.5" hidden="1" thickBot="1">
      <c r="B170" s="112" t="s">
        <v>43</v>
      </c>
      <c r="C170" s="206"/>
      <c r="D170" s="209"/>
      <c r="E170" s="209"/>
      <c r="F170" s="209"/>
      <c r="G170" s="212"/>
      <c r="H170" s="215"/>
      <c r="I170" s="66"/>
      <c r="J170" s="54"/>
      <c r="K170" s="67"/>
      <c r="L170" s="56" t="e">
        <f t="shared" si="32"/>
        <v>#REF!</v>
      </c>
    </row>
    <row r="171" spans="2:12" hidden="1">
      <c r="B171" s="72" t="s">
        <v>39</v>
      </c>
      <c r="C171" s="204" t="e">
        <f t="shared" ref="C171" si="35">+C166+1</f>
        <v>#REF!</v>
      </c>
      <c r="D171" s="207" t="e">
        <f>VLOOKUP(C171,'Completar SOFSE'!$A$19:$E$501,2,0)</f>
        <v>#REF!</v>
      </c>
      <c r="E171" s="207" t="e">
        <f>VLOOKUP(C171,'Completar SOFSE'!$A$19:$E$501,3,0)</f>
        <v>#REF!</v>
      </c>
      <c r="F171" s="207" t="e">
        <f>VLOOKUP(C171,'Completar SOFSE'!$A$19:$E$501,4,0)</f>
        <v>#REF!</v>
      </c>
      <c r="G171" s="210" t="e">
        <f>VLOOKUP(C171,'Completar SOFSE'!$A$19:$E$501,5,0)</f>
        <v>#REF!</v>
      </c>
      <c r="H171" s="213" t="e">
        <f>VLOOKUP(C171,'Completar SOFSE'!$A$19:$F$501,6,0)</f>
        <v>#REF!</v>
      </c>
      <c r="I171" s="68"/>
      <c r="J171" s="79"/>
      <c r="K171" s="79"/>
      <c r="L171" s="49" t="e">
        <f t="shared" si="32"/>
        <v>#REF!</v>
      </c>
    </row>
    <row r="172" spans="2:12" hidden="1">
      <c r="B172" s="73" t="s">
        <v>40</v>
      </c>
      <c r="C172" s="205"/>
      <c r="D172" s="208"/>
      <c r="E172" s="208"/>
      <c r="F172" s="208"/>
      <c r="G172" s="211"/>
      <c r="H172" s="214"/>
      <c r="I172" s="65"/>
      <c r="J172" s="79"/>
      <c r="K172" s="79"/>
      <c r="L172" s="49" t="e">
        <f t="shared" si="32"/>
        <v>#REF!</v>
      </c>
    </row>
    <row r="173" spans="2:12" hidden="1">
      <c r="B173" s="73" t="s">
        <v>41</v>
      </c>
      <c r="C173" s="205"/>
      <c r="D173" s="208"/>
      <c r="E173" s="208"/>
      <c r="F173" s="208"/>
      <c r="G173" s="211"/>
      <c r="H173" s="214"/>
      <c r="I173" s="65"/>
      <c r="J173" s="79"/>
      <c r="K173" s="79"/>
      <c r="L173" s="49" t="e">
        <f t="shared" si="32"/>
        <v>#REF!</v>
      </c>
    </row>
    <row r="174" spans="2:12" hidden="1">
      <c r="B174" s="73" t="s">
        <v>42</v>
      </c>
      <c r="C174" s="205"/>
      <c r="D174" s="208"/>
      <c r="E174" s="208"/>
      <c r="F174" s="208"/>
      <c r="G174" s="211"/>
      <c r="H174" s="214"/>
      <c r="I174" s="65"/>
      <c r="J174" s="51"/>
      <c r="K174" s="79"/>
      <c r="L174" s="49" t="e">
        <f t="shared" si="32"/>
        <v>#REF!</v>
      </c>
    </row>
    <row r="175" spans="2:12" ht="13.5" hidden="1" thickBot="1">
      <c r="B175" s="112" t="s">
        <v>43</v>
      </c>
      <c r="C175" s="206"/>
      <c r="D175" s="209"/>
      <c r="E175" s="209"/>
      <c r="F175" s="209"/>
      <c r="G175" s="212"/>
      <c r="H175" s="215"/>
      <c r="I175" s="66"/>
      <c r="J175" s="54"/>
      <c r="K175" s="67"/>
      <c r="L175" s="56" t="e">
        <f t="shared" si="32"/>
        <v>#REF!</v>
      </c>
    </row>
    <row r="176" spans="2:12" hidden="1">
      <c r="B176" s="72" t="s">
        <v>39</v>
      </c>
      <c r="C176" s="204" t="e">
        <f>+C171+1</f>
        <v>#REF!</v>
      </c>
      <c r="D176" s="207" t="e">
        <f>VLOOKUP(C176,'Completar SOFSE'!$A$19:$E$501,2,0)</f>
        <v>#REF!</v>
      </c>
      <c r="E176" s="207" t="e">
        <f>VLOOKUP(C176,'Completar SOFSE'!$A$19:$E$501,3,0)</f>
        <v>#REF!</v>
      </c>
      <c r="F176" s="207" t="e">
        <f>VLOOKUP(C176,'Completar SOFSE'!$A$19:$E$501,4,0)</f>
        <v>#REF!</v>
      </c>
      <c r="G176" s="210" t="e">
        <f>VLOOKUP(C176,'Completar SOFSE'!$A$19:$E$501,5,0)</f>
        <v>#REF!</v>
      </c>
      <c r="H176" s="213" t="e">
        <f>VLOOKUP(C176,'Completar SOFSE'!$A$19:$F$501,6,0)</f>
        <v>#REF!</v>
      </c>
      <c r="I176" s="68"/>
      <c r="J176" s="79"/>
      <c r="K176" s="79"/>
      <c r="L176" s="49" t="e">
        <f>I176*$D$31+J176*$D$31+K176*$D$31</f>
        <v>#REF!</v>
      </c>
    </row>
    <row r="177" spans="2:12" hidden="1">
      <c r="B177" s="73" t="s">
        <v>40</v>
      </c>
      <c r="C177" s="205"/>
      <c r="D177" s="208"/>
      <c r="E177" s="208"/>
      <c r="F177" s="208"/>
      <c r="G177" s="211"/>
      <c r="H177" s="214"/>
      <c r="I177" s="65"/>
      <c r="J177" s="79"/>
      <c r="K177" s="79"/>
      <c r="L177" s="49" t="e">
        <f t="shared" ref="L177:L195" si="36">I177*$D$31+J177*$D$31+K177*$D$31</f>
        <v>#REF!</v>
      </c>
    </row>
    <row r="178" spans="2:12" hidden="1">
      <c r="B178" s="73" t="s">
        <v>41</v>
      </c>
      <c r="C178" s="205"/>
      <c r="D178" s="208"/>
      <c r="E178" s="208"/>
      <c r="F178" s="208"/>
      <c r="G178" s="211"/>
      <c r="H178" s="214"/>
      <c r="I178" s="65"/>
      <c r="J178" s="79"/>
      <c r="K178" s="79"/>
      <c r="L178" s="49" t="e">
        <f t="shared" si="36"/>
        <v>#REF!</v>
      </c>
    </row>
    <row r="179" spans="2:12" hidden="1">
      <c r="B179" s="73" t="s">
        <v>42</v>
      </c>
      <c r="C179" s="205"/>
      <c r="D179" s="208"/>
      <c r="E179" s="208"/>
      <c r="F179" s="208"/>
      <c r="G179" s="211"/>
      <c r="H179" s="214"/>
      <c r="I179" s="65"/>
      <c r="J179" s="51"/>
      <c r="K179" s="79"/>
      <c r="L179" s="49" t="e">
        <f t="shared" si="36"/>
        <v>#REF!</v>
      </c>
    </row>
    <row r="180" spans="2:12" ht="13.5" hidden="1" thickBot="1">
      <c r="B180" s="112" t="s">
        <v>43</v>
      </c>
      <c r="C180" s="206"/>
      <c r="D180" s="209"/>
      <c r="E180" s="209"/>
      <c r="F180" s="209"/>
      <c r="G180" s="212"/>
      <c r="H180" s="215"/>
      <c r="I180" s="66"/>
      <c r="J180" s="54"/>
      <c r="K180" s="67"/>
      <c r="L180" s="56" t="e">
        <f t="shared" si="36"/>
        <v>#REF!</v>
      </c>
    </row>
    <row r="181" spans="2:12" hidden="1">
      <c r="B181" s="72" t="s">
        <v>39</v>
      </c>
      <c r="C181" s="204" t="e">
        <f t="shared" ref="C181" si="37">+C176+1</f>
        <v>#REF!</v>
      </c>
      <c r="D181" s="207" t="e">
        <f>VLOOKUP(C181,'Completar SOFSE'!$A$19:$E$501,2,0)</f>
        <v>#REF!</v>
      </c>
      <c r="E181" s="207" t="e">
        <f>VLOOKUP(C181,'Completar SOFSE'!$A$19:$E$501,3,0)</f>
        <v>#REF!</v>
      </c>
      <c r="F181" s="207" t="e">
        <f>VLOOKUP(C181,'Completar SOFSE'!$A$19:$E$501,4,0)</f>
        <v>#REF!</v>
      </c>
      <c r="G181" s="210" t="e">
        <f>VLOOKUP(C181,'Completar SOFSE'!$A$19:$E$501,5,0)</f>
        <v>#REF!</v>
      </c>
      <c r="H181" s="213" t="e">
        <f>VLOOKUP(C181,'Completar SOFSE'!$A$19:$F$501,6,0)</f>
        <v>#REF!</v>
      </c>
      <c r="I181" s="68"/>
      <c r="J181" s="79"/>
      <c r="K181" s="79"/>
      <c r="L181" s="49" t="e">
        <f t="shared" si="36"/>
        <v>#REF!</v>
      </c>
    </row>
    <row r="182" spans="2:12" hidden="1">
      <c r="B182" s="73" t="s">
        <v>40</v>
      </c>
      <c r="C182" s="205"/>
      <c r="D182" s="208"/>
      <c r="E182" s="208"/>
      <c r="F182" s="208"/>
      <c r="G182" s="211"/>
      <c r="H182" s="214"/>
      <c r="I182" s="65"/>
      <c r="J182" s="79"/>
      <c r="K182" s="79"/>
      <c r="L182" s="49" t="e">
        <f t="shared" si="36"/>
        <v>#REF!</v>
      </c>
    </row>
    <row r="183" spans="2:12" hidden="1">
      <c r="B183" s="73" t="s">
        <v>41</v>
      </c>
      <c r="C183" s="205"/>
      <c r="D183" s="208"/>
      <c r="E183" s="208"/>
      <c r="F183" s="208"/>
      <c r="G183" s="211"/>
      <c r="H183" s="214"/>
      <c r="I183" s="65"/>
      <c r="J183" s="79"/>
      <c r="K183" s="79"/>
      <c r="L183" s="49" t="e">
        <f t="shared" si="36"/>
        <v>#REF!</v>
      </c>
    </row>
    <row r="184" spans="2:12" hidden="1">
      <c r="B184" s="73" t="s">
        <v>42</v>
      </c>
      <c r="C184" s="205"/>
      <c r="D184" s="208"/>
      <c r="E184" s="208"/>
      <c r="F184" s="208"/>
      <c r="G184" s="211"/>
      <c r="H184" s="214"/>
      <c r="I184" s="65"/>
      <c r="J184" s="51"/>
      <c r="K184" s="79"/>
      <c r="L184" s="49" t="e">
        <f t="shared" si="36"/>
        <v>#REF!</v>
      </c>
    </row>
    <row r="185" spans="2:12" ht="13.5" hidden="1" thickBot="1">
      <c r="B185" s="112" t="s">
        <v>43</v>
      </c>
      <c r="C185" s="206"/>
      <c r="D185" s="209"/>
      <c r="E185" s="209"/>
      <c r="F185" s="209"/>
      <c r="G185" s="212"/>
      <c r="H185" s="215"/>
      <c r="I185" s="66"/>
      <c r="J185" s="54"/>
      <c r="K185" s="67"/>
      <c r="L185" s="56" t="e">
        <f t="shared" si="36"/>
        <v>#REF!</v>
      </c>
    </row>
    <row r="186" spans="2:12" hidden="1">
      <c r="B186" s="72" t="s">
        <v>39</v>
      </c>
      <c r="C186" s="204" t="e">
        <f t="shared" ref="C186" si="38">+C181+1</f>
        <v>#REF!</v>
      </c>
      <c r="D186" s="207" t="e">
        <f>VLOOKUP(C186,'Completar SOFSE'!$A$19:$E$501,2,0)</f>
        <v>#REF!</v>
      </c>
      <c r="E186" s="207" t="e">
        <f>VLOOKUP(C186,'Completar SOFSE'!$A$19:$E$501,3,0)</f>
        <v>#REF!</v>
      </c>
      <c r="F186" s="207" t="e">
        <f>VLOOKUP(C186,'Completar SOFSE'!$A$19:$E$501,4,0)</f>
        <v>#REF!</v>
      </c>
      <c r="G186" s="210" t="e">
        <f>VLOOKUP(C186,'Completar SOFSE'!$A$19:$E$501,5,0)</f>
        <v>#REF!</v>
      </c>
      <c r="H186" s="213" t="e">
        <f>VLOOKUP(C186,'Completar SOFSE'!$A$19:$F$501,6,0)</f>
        <v>#REF!</v>
      </c>
      <c r="I186" s="68"/>
      <c r="J186" s="79"/>
      <c r="K186" s="79"/>
      <c r="L186" s="49" t="e">
        <f t="shared" si="36"/>
        <v>#REF!</v>
      </c>
    </row>
    <row r="187" spans="2:12" hidden="1">
      <c r="B187" s="73" t="s">
        <v>40</v>
      </c>
      <c r="C187" s="205"/>
      <c r="D187" s="208"/>
      <c r="E187" s="208"/>
      <c r="F187" s="208"/>
      <c r="G187" s="211"/>
      <c r="H187" s="214"/>
      <c r="I187" s="65"/>
      <c r="J187" s="79"/>
      <c r="K187" s="79"/>
      <c r="L187" s="49" t="e">
        <f t="shared" si="36"/>
        <v>#REF!</v>
      </c>
    </row>
    <row r="188" spans="2:12" hidden="1">
      <c r="B188" s="73" t="s">
        <v>41</v>
      </c>
      <c r="C188" s="205"/>
      <c r="D188" s="208"/>
      <c r="E188" s="208"/>
      <c r="F188" s="208"/>
      <c r="G188" s="211"/>
      <c r="H188" s="214"/>
      <c r="I188" s="65"/>
      <c r="J188" s="79"/>
      <c r="K188" s="79"/>
      <c r="L188" s="49" t="e">
        <f t="shared" si="36"/>
        <v>#REF!</v>
      </c>
    </row>
    <row r="189" spans="2:12" hidden="1">
      <c r="B189" s="73" t="s">
        <v>42</v>
      </c>
      <c r="C189" s="205"/>
      <c r="D189" s="208"/>
      <c r="E189" s="208"/>
      <c r="F189" s="208"/>
      <c r="G189" s="211"/>
      <c r="H189" s="214"/>
      <c r="I189" s="65"/>
      <c r="J189" s="51"/>
      <c r="K189" s="79"/>
      <c r="L189" s="49" t="e">
        <f t="shared" si="36"/>
        <v>#REF!</v>
      </c>
    </row>
    <row r="190" spans="2:12" ht="13.5" hidden="1" thickBot="1">
      <c r="B190" s="112" t="s">
        <v>43</v>
      </c>
      <c r="C190" s="206"/>
      <c r="D190" s="209"/>
      <c r="E190" s="209"/>
      <c r="F190" s="209"/>
      <c r="G190" s="212"/>
      <c r="H190" s="215"/>
      <c r="I190" s="66"/>
      <c r="J190" s="54"/>
      <c r="K190" s="67"/>
      <c r="L190" s="56" t="e">
        <f t="shared" si="36"/>
        <v>#REF!</v>
      </c>
    </row>
    <row r="191" spans="2:12" hidden="1">
      <c r="B191" s="72" t="s">
        <v>39</v>
      </c>
      <c r="C191" s="204" t="e">
        <f t="shared" ref="C191" si="39">+C186+1</f>
        <v>#REF!</v>
      </c>
      <c r="D191" s="207" t="e">
        <f>VLOOKUP(C191,'Completar SOFSE'!$A$19:$E$501,2,0)</f>
        <v>#REF!</v>
      </c>
      <c r="E191" s="207" t="e">
        <f>VLOOKUP(C191,'Completar SOFSE'!$A$19:$E$501,3,0)</f>
        <v>#REF!</v>
      </c>
      <c r="F191" s="207" t="e">
        <f>VLOOKUP(C191,'Completar SOFSE'!$A$19:$E$501,4,0)</f>
        <v>#REF!</v>
      </c>
      <c r="G191" s="210" t="e">
        <f>VLOOKUP(C191,'Completar SOFSE'!$A$19:$E$501,5,0)</f>
        <v>#REF!</v>
      </c>
      <c r="H191" s="213" t="e">
        <f>VLOOKUP(C191,'Completar SOFSE'!$A$19:$F$501,6,0)</f>
        <v>#REF!</v>
      </c>
      <c r="I191" s="68"/>
      <c r="J191" s="79"/>
      <c r="K191" s="79"/>
      <c r="L191" s="49" t="e">
        <f t="shared" si="36"/>
        <v>#REF!</v>
      </c>
    </row>
    <row r="192" spans="2:12" hidden="1">
      <c r="B192" s="73" t="s">
        <v>40</v>
      </c>
      <c r="C192" s="205"/>
      <c r="D192" s="208"/>
      <c r="E192" s="208"/>
      <c r="F192" s="208"/>
      <c r="G192" s="211"/>
      <c r="H192" s="214"/>
      <c r="I192" s="65"/>
      <c r="J192" s="79"/>
      <c r="K192" s="79"/>
      <c r="L192" s="49" t="e">
        <f t="shared" si="36"/>
        <v>#REF!</v>
      </c>
    </row>
    <row r="193" spans="2:12" hidden="1">
      <c r="B193" s="73" t="s">
        <v>41</v>
      </c>
      <c r="C193" s="205"/>
      <c r="D193" s="208"/>
      <c r="E193" s="208"/>
      <c r="F193" s="208"/>
      <c r="G193" s="211"/>
      <c r="H193" s="214"/>
      <c r="I193" s="65"/>
      <c r="J193" s="79"/>
      <c r="K193" s="79"/>
      <c r="L193" s="49" t="e">
        <f t="shared" si="36"/>
        <v>#REF!</v>
      </c>
    </row>
    <row r="194" spans="2:12" hidden="1">
      <c r="B194" s="73" t="s">
        <v>42</v>
      </c>
      <c r="C194" s="205"/>
      <c r="D194" s="208"/>
      <c r="E194" s="208"/>
      <c r="F194" s="208"/>
      <c r="G194" s="211"/>
      <c r="H194" s="214"/>
      <c r="I194" s="65"/>
      <c r="J194" s="51"/>
      <c r="K194" s="79"/>
      <c r="L194" s="49" t="e">
        <f t="shared" si="36"/>
        <v>#REF!</v>
      </c>
    </row>
    <row r="195" spans="2:12" ht="13.5" hidden="1" thickBot="1">
      <c r="B195" s="112" t="s">
        <v>43</v>
      </c>
      <c r="C195" s="206"/>
      <c r="D195" s="209"/>
      <c r="E195" s="209"/>
      <c r="F195" s="209"/>
      <c r="G195" s="212"/>
      <c r="H195" s="215"/>
      <c r="I195" s="66"/>
      <c r="J195" s="54"/>
      <c r="K195" s="67"/>
      <c r="L195" s="56" t="e">
        <f t="shared" si="36"/>
        <v>#REF!</v>
      </c>
    </row>
    <row r="196" spans="2:12" hidden="1">
      <c r="B196" s="72" t="s">
        <v>39</v>
      </c>
      <c r="C196" s="204" t="e">
        <f>+C191+1</f>
        <v>#REF!</v>
      </c>
      <c r="D196" s="207" t="e">
        <f>VLOOKUP(C196,'Completar SOFSE'!$A$19:$E$501,2,0)</f>
        <v>#REF!</v>
      </c>
      <c r="E196" s="207" t="e">
        <f>VLOOKUP(C196,'Completar SOFSE'!$A$19:$E$501,3,0)</f>
        <v>#REF!</v>
      </c>
      <c r="F196" s="207" t="e">
        <f>VLOOKUP(C196,'Completar SOFSE'!$A$19:$E$501,4,0)</f>
        <v>#REF!</v>
      </c>
      <c r="G196" s="210" t="e">
        <f>VLOOKUP(C196,'Completar SOFSE'!$A$19:$E$501,5,0)</f>
        <v>#REF!</v>
      </c>
      <c r="H196" s="213" t="e">
        <f>VLOOKUP(C196,'Completar SOFSE'!$A$19:$F$501,6,0)</f>
        <v>#REF!</v>
      </c>
      <c r="I196" s="68"/>
      <c r="J196" s="79"/>
      <c r="K196" s="79"/>
      <c r="L196" s="49" t="e">
        <f>I196*$D$31+J196*$D$31+K196*$D$31</f>
        <v>#REF!</v>
      </c>
    </row>
    <row r="197" spans="2:12" hidden="1">
      <c r="B197" s="73" t="s">
        <v>40</v>
      </c>
      <c r="C197" s="205"/>
      <c r="D197" s="208"/>
      <c r="E197" s="208"/>
      <c r="F197" s="208"/>
      <c r="G197" s="211"/>
      <c r="H197" s="214"/>
      <c r="I197" s="65"/>
      <c r="J197" s="79"/>
      <c r="K197" s="79"/>
      <c r="L197" s="49" t="e">
        <f t="shared" ref="L197:L215" si="40">I197*$D$31+J197*$D$31+K197*$D$31</f>
        <v>#REF!</v>
      </c>
    </row>
    <row r="198" spans="2:12" hidden="1">
      <c r="B198" s="73" t="s">
        <v>41</v>
      </c>
      <c r="C198" s="205"/>
      <c r="D198" s="208"/>
      <c r="E198" s="208"/>
      <c r="F198" s="208"/>
      <c r="G198" s="211"/>
      <c r="H198" s="214"/>
      <c r="I198" s="65"/>
      <c r="J198" s="79"/>
      <c r="K198" s="79"/>
      <c r="L198" s="49" t="e">
        <f t="shared" si="40"/>
        <v>#REF!</v>
      </c>
    </row>
    <row r="199" spans="2:12" hidden="1">
      <c r="B199" s="73" t="s">
        <v>42</v>
      </c>
      <c r="C199" s="205"/>
      <c r="D199" s="208"/>
      <c r="E199" s="208"/>
      <c r="F199" s="208"/>
      <c r="G199" s="211"/>
      <c r="H199" s="214"/>
      <c r="I199" s="65"/>
      <c r="J199" s="51"/>
      <c r="K199" s="79"/>
      <c r="L199" s="49" t="e">
        <f t="shared" si="40"/>
        <v>#REF!</v>
      </c>
    </row>
    <row r="200" spans="2:12" ht="13.5" hidden="1" thickBot="1">
      <c r="B200" s="112" t="s">
        <v>43</v>
      </c>
      <c r="C200" s="206"/>
      <c r="D200" s="209"/>
      <c r="E200" s="209"/>
      <c r="F200" s="209"/>
      <c r="G200" s="212"/>
      <c r="H200" s="215"/>
      <c r="I200" s="66"/>
      <c r="J200" s="54"/>
      <c r="K200" s="67"/>
      <c r="L200" s="56" t="e">
        <f t="shared" si="40"/>
        <v>#REF!</v>
      </c>
    </row>
    <row r="201" spans="2:12" hidden="1">
      <c r="B201" s="72" t="s">
        <v>39</v>
      </c>
      <c r="C201" s="204" t="e">
        <f t="shared" ref="C201" si="41">+C196+1</f>
        <v>#REF!</v>
      </c>
      <c r="D201" s="207" t="e">
        <f>VLOOKUP(C201,'Completar SOFSE'!$A$19:$E$501,2,0)</f>
        <v>#REF!</v>
      </c>
      <c r="E201" s="207" t="e">
        <f>VLOOKUP(C201,'Completar SOFSE'!$A$19:$E$501,3,0)</f>
        <v>#REF!</v>
      </c>
      <c r="F201" s="207" t="e">
        <f>VLOOKUP(C201,'Completar SOFSE'!$A$19:$E$501,4,0)</f>
        <v>#REF!</v>
      </c>
      <c r="G201" s="210" t="e">
        <f>VLOOKUP(C201,'Completar SOFSE'!$A$19:$E$501,5,0)</f>
        <v>#REF!</v>
      </c>
      <c r="H201" s="213" t="e">
        <f>VLOOKUP(C201,'Completar SOFSE'!$A$19:$F$501,6,0)</f>
        <v>#REF!</v>
      </c>
      <c r="I201" s="68"/>
      <c r="J201" s="79"/>
      <c r="K201" s="79"/>
      <c r="L201" s="49" t="e">
        <f t="shared" si="40"/>
        <v>#REF!</v>
      </c>
    </row>
    <row r="202" spans="2:12" hidden="1">
      <c r="B202" s="73" t="s">
        <v>40</v>
      </c>
      <c r="C202" s="205"/>
      <c r="D202" s="208"/>
      <c r="E202" s="208"/>
      <c r="F202" s="208"/>
      <c r="G202" s="211"/>
      <c r="H202" s="214"/>
      <c r="I202" s="65"/>
      <c r="J202" s="79"/>
      <c r="K202" s="79"/>
      <c r="L202" s="49" t="e">
        <f t="shared" si="40"/>
        <v>#REF!</v>
      </c>
    </row>
    <row r="203" spans="2:12" hidden="1">
      <c r="B203" s="73" t="s">
        <v>41</v>
      </c>
      <c r="C203" s="205"/>
      <c r="D203" s="208"/>
      <c r="E203" s="208"/>
      <c r="F203" s="208"/>
      <c r="G203" s="211"/>
      <c r="H203" s="214"/>
      <c r="I203" s="65"/>
      <c r="J203" s="79"/>
      <c r="K203" s="79"/>
      <c r="L203" s="49" t="e">
        <f t="shared" si="40"/>
        <v>#REF!</v>
      </c>
    </row>
    <row r="204" spans="2:12" hidden="1">
      <c r="B204" s="73" t="s">
        <v>42</v>
      </c>
      <c r="C204" s="205"/>
      <c r="D204" s="208"/>
      <c r="E204" s="208"/>
      <c r="F204" s="208"/>
      <c r="G204" s="211"/>
      <c r="H204" s="214"/>
      <c r="I204" s="65"/>
      <c r="J204" s="51"/>
      <c r="K204" s="79"/>
      <c r="L204" s="49" t="e">
        <f t="shared" si="40"/>
        <v>#REF!</v>
      </c>
    </row>
    <row r="205" spans="2:12" ht="13.5" hidden="1" thickBot="1">
      <c r="B205" s="112" t="s">
        <v>43</v>
      </c>
      <c r="C205" s="206"/>
      <c r="D205" s="209"/>
      <c r="E205" s="209"/>
      <c r="F205" s="209"/>
      <c r="G205" s="212"/>
      <c r="H205" s="215"/>
      <c r="I205" s="66"/>
      <c r="J205" s="54"/>
      <c r="K205" s="67"/>
      <c r="L205" s="56" t="e">
        <f t="shared" si="40"/>
        <v>#REF!</v>
      </c>
    </row>
    <row r="206" spans="2:12" hidden="1">
      <c r="B206" s="72" t="s">
        <v>39</v>
      </c>
      <c r="C206" s="204" t="e">
        <f t="shared" ref="C206" si="42">+C201+1</f>
        <v>#REF!</v>
      </c>
      <c r="D206" s="207" t="e">
        <f>VLOOKUP(C206,'Completar SOFSE'!$A$19:$E$501,2,0)</f>
        <v>#REF!</v>
      </c>
      <c r="E206" s="207" t="e">
        <f>VLOOKUP(C206,'Completar SOFSE'!$A$19:$E$501,3,0)</f>
        <v>#REF!</v>
      </c>
      <c r="F206" s="207" t="e">
        <f>VLOOKUP(C206,'Completar SOFSE'!$A$19:$E$501,4,0)</f>
        <v>#REF!</v>
      </c>
      <c r="G206" s="210" t="e">
        <f>VLOOKUP(C206,'Completar SOFSE'!$A$19:$E$501,5,0)</f>
        <v>#REF!</v>
      </c>
      <c r="H206" s="213" t="e">
        <f>VLOOKUP(C206,'Completar SOFSE'!$A$19:$F$501,6,0)</f>
        <v>#REF!</v>
      </c>
      <c r="I206" s="68"/>
      <c r="J206" s="79"/>
      <c r="K206" s="79"/>
      <c r="L206" s="49" t="e">
        <f t="shared" si="40"/>
        <v>#REF!</v>
      </c>
    </row>
    <row r="207" spans="2:12" hidden="1">
      <c r="B207" s="73" t="s">
        <v>40</v>
      </c>
      <c r="C207" s="205"/>
      <c r="D207" s="208"/>
      <c r="E207" s="208"/>
      <c r="F207" s="208"/>
      <c r="G207" s="211"/>
      <c r="H207" s="214"/>
      <c r="I207" s="65"/>
      <c r="J207" s="79"/>
      <c r="K207" s="79"/>
      <c r="L207" s="49" t="e">
        <f t="shared" si="40"/>
        <v>#REF!</v>
      </c>
    </row>
    <row r="208" spans="2:12" hidden="1">
      <c r="B208" s="73" t="s">
        <v>41</v>
      </c>
      <c r="C208" s="205"/>
      <c r="D208" s="208"/>
      <c r="E208" s="208"/>
      <c r="F208" s="208"/>
      <c r="G208" s="211"/>
      <c r="H208" s="214"/>
      <c r="I208" s="65"/>
      <c r="J208" s="79"/>
      <c r="K208" s="79"/>
      <c r="L208" s="49" t="e">
        <f t="shared" si="40"/>
        <v>#REF!</v>
      </c>
    </row>
    <row r="209" spans="2:12" hidden="1">
      <c r="B209" s="73" t="s">
        <v>42</v>
      </c>
      <c r="C209" s="205"/>
      <c r="D209" s="208"/>
      <c r="E209" s="208"/>
      <c r="F209" s="208"/>
      <c r="G209" s="211"/>
      <c r="H209" s="214"/>
      <c r="I209" s="65"/>
      <c r="J209" s="51"/>
      <c r="K209" s="79"/>
      <c r="L209" s="49" t="e">
        <f t="shared" si="40"/>
        <v>#REF!</v>
      </c>
    </row>
    <row r="210" spans="2:12" ht="13.5" hidden="1" thickBot="1">
      <c r="B210" s="112" t="s">
        <v>43</v>
      </c>
      <c r="C210" s="206"/>
      <c r="D210" s="209"/>
      <c r="E210" s="209"/>
      <c r="F210" s="209"/>
      <c r="G210" s="212"/>
      <c r="H210" s="215"/>
      <c r="I210" s="66"/>
      <c r="J210" s="54"/>
      <c r="K210" s="67"/>
      <c r="L210" s="56" t="e">
        <f t="shared" si="40"/>
        <v>#REF!</v>
      </c>
    </row>
    <row r="211" spans="2:12" hidden="1">
      <c r="B211" s="72" t="s">
        <v>39</v>
      </c>
      <c r="C211" s="204" t="e">
        <f t="shared" ref="C211" si="43">+C206+1</f>
        <v>#REF!</v>
      </c>
      <c r="D211" s="207" t="e">
        <f>VLOOKUP(C211,'Completar SOFSE'!$A$19:$E$501,2,0)</f>
        <v>#REF!</v>
      </c>
      <c r="E211" s="207" t="e">
        <f>VLOOKUP(C211,'Completar SOFSE'!$A$19:$E$501,3,0)</f>
        <v>#REF!</v>
      </c>
      <c r="F211" s="207" t="e">
        <f>VLOOKUP(C211,'Completar SOFSE'!$A$19:$E$501,4,0)</f>
        <v>#REF!</v>
      </c>
      <c r="G211" s="210" t="e">
        <f>VLOOKUP(C211,'Completar SOFSE'!$A$19:$E$501,5,0)</f>
        <v>#REF!</v>
      </c>
      <c r="H211" s="213" t="e">
        <f>VLOOKUP(C211,'Completar SOFSE'!$A$19:$F$501,6,0)</f>
        <v>#REF!</v>
      </c>
      <c r="I211" s="68"/>
      <c r="J211" s="79"/>
      <c r="K211" s="79"/>
      <c r="L211" s="49" t="e">
        <f t="shared" si="40"/>
        <v>#REF!</v>
      </c>
    </row>
    <row r="212" spans="2:12" hidden="1">
      <c r="B212" s="73" t="s">
        <v>40</v>
      </c>
      <c r="C212" s="205"/>
      <c r="D212" s="208"/>
      <c r="E212" s="208"/>
      <c r="F212" s="208"/>
      <c r="G212" s="211"/>
      <c r="H212" s="214"/>
      <c r="I212" s="65"/>
      <c r="J212" s="79"/>
      <c r="K212" s="79"/>
      <c r="L212" s="49" t="e">
        <f t="shared" si="40"/>
        <v>#REF!</v>
      </c>
    </row>
    <row r="213" spans="2:12" hidden="1">
      <c r="B213" s="73" t="s">
        <v>41</v>
      </c>
      <c r="C213" s="205"/>
      <c r="D213" s="208"/>
      <c r="E213" s="208"/>
      <c r="F213" s="208"/>
      <c r="G213" s="211"/>
      <c r="H213" s="214"/>
      <c r="I213" s="65"/>
      <c r="J213" s="79"/>
      <c r="K213" s="79"/>
      <c r="L213" s="49" t="e">
        <f t="shared" si="40"/>
        <v>#REF!</v>
      </c>
    </row>
    <row r="214" spans="2:12" hidden="1">
      <c r="B214" s="73" t="s">
        <v>42</v>
      </c>
      <c r="C214" s="205"/>
      <c r="D214" s="208"/>
      <c r="E214" s="208"/>
      <c r="F214" s="208"/>
      <c r="G214" s="211"/>
      <c r="H214" s="214"/>
      <c r="I214" s="65"/>
      <c r="J214" s="51"/>
      <c r="K214" s="79"/>
      <c r="L214" s="49" t="e">
        <f t="shared" si="40"/>
        <v>#REF!</v>
      </c>
    </row>
    <row r="215" spans="2:12" ht="13.5" hidden="1" thickBot="1">
      <c r="B215" s="112" t="s">
        <v>43</v>
      </c>
      <c r="C215" s="206"/>
      <c r="D215" s="209"/>
      <c r="E215" s="209"/>
      <c r="F215" s="209"/>
      <c r="G215" s="212"/>
      <c r="H215" s="215"/>
      <c r="I215" s="66"/>
      <c r="J215" s="54"/>
      <c r="K215" s="67"/>
      <c r="L215" s="56" t="e">
        <f t="shared" si="40"/>
        <v>#REF!</v>
      </c>
    </row>
    <row r="216" spans="2:12" hidden="1">
      <c r="B216" s="72" t="s">
        <v>39</v>
      </c>
      <c r="C216" s="204" t="e">
        <f>+C211+1</f>
        <v>#REF!</v>
      </c>
      <c r="D216" s="207" t="e">
        <f>VLOOKUP(C216,'Completar SOFSE'!$A$19:$E$501,2,0)</f>
        <v>#REF!</v>
      </c>
      <c r="E216" s="207" t="e">
        <f>VLOOKUP(C216,'Completar SOFSE'!$A$19:$E$501,3,0)</f>
        <v>#REF!</v>
      </c>
      <c r="F216" s="207" t="e">
        <f>VLOOKUP(C216,'Completar SOFSE'!$A$19:$E$501,4,0)</f>
        <v>#REF!</v>
      </c>
      <c r="G216" s="210" t="e">
        <f>VLOOKUP(C216,'Completar SOFSE'!$A$19:$E$501,5,0)</f>
        <v>#REF!</v>
      </c>
      <c r="H216" s="213" t="e">
        <f>VLOOKUP(C216,'Completar SOFSE'!$A$19:$F$501,6,0)</f>
        <v>#REF!</v>
      </c>
      <c r="I216" s="68"/>
      <c r="J216" s="79"/>
      <c r="K216" s="79"/>
      <c r="L216" s="49" t="e">
        <f>I216*$D$31+J216*$D$31+K216*$D$31</f>
        <v>#REF!</v>
      </c>
    </row>
    <row r="217" spans="2:12" hidden="1">
      <c r="B217" s="73" t="s">
        <v>40</v>
      </c>
      <c r="C217" s="205"/>
      <c r="D217" s="208"/>
      <c r="E217" s="208"/>
      <c r="F217" s="208"/>
      <c r="G217" s="211"/>
      <c r="H217" s="214"/>
      <c r="I217" s="65"/>
      <c r="J217" s="79"/>
      <c r="K217" s="79"/>
      <c r="L217" s="49" t="e">
        <f t="shared" ref="L217:L235" si="44">I217*$D$31+J217*$D$31+K217*$D$31</f>
        <v>#REF!</v>
      </c>
    </row>
    <row r="218" spans="2:12" hidden="1">
      <c r="B218" s="73" t="s">
        <v>41</v>
      </c>
      <c r="C218" s="205"/>
      <c r="D218" s="208"/>
      <c r="E218" s="208"/>
      <c r="F218" s="208"/>
      <c r="G218" s="211"/>
      <c r="H218" s="214"/>
      <c r="I218" s="65"/>
      <c r="J218" s="79"/>
      <c r="K218" s="79"/>
      <c r="L218" s="49" t="e">
        <f t="shared" si="44"/>
        <v>#REF!</v>
      </c>
    </row>
    <row r="219" spans="2:12" hidden="1">
      <c r="B219" s="73" t="s">
        <v>42</v>
      </c>
      <c r="C219" s="205"/>
      <c r="D219" s="208"/>
      <c r="E219" s="208"/>
      <c r="F219" s="208"/>
      <c r="G219" s="211"/>
      <c r="H219" s="214"/>
      <c r="I219" s="65"/>
      <c r="J219" s="51"/>
      <c r="K219" s="79"/>
      <c r="L219" s="49" t="e">
        <f t="shared" si="44"/>
        <v>#REF!</v>
      </c>
    </row>
    <row r="220" spans="2:12" ht="13.5" hidden="1" thickBot="1">
      <c r="B220" s="112" t="s">
        <v>43</v>
      </c>
      <c r="C220" s="206"/>
      <c r="D220" s="209"/>
      <c r="E220" s="209"/>
      <c r="F220" s="209"/>
      <c r="G220" s="212"/>
      <c r="H220" s="215"/>
      <c r="I220" s="66"/>
      <c r="J220" s="54"/>
      <c r="K220" s="67"/>
      <c r="L220" s="56" t="e">
        <f t="shared" si="44"/>
        <v>#REF!</v>
      </c>
    </row>
    <row r="221" spans="2:12" hidden="1">
      <c r="B221" s="72" t="s">
        <v>39</v>
      </c>
      <c r="C221" s="204" t="e">
        <f t="shared" ref="C221" si="45">+C216+1</f>
        <v>#REF!</v>
      </c>
      <c r="D221" s="207" t="e">
        <f>VLOOKUP(C221,'Completar SOFSE'!$A$19:$E$501,2,0)</f>
        <v>#REF!</v>
      </c>
      <c r="E221" s="207" t="e">
        <f>VLOOKUP(C221,'Completar SOFSE'!$A$19:$E$501,3,0)</f>
        <v>#REF!</v>
      </c>
      <c r="F221" s="207" t="e">
        <f>VLOOKUP(C221,'Completar SOFSE'!$A$19:$E$501,4,0)</f>
        <v>#REF!</v>
      </c>
      <c r="G221" s="210" t="e">
        <f>VLOOKUP(C221,'Completar SOFSE'!$A$19:$E$501,5,0)</f>
        <v>#REF!</v>
      </c>
      <c r="H221" s="213" t="e">
        <f>VLOOKUP(C221,'Completar SOFSE'!$A$19:$F$501,6,0)</f>
        <v>#REF!</v>
      </c>
      <c r="I221" s="68"/>
      <c r="J221" s="79"/>
      <c r="K221" s="79"/>
      <c r="L221" s="49" t="e">
        <f t="shared" si="44"/>
        <v>#REF!</v>
      </c>
    </row>
    <row r="222" spans="2:12" hidden="1">
      <c r="B222" s="73" t="s">
        <v>40</v>
      </c>
      <c r="C222" s="205"/>
      <c r="D222" s="208"/>
      <c r="E222" s="208"/>
      <c r="F222" s="208"/>
      <c r="G222" s="211"/>
      <c r="H222" s="214"/>
      <c r="I222" s="65"/>
      <c r="J222" s="79"/>
      <c r="K222" s="79"/>
      <c r="L222" s="49" t="e">
        <f t="shared" si="44"/>
        <v>#REF!</v>
      </c>
    </row>
    <row r="223" spans="2:12" hidden="1">
      <c r="B223" s="73" t="s">
        <v>41</v>
      </c>
      <c r="C223" s="205"/>
      <c r="D223" s="208"/>
      <c r="E223" s="208"/>
      <c r="F223" s="208"/>
      <c r="G223" s="211"/>
      <c r="H223" s="214"/>
      <c r="I223" s="65"/>
      <c r="J223" s="79"/>
      <c r="K223" s="79"/>
      <c r="L223" s="49" t="e">
        <f t="shared" si="44"/>
        <v>#REF!</v>
      </c>
    </row>
    <row r="224" spans="2:12" hidden="1">
      <c r="B224" s="73" t="s">
        <v>42</v>
      </c>
      <c r="C224" s="205"/>
      <c r="D224" s="208"/>
      <c r="E224" s="208"/>
      <c r="F224" s="208"/>
      <c r="G224" s="211"/>
      <c r="H224" s="214"/>
      <c r="I224" s="65"/>
      <c r="J224" s="51"/>
      <c r="K224" s="79"/>
      <c r="L224" s="49" t="e">
        <f t="shared" si="44"/>
        <v>#REF!</v>
      </c>
    </row>
    <row r="225" spans="2:12" ht="13.5" hidden="1" thickBot="1">
      <c r="B225" s="112" t="s">
        <v>43</v>
      </c>
      <c r="C225" s="206"/>
      <c r="D225" s="209"/>
      <c r="E225" s="209"/>
      <c r="F225" s="209"/>
      <c r="G225" s="212"/>
      <c r="H225" s="215"/>
      <c r="I225" s="66"/>
      <c r="J225" s="54"/>
      <c r="K225" s="67"/>
      <c r="L225" s="56" t="e">
        <f t="shared" si="44"/>
        <v>#REF!</v>
      </c>
    </row>
    <row r="226" spans="2:12" hidden="1">
      <c r="B226" s="72" t="s">
        <v>39</v>
      </c>
      <c r="C226" s="204" t="e">
        <f t="shared" ref="C226" si="46">+C221+1</f>
        <v>#REF!</v>
      </c>
      <c r="D226" s="207" t="e">
        <f>VLOOKUP(C226,'Completar SOFSE'!$A$19:$E$501,2,0)</f>
        <v>#REF!</v>
      </c>
      <c r="E226" s="207" t="e">
        <f>VLOOKUP(C226,'Completar SOFSE'!$A$19:$E$501,3,0)</f>
        <v>#REF!</v>
      </c>
      <c r="F226" s="207" t="e">
        <f>VLOOKUP(C226,'Completar SOFSE'!$A$19:$E$501,4,0)</f>
        <v>#REF!</v>
      </c>
      <c r="G226" s="210" t="e">
        <f>VLOOKUP(C226,'Completar SOFSE'!$A$19:$E$501,5,0)</f>
        <v>#REF!</v>
      </c>
      <c r="H226" s="213" t="e">
        <f>VLOOKUP(C226,'Completar SOFSE'!$A$19:$F$501,6,0)</f>
        <v>#REF!</v>
      </c>
      <c r="I226" s="68"/>
      <c r="J226" s="79"/>
      <c r="K226" s="79"/>
      <c r="L226" s="49" t="e">
        <f t="shared" si="44"/>
        <v>#REF!</v>
      </c>
    </row>
    <row r="227" spans="2:12" hidden="1">
      <c r="B227" s="73" t="s">
        <v>40</v>
      </c>
      <c r="C227" s="205"/>
      <c r="D227" s="208"/>
      <c r="E227" s="208"/>
      <c r="F227" s="208"/>
      <c r="G227" s="211"/>
      <c r="H227" s="214"/>
      <c r="I227" s="65"/>
      <c r="J227" s="79"/>
      <c r="K227" s="79"/>
      <c r="L227" s="49" t="e">
        <f t="shared" si="44"/>
        <v>#REF!</v>
      </c>
    </row>
    <row r="228" spans="2:12" hidden="1">
      <c r="B228" s="73" t="s">
        <v>41</v>
      </c>
      <c r="C228" s="205"/>
      <c r="D228" s="208"/>
      <c r="E228" s="208"/>
      <c r="F228" s="208"/>
      <c r="G228" s="211"/>
      <c r="H228" s="214"/>
      <c r="I228" s="65"/>
      <c r="J228" s="79"/>
      <c r="K228" s="79"/>
      <c r="L228" s="49" t="e">
        <f t="shared" si="44"/>
        <v>#REF!</v>
      </c>
    </row>
    <row r="229" spans="2:12" hidden="1">
      <c r="B229" s="73" t="s">
        <v>42</v>
      </c>
      <c r="C229" s="205"/>
      <c r="D229" s="208"/>
      <c r="E229" s="208"/>
      <c r="F229" s="208"/>
      <c r="G229" s="211"/>
      <c r="H229" s="214"/>
      <c r="I229" s="65"/>
      <c r="J229" s="51"/>
      <c r="K229" s="79"/>
      <c r="L229" s="49" t="e">
        <f t="shared" si="44"/>
        <v>#REF!</v>
      </c>
    </row>
    <row r="230" spans="2:12" ht="13.5" hidden="1" thickBot="1">
      <c r="B230" s="112" t="s">
        <v>43</v>
      </c>
      <c r="C230" s="206"/>
      <c r="D230" s="209"/>
      <c r="E230" s="209"/>
      <c r="F230" s="209"/>
      <c r="G230" s="212"/>
      <c r="H230" s="215"/>
      <c r="I230" s="66"/>
      <c r="J230" s="54"/>
      <c r="K230" s="67"/>
      <c r="L230" s="56" t="e">
        <f t="shared" si="44"/>
        <v>#REF!</v>
      </c>
    </row>
    <row r="231" spans="2:12" hidden="1">
      <c r="B231" s="72" t="s">
        <v>39</v>
      </c>
      <c r="C231" s="204" t="e">
        <f t="shared" ref="C231" si="47">+C226+1</f>
        <v>#REF!</v>
      </c>
      <c r="D231" s="207" t="e">
        <f>VLOOKUP(C231,'Completar SOFSE'!$A$19:$E$501,2,0)</f>
        <v>#REF!</v>
      </c>
      <c r="E231" s="207" t="e">
        <f>VLOOKUP(C231,'Completar SOFSE'!$A$19:$E$501,3,0)</f>
        <v>#REF!</v>
      </c>
      <c r="F231" s="207" t="e">
        <f>VLOOKUP(C231,'Completar SOFSE'!$A$19:$E$501,4,0)</f>
        <v>#REF!</v>
      </c>
      <c r="G231" s="210" t="e">
        <f>VLOOKUP(C231,'Completar SOFSE'!$A$19:$E$501,5,0)</f>
        <v>#REF!</v>
      </c>
      <c r="H231" s="213" t="e">
        <f>VLOOKUP(C231,'Completar SOFSE'!$A$19:$F$501,6,0)</f>
        <v>#REF!</v>
      </c>
      <c r="I231" s="68"/>
      <c r="J231" s="79"/>
      <c r="K231" s="79"/>
      <c r="L231" s="49" t="e">
        <f t="shared" si="44"/>
        <v>#REF!</v>
      </c>
    </row>
    <row r="232" spans="2:12" hidden="1">
      <c r="B232" s="73" t="s">
        <v>40</v>
      </c>
      <c r="C232" s="205"/>
      <c r="D232" s="208"/>
      <c r="E232" s="208"/>
      <c r="F232" s="208"/>
      <c r="G232" s="211"/>
      <c r="H232" s="214"/>
      <c r="I232" s="65"/>
      <c r="J232" s="79"/>
      <c r="K232" s="79"/>
      <c r="L232" s="49" t="e">
        <f t="shared" si="44"/>
        <v>#REF!</v>
      </c>
    </row>
    <row r="233" spans="2:12" hidden="1">
      <c r="B233" s="73" t="s">
        <v>41</v>
      </c>
      <c r="C233" s="205"/>
      <c r="D233" s="208"/>
      <c r="E233" s="208"/>
      <c r="F233" s="208"/>
      <c r="G233" s="211"/>
      <c r="H233" s="214"/>
      <c r="I233" s="65"/>
      <c r="J233" s="79"/>
      <c r="K233" s="79"/>
      <c r="L233" s="49" t="e">
        <f t="shared" si="44"/>
        <v>#REF!</v>
      </c>
    </row>
    <row r="234" spans="2:12" hidden="1">
      <c r="B234" s="73" t="s">
        <v>42</v>
      </c>
      <c r="C234" s="205"/>
      <c r="D234" s="208"/>
      <c r="E234" s="208"/>
      <c r="F234" s="208"/>
      <c r="G234" s="211"/>
      <c r="H234" s="214"/>
      <c r="I234" s="65"/>
      <c r="J234" s="51"/>
      <c r="K234" s="79"/>
      <c r="L234" s="49" t="e">
        <f t="shared" si="44"/>
        <v>#REF!</v>
      </c>
    </row>
    <row r="235" spans="2:12" ht="13.5" hidden="1" thickBot="1">
      <c r="B235" s="112" t="s">
        <v>43</v>
      </c>
      <c r="C235" s="206"/>
      <c r="D235" s="209"/>
      <c r="E235" s="209"/>
      <c r="F235" s="209"/>
      <c r="G235" s="212"/>
      <c r="H235" s="215"/>
      <c r="I235" s="66"/>
      <c r="J235" s="54"/>
      <c r="K235" s="67"/>
      <c r="L235" s="56" t="e">
        <f t="shared" si="44"/>
        <v>#REF!</v>
      </c>
    </row>
    <row r="236" spans="2:12" hidden="1">
      <c r="B236" s="72" t="s">
        <v>39</v>
      </c>
      <c r="C236" s="204" t="e">
        <f>+C231+1</f>
        <v>#REF!</v>
      </c>
      <c r="D236" s="207" t="e">
        <f>VLOOKUP(C236,'Completar SOFSE'!$A$19:$E$501,2,0)</f>
        <v>#REF!</v>
      </c>
      <c r="E236" s="207" t="e">
        <f>VLOOKUP(C236,'Completar SOFSE'!$A$19:$E$501,3,0)</f>
        <v>#REF!</v>
      </c>
      <c r="F236" s="207" t="e">
        <f>VLOOKUP(C236,'Completar SOFSE'!$A$19:$E$501,4,0)</f>
        <v>#REF!</v>
      </c>
      <c r="G236" s="210" t="e">
        <f>VLOOKUP(C236,'Completar SOFSE'!$A$19:$E$501,5,0)</f>
        <v>#REF!</v>
      </c>
      <c r="H236" s="213" t="e">
        <f>VLOOKUP(C236,'Completar SOFSE'!$A$19:$F$501,6,0)</f>
        <v>#REF!</v>
      </c>
      <c r="I236" s="68"/>
      <c r="J236" s="79"/>
      <c r="K236" s="79"/>
      <c r="L236" s="49" t="e">
        <f>I236*$D$31+J236*$D$31+K236*$D$31</f>
        <v>#REF!</v>
      </c>
    </row>
    <row r="237" spans="2:12" hidden="1">
      <c r="B237" s="73" t="s">
        <v>40</v>
      </c>
      <c r="C237" s="205"/>
      <c r="D237" s="208"/>
      <c r="E237" s="208"/>
      <c r="F237" s="208"/>
      <c r="G237" s="211"/>
      <c r="H237" s="214"/>
      <c r="I237" s="65"/>
      <c r="J237" s="79"/>
      <c r="K237" s="79"/>
      <c r="L237" s="49" t="e">
        <f t="shared" ref="L237:L255" si="48">I237*$D$31+J237*$D$31+K237*$D$31</f>
        <v>#REF!</v>
      </c>
    </row>
    <row r="238" spans="2:12" hidden="1">
      <c r="B238" s="73" t="s">
        <v>41</v>
      </c>
      <c r="C238" s="205"/>
      <c r="D238" s="208"/>
      <c r="E238" s="208"/>
      <c r="F238" s="208"/>
      <c r="G238" s="211"/>
      <c r="H238" s="214"/>
      <c r="I238" s="65"/>
      <c r="J238" s="79"/>
      <c r="K238" s="79"/>
      <c r="L238" s="49" t="e">
        <f t="shared" si="48"/>
        <v>#REF!</v>
      </c>
    </row>
    <row r="239" spans="2:12" hidden="1">
      <c r="B239" s="73" t="s">
        <v>42</v>
      </c>
      <c r="C239" s="205"/>
      <c r="D239" s="208"/>
      <c r="E239" s="208"/>
      <c r="F239" s="208"/>
      <c r="G239" s="211"/>
      <c r="H239" s="214"/>
      <c r="I239" s="65"/>
      <c r="J239" s="51"/>
      <c r="K239" s="79"/>
      <c r="L239" s="49" t="e">
        <f t="shared" si="48"/>
        <v>#REF!</v>
      </c>
    </row>
    <row r="240" spans="2:12" ht="13.5" hidden="1" thickBot="1">
      <c r="B240" s="112" t="s">
        <v>43</v>
      </c>
      <c r="C240" s="206"/>
      <c r="D240" s="209"/>
      <c r="E240" s="209"/>
      <c r="F240" s="209"/>
      <c r="G240" s="212"/>
      <c r="H240" s="215"/>
      <c r="I240" s="66"/>
      <c r="J240" s="54"/>
      <c r="K240" s="67"/>
      <c r="L240" s="56" t="e">
        <f t="shared" si="48"/>
        <v>#REF!</v>
      </c>
    </row>
    <row r="241" spans="2:12" hidden="1">
      <c r="B241" s="72" t="s">
        <v>39</v>
      </c>
      <c r="C241" s="204" t="e">
        <f t="shared" ref="C241" si="49">+C236+1</f>
        <v>#REF!</v>
      </c>
      <c r="D241" s="207" t="e">
        <f>VLOOKUP(C241,'Completar SOFSE'!$A$19:$E$501,2,0)</f>
        <v>#REF!</v>
      </c>
      <c r="E241" s="207" t="e">
        <f>VLOOKUP(C241,'Completar SOFSE'!$A$19:$E$501,3,0)</f>
        <v>#REF!</v>
      </c>
      <c r="F241" s="207" t="e">
        <f>VLOOKUP(C241,'Completar SOFSE'!$A$19:$E$501,4,0)</f>
        <v>#REF!</v>
      </c>
      <c r="G241" s="210" t="e">
        <f>VLOOKUP(C241,'Completar SOFSE'!$A$19:$E$501,5,0)</f>
        <v>#REF!</v>
      </c>
      <c r="H241" s="213" t="e">
        <f>VLOOKUP(C241,'Completar SOFSE'!$A$19:$F$501,6,0)</f>
        <v>#REF!</v>
      </c>
      <c r="I241" s="68"/>
      <c r="J241" s="79"/>
      <c r="K241" s="79"/>
      <c r="L241" s="49" t="e">
        <f t="shared" si="48"/>
        <v>#REF!</v>
      </c>
    </row>
    <row r="242" spans="2:12" hidden="1">
      <c r="B242" s="73" t="s">
        <v>40</v>
      </c>
      <c r="C242" s="205"/>
      <c r="D242" s="208"/>
      <c r="E242" s="208"/>
      <c r="F242" s="208"/>
      <c r="G242" s="211"/>
      <c r="H242" s="214"/>
      <c r="I242" s="65"/>
      <c r="J242" s="79"/>
      <c r="K242" s="79"/>
      <c r="L242" s="49" t="e">
        <f t="shared" si="48"/>
        <v>#REF!</v>
      </c>
    </row>
    <row r="243" spans="2:12" hidden="1">
      <c r="B243" s="73" t="s">
        <v>41</v>
      </c>
      <c r="C243" s="205"/>
      <c r="D243" s="208"/>
      <c r="E243" s="208"/>
      <c r="F243" s="208"/>
      <c r="G243" s="211"/>
      <c r="H243" s="214"/>
      <c r="I243" s="65"/>
      <c r="J243" s="79"/>
      <c r="K243" s="79"/>
      <c r="L243" s="49" t="e">
        <f t="shared" si="48"/>
        <v>#REF!</v>
      </c>
    </row>
    <row r="244" spans="2:12" hidden="1">
      <c r="B244" s="73" t="s">
        <v>42</v>
      </c>
      <c r="C244" s="205"/>
      <c r="D244" s="208"/>
      <c r="E244" s="208"/>
      <c r="F244" s="208"/>
      <c r="G244" s="211"/>
      <c r="H244" s="214"/>
      <c r="I244" s="65"/>
      <c r="J244" s="51"/>
      <c r="K244" s="79"/>
      <c r="L244" s="49" t="e">
        <f t="shared" si="48"/>
        <v>#REF!</v>
      </c>
    </row>
    <row r="245" spans="2:12" ht="13.5" hidden="1" thickBot="1">
      <c r="B245" s="112" t="s">
        <v>43</v>
      </c>
      <c r="C245" s="206"/>
      <c r="D245" s="209"/>
      <c r="E245" s="209"/>
      <c r="F245" s="209"/>
      <c r="G245" s="212"/>
      <c r="H245" s="215"/>
      <c r="I245" s="66"/>
      <c r="J245" s="54"/>
      <c r="K245" s="67"/>
      <c r="L245" s="56" t="e">
        <f t="shared" si="48"/>
        <v>#REF!</v>
      </c>
    </row>
    <row r="246" spans="2:12" hidden="1">
      <c r="B246" s="72" t="s">
        <v>39</v>
      </c>
      <c r="C246" s="204" t="e">
        <f t="shared" ref="C246" si="50">+C241+1</f>
        <v>#REF!</v>
      </c>
      <c r="D246" s="207" t="e">
        <f>VLOOKUP(C246,'Completar SOFSE'!$A$19:$E$501,2,0)</f>
        <v>#REF!</v>
      </c>
      <c r="E246" s="207" t="e">
        <f>VLOOKUP(C246,'Completar SOFSE'!$A$19:$E$501,3,0)</f>
        <v>#REF!</v>
      </c>
      <c r="F246" s="207" t="e">
        <f>VLOOKUP(C246,'Completar SOFSE'!$A$19:$E$501,4,0)</f>
        <v>#REF!</v>
      </c>
      <c r="G246" s="210" t="e">
        <f>VLOOKUP(C246,'Completar SOFSE'!$A$19:$E$501,5,0)</f>
        <v>#REF!</v>
      </c>
      <c r="H246" s="213" t="e">
        <f>VLOOKUP(C246,'Completar SOFSE'!$A$19:$F$501,6,0)</f>
        <v>#REF!</v>
      </c>
      <c r="I246" s="68"/>
      <c r="J246" s="79"/>
      <c r="K246" s="79"/>
      <c r="L246" s="49" t="e">
        <f t="shared" si="48"/>
        <v>#REF!</v>
      </c>
    </row>
    <row r="247" spans="2:12" hidden="1">
      <c r="B247" s="73" t="s">
        <v>40</v>
      </c>
      <c r="C247" s="205"/>
      <c r="D247" s="208"/>
      <c r="E247" s="208"/>
      <c r="F247" s="208"/>
      <c r="G247" s="211"/>
      <c r="H247" s="214"/>
      <c r="I247" s="65"/>
      <c r="J247" s="79"/>
      <c r="K247" s="79"/>
      <c r="L247" s="49" t="e">
        <f t="shared" si="48"/>
        <v>#REF!</v>
      </c>
    </row>
    <row r="248" spans="2:12" hidden="1">
      <c r="B248" s="73" t="s">
        <v>41</v>
      </c>
      <c r="C248" s="205"/>
      <c r="D248" s="208"/>
      <c r="E248" s="208"/>
      <c r="F248" s="208"/>
      <c r="G248" s="211"/>
      <c r="H248" s="214"/>
      <c r="I248" s="65"/>
      <c r="J248" s="79"/>
      <c r="K248" s="79"/>
      <c r="L248" s="49" t="e">
        <f t="shared" si="48"/>
        <v>#REF!</v>
      </c>
    </row>
    <row r="249" spans="2:12" hidden="1">
      <c r="B249" s="73" t="s">
        <v>42</v>
      </c>
      <c r="C249" s="205"/>
      <c r="D249" s="208"/>
      <c r="E249" s="208"/>
      <c r="F249" s="208"/>
      <c r="G249" s="211"/>
      <c r="H249" s="214"/>
      <c r="I249" s="65"/>
      <c r="J249" s="51"/>
      <c r="K249" s="79"/>
      <c r="L249" s="49" t="e">
        <f t="shared" si="48"/>
        <v>#REF!</v>
      </c>
    </row>
    <row r="250" spans="2:12" ht="13.5" hidden="1" thickBot="1">
      <c r="B250" s="112" t="s">
        <v>43</v>
      </c>
      <c r="C250" s="206"/>
      <c r="D250" s="209"/>
      <c r="E250" s="209"/>
      <c r="F250" s="209"/>
      <c r="G250" s="212"/>
      <c r="H250" s="215"/>
      <c r="I250" s="66"/>
      <c r="J250" s="54"/>
      <c r="K250" s="67"/>
      <c r="L250" s="56" t="e">
        <f t="shared" si="48"/>
        <v>#REF!</v>
      </c>
    </row>
    <row r="251" spans="2:12" hidden="1">
      <c r="B251" s="72" t="s">
        <v>39</v>
      </c>
      <c r="C251" s="204" t="e">
        <f t="shared" ref="C251" si="51">+C246+1</f>
        <v>#REF!</v>
      </c>
      <c r="D251" s="207" t="e">
        <f>VLOOKUP(C251,'Completar SOFSE'!$A$19:$E$501,2,0)</f>
        <v>#REF!</v>
      </c>
      <c r="E251" s="207" t="e">
        <f>VLOOKUP(C251,'Completar SOFSE'!$A$19:$E$501,3,0)</f>
        <v>#REF!</v>
      </c>
      <c r="F251" s="207" t="e">
        <f>VLOOKUP(C251,'Completar SOFSE'!$A$19:$E$501,4,0)</f>
        <v>#REF!</v>
      </c>
      <c r="G251" s="210" t="e">
        <f>VLOOKUP(C251,'Completar SOFSE'!$A$19:$E$501,5,0)</f>
        <v>#REF!</v>
      </c>
      <c r="H251" s="213" t="e">
        <f>VLOOKUP(C251,'Completar SOFSE'!$A$19:$F$501,6,0)</f>
        <v>#REF!</v>
      </c>
      <c r="I251" s="68"/>
      <c r="J251" s="79"/>
      <c r="K251" s="79"/>
      <c r="L251" s="49" t="e">
        <f t="shared" si="48"/>
        <v>#REF!</v>
      </c>
    </row>
    <row r="252" spans="2:12" hidden="1">
      <c r="B252" s="73" t="s">
        <v>40</v>
      </c>
      <c r="C252" s="205"/>
      <c r="D252" s="208"/>
      <c r="E252" s="208"/>
      <c r="F252" s="208"/>
      <c r="G252" s="211"/>
      <c r="H252" s="214"/>
      <c r="I252" s="65"/>
      <c r="J252" s="79"/>
      <c r="K252" s="79"/>
      <c r="L252" s="49" t="e">
        <f t="shared" si="48"/>
        <v>#REF!</v>
      </c>
    </row>
    <row r="253" spans="2:12" hidden="1">
      <c r="B253" s="73" t="s">
        <v>41</v>
      </c>
      <c r="C253" s="205"/>
      <c r="D253" s="208"/>
      <c r="E253" s="208"/>
      <c r="F253" s="208"/>
      <c r="G253" s="211"/>
      <c r="H253" s="214"/>
      <c r="I253" s="65"/>
      <c r="J253" s="79"/>
      <c r="K253" s="79"/>
      <c r="L253" s="49" t="e">
        <f t="shared" si="48"/>
        <v>#REF!</v>
      </c>
    </row>
    <row r="254" spans="2:12" hidden="1">
      <c r="B254" s="73" t="s">
        <v>42</v>
      </c>
      <c r="C254" s="205"/>
      <c r="D254" s="208"/>
      <c r="E254" s="208"/>
      <c r="F254" s="208"/>
      <c r="G254" s="211"/>
      <c r="H254" s="214"/>
      <c r="I254" s="65"/>
      <c r="J254" s="51"/>
      <c r="K254" s="79"/>
      <c r="L254" s="49" t="e">
        <f t="shared" si="48"/>
        <v>#REF!</v>
      </c>
    </row>
    <row r="255" spans="2:12" ht="13.5" hidden="1" thickBot="1">
      <c r="B255" s="112" t="s">
        <v>43</v>
      </c>
      <c r="C255" s="206"/>
      <c r="D255" s="209"/>
      <c r="E255" s="209"/>
      <c r="F255" s="209"/>
      <c r="G255" s="212"/>
      <c r="H255" s="215"/>
      <c r="I255" s="66"/>
      <c r="J255" s="54"/>
      <c r="K255" s="67"/>
      <c r="L255" s="56" t="e">
        <f t="shared" si="48"/>
        <v>#REF!</v>
      </c>
    </row>
    <row r="256" spans="2:12" hidden="1">
      <c r="B256" s="72" t="s">
        <v>39</v>
      </c>
      <c r="C256" s="204" t="e">
        <f>+C251+1</f>
        <v>#REF!</v>
      </c>
      <c r="D256" s="207" t="e">
        <f>VLOOKUP(C256,'Completar SOFSE'!$A$19:$E$501,2,0)</f>
        <v>#REF!</v>
      </c>
      <c r="E256" s="207" t="e">
        <f>VLOOKUP(C256,'Completar SOFSE'!$A$19:$E$501,3,0)</f>
        <v>#REF!</v>
      </c>
      <c r="F256" s="207" t="e">
        <f>VLOOKUP(C256,'Completar SOFSE'!$A$19:$E$501,4,0)</f>
        <v>#REF!</v>
      </c>
      <c r="G256" s="210" t="e">
        <f>VLOOKUP(C256,'Completar SOFSE'!$A$19:$E$501,5,0)</f>
        <v>#REF!</v>
      </c>
      <c r="H256" s="213" t="e">
        <f>VLOOKUP(C256,'Completar SOFSE'!$A$19:$F$501,6,0)</f>
        <v>#REF!</v>
      </c>
      <c r="I256" s="68"/>
      <c r="J256" s="79"/>
      <c r="K256" s="79"/>
      <c r="L256" s="49" t="e">
        <f>I256*$D$31+J256*$D$31+K256*$D$31</f>
        <v>#REF!</v>
      </c>
    </row>
    <row r="257" spans="2:12" hidden="1">
      <c r="B257" s="73" t="s">
        <v>40</v>
      </c>
      <c r="C257" s="205"/>
      <c r="D257" s="208"/>
      <c r="E257" s="208"/>
      <c r="F257" s="208"/>
      <c r="G257" s="211"/>
      <c r="H257" s="214"/>
      <c r="I257" s="65"/>
      <c r="J257" s="79"/>
      <c r="K257" s="79"/>
      <c r="L257" s="49" t="e">
        <f t="shared" ref="L257:L275" si="52">I257*$D$31+J257*$D$31+K257*$D$31</f>
        <v>#REF!</v>
      </c>
    </row>
    <row r="258" spans="2:12" hidden="1">
      <c r="B258" s="73" t="s">
        <v>41</v>
      </c>
      <c r="C258" s="205"/>
      <c r="D258" s="208"/>
      <c r="E258" s="208"/>
      <c r="F258" s="208"/>
      <c r="G258" s="211"/>
      <c r="H258" s="214"/>
      <c r="I258" s="65"/>
      <c r="J258" s="79"/>
      <c r="K258" s="79"/>
      <c r="L258" s="49" t="e">
        <f t="shared" si="52"/>
        <v>#REF!</v>
      </c>
    </row>
    <row r="259" spans="2:12" hidden="1">
      <c r="B259" s="73" t="s">
        <v>42</v>
      </c>
      <c r="C259" s="205"/>
      <c r="D259" s="208"/>
      <c r="E259" s="208"/>
      <c r="F259" s="208"/>
      <c r="G259" s="211"/>
      <c r="H259" s="214"/>
      <c r="I259" s="65"/>
      <c r="J259" s="51"/>
      <c r="K259" s="79"/>
      <c r="L259" s="49" t="e">
        <f t="shared" si="52"/>
        <v>#REF!</v>
      </c>
    </row>
    <row r="260" spans="2:12" ht="13.5" hidden="1" thickBot="1">
      <c r="B260" s="112" t="s">
        <v>43</v>
      </c>
      <c r="C260" s="206"/>
      <c r="D260" s="209"/>
      <c r="E260" s="209"/>
      <c r="F260" s="209"/>
      <c r="G260" s="212"/>
      <c r="H260" s="215"/>
      <c r="I260" s="66"/>
      <c r="J260" s="54"/>
      <c r="K260" s="67"/>
      <c r="L260" s="56" t="e">
        <f t="shared" si="52"/>
        <v>#REF!</v>
      </c>
    </row>
    <row r="261" spans="2:12" hidden="1">
      <c r="B261" s="72" t="s">
        <v>39</v>
      </c>
      <c r="C261" s="204" t="e">
        <f t="shared" ref="C261" si="53">+C256+1</f>
        <v>#REF!</v>
      </c>
      <c r="D261" s="207" t="e">
        <f>VLOOKUP(C261,'Completar SOFSE'!$A$19:$E$501,2,0)</f>
        <v>#REF!</v>
      </c>
      <c r="E261" s="207" t="e">
        <f>VLOOKUP(C261,'Completar SOFSE'!$A$19:$E$501,3,0)</f>
        <v>#REF!</v>
      </c>
      <c r="F261" s="207" t="e">
        <f>VLOOKUP(C261,'Completar SOFSE'!$A$19:$E$501,4,0)</f>
        <v>#REF!</v>
      </c>
      <c r="G261" s="210" t="e">
        <f>VLOOKUP(C261,'Completar SOFSE'!$A$19:$E$501,5,0)</f>
        <v>#REF!</v>
      </c>
      <c r="H261" s="213" t="e">
        <f>VLOOKUP(C261,'Completar SOFSE'!$A$19:$F$501,6,0)</f>
        <v>#REF!</v>
      </c>
      <c r="I261" s="68"/>
      <c r="J261" s="79"/>
      <c r="K261" s="79"/>
      <c r="L261" s="49" t="e">
        <f t="shared" si="52"/>
        <v>#REF!</v>
      </c>
    </row>
    <row r="262" spans="2:12" hidden="1">
      <c r="B262" s="73" t="s">
        <v>40</v>
      </c>
      <c r="C262" s="205"/>
      <c r="D262" s="208"/>
      <c r="E262" s="208"/>
      <c r="F262" s="208"/>
      <c r="G262" s="211"/>
      <c r="H262" s="214"/>
      <c r="I262" s="65"/>
      <c r="J262" s="79"/>
      <c r="K262" s="79"/>
      <c r="L262" s="49" t="e">
        <f t="shared" si="52"/>
        <v>#REF!</v>
      </c>
    </row>
    <row r="263" spans="2:12" hidden="1">
      <c r="B263" s="73" t="s">
        <v>41</v>
      </c>
      <c r="C263" s="205"/>
      <c r="D263" s="208"/>
      <c r="E263" s="208"/>
      <c r="F263" s="208"/>
      <c r="G263" s="211"/>
      <c r="H263" s="214"/>
      <c r="I263" s="65"/>
      <c r="J263" s="79"/>
      <c r="K263" s="79"/>
      <c r="L263" s="49" t="e">
        <f t="shared" si="52"/>
        <v>#REF!</v>
      </c>
    </row>
    <row r="264" spans="2:12" hidden="1">
      <c r="B264" s="73" t="s">
        <v>42</v>
      </c>
      <c r="C264" s="205"/>
      <c r="D264" s="208"/>
      <c r="E264" s="208"/>
      <c r="F264" s="208"/>
      <c r="G264" s="211"/>
      <c r="H264" s="214"/>
      <c r="I264" s="65"/>
      <c r="J264" s="51"/>
      <c r="K264" s="79"/>
      <c r="L264" s="49" t="e">
        <f t="shared" si="52"/>
        <v>#REF!</v>
      </c>
    </row>
    <row r="265" spans="2:12" ht="13.5" hidden="1" thickBot="1">
      <c r="B265" s="112" t="s">
        <v>43</v>
      </c>
      <c r="C265" s="206"/>
      <c r="D265" s="209"/>
      <c r="E265" s="209"/>
      <c r="F265" s="209"/>
      <c r="G265" s="212"/>
      <c r="H265" s="215"/>
      <c r="I265" s="66"/>
      <c r="J265" s="54"/>
      <c r="K265" s="67"/>
      <c r="L265" s="56" t="e">
        <f t="shared" si="52"/>
        <v>#REF!</v>
      </c>
    </row>
    <row r="266" spans="2:12" hidden="1">
      <c r="B266" s="72" t="s">
        <v>39</v>
      </c>
      <c r="C266" s="204" t="e">
        <f t="shared" ref="C266" si="54">+C261+1</f>
        <v>#REF!</v>
      </c>
      <c r="D266" s="207" t="e">
        <f>VLOOKUP(C266,'Completar SOFSE'!$A$19:$E$501,2,0)</f>
        <v>#REF!</v>
      </c>
      <c r="E266" s="207" t="e">
        <f>VLOOKUP(C266,'Completar SOFSE'!$A$19:$E$501,3,0)</f>
        <v>#REF!</v>
      </c>
      <c r="F266" s="207" t="e">
        <f>VLOOKUP(C266,'Completar SOFSE'!$A$19:$E$501,4,0)</f>
        <v>#REF!</v>
      </c>
      <c r="G266" s="210" t="e">
        <f>VLOOKUP(C266,'Completar SOFSE'!$A$19:$E$501,5,0)</f>
        <v>#REF!</v>
      </c>
      <c r="H266" s="213" t="e">
        <f>VLOOKUP(C266,'Completar SOFSE'!$A$19:$F$501,6,0)</f>
        <v>#REF!</v>
      </c>
      <c r="I266" s="68"/>
      <c r="J266" s="79"/>
      <c r="K266" s="79"/>
      <c r="L266" s="49" t="e">
        <f t="shared" si="52"/>
        <v>#REF!</v>
      </c>
    </row>
    <row r="267" spans="2:12" hidden="1">
      <c r="B267" s="73" t="s">
        <v>40</v>
      </c>
      <c r="C267" s="205"/>
      <c r="D267" s="208"/>
      <c r="E267" s="208"/>
      <c r="F267" s="208"/>
      <c r="G267" s="211"/>
      <c r="H267" s="214"/>
      <c r="I267" s="65"/>
      <c r="J267" s="79"/>
      <c r="K267" s="79"/>
      <c r="L267" s="49" t="e">
        <f t="shared" si="52"/>
        <v>#REF!</v>
      </c>
    </row>
    <row r="268" spans="2:12" hidden="1">
      <c r="B268" s="73" t="s">
        <v>41</v>
      </c>
      <c r="C268" s="205"/>
      <c r="D268" s="208"/>
      <c r="E268" s="208"/>
      <c r="F268" s="208"/>
      <c r="G268" s="211"/>
      <c r="H268" s="214"/>
      <c r="I268" s="65"/>
      <c r="J268" s="79"/>
      <c r="K268" s="79"/>
      <c r="L268" s="49" t="e">
        <f t="shared" si="52"/>
        <v>#REF!</v>
      </c>
    </row>
    <row r="269" spans="2:12" hidden="1">
      <c r="B269" s="73" t="s">
        <v>42</v>
      </c>
      <c r="C269" s="205"/>
      <c r="D269" s="208"/>
      <c r="E269" s="208"/>
      <c r="F269" s="208"/>
      <c r="G269" s="211"/>
      <c r="H269" s="214"/>
      <c r="I269" s="65"/>
      <c r="J269" s="51"/>
      <c r="K269" s="79"/>
      <c r="L269" s="49" t="e">
        <f t="shared" si="52"/>
        <v>#REF!</v>
      </c>
    </row>
    <row r="270" spans="2:12" ht="13.5" hidden="1" thickBot="1">
      <c r="B270" s="112" t="s">
        <v>43</v>
      </c>
      <c r="C270" s="206"/>
      <c r="D270" s="209"/>
      <c r="E270" s="209"/>
      <c r="F270" s="209"/>
      <c r="G270" s="212"/>
      <c r="H270" s="215"/>
      <c r="I270" s="66"/>
      <c r="J270" s="54"/>
      <c r="K270" s="67"/>
      <c r="L270" s="56" t="e">
        <f t="shared" si="52"/>
        <v>#REF!</v>
      </c>
    </row>
    <row r="271" spans="2:12" hidden="1">
      <c r="B271" s="72" t="s">
        <v>39</v>
      </c>
      <c r="C271" s="204" t="e">
        <f t="shared" ref="C271" si="55">+C266+1</f>
        <v>#REF!</v>
      </c>
      <c r="D271" s="207" t="e">
        <f>VLOOKUP(C271,'Completar SOFSE'!$A$19:$E$501,2,0)</f>
        <v>#REF!</v>
      </c>
      <c r="E271" s="207" t="e">
        <f>VLOOKUP(C271,'Completar SOFSE'!$A$19:$E$501,3,0)</f>
        <v>#REF!</v>
      </c>
      <c r="F271" s="207" t="e">
        <f>VLOOKUP(C271,'Completar SOFSE'!$A$19:$E$501,4,0)</f>
        <v>#REF!</v>
      </c>
      <c r="G271" s="210" t="e">
        <f>VLOOKUP(C271,'Completar SOFSE'!$A$19:$E$501,5,0)</f>
        <v>#REF!</v>
      </c>
      <c r="H271" s="213" t="e">
        <f>VLOOKUP(C271,'Completar SOFSE'!$A$19:$F$501,6,0)</f>
        <v>#REF!</v>
      </c>
      <c r="I271" s="68"/>
      <c r="J271" s="79"/>
      <c r="K271" s="79"/>
      <c r="L271" s="49" t="e">
        <f t="shared" si="52"/>
        <v>#REF!</v>
      </c>
    </row>
    <row r="272" spans="2:12" hidden="1">
      <c r="B272" s="73" t="s">
        <v>40</v>
      </c>
      <c r="C272" s="205"/>
      <c r="D272" s="208"/>
      <c r="E272" s="208"/>
      <c r="F272" s="208"/>
      <c r="G272" s="211"/>
      <c r="H272" s="214"/>
      <c r="I272" s="65"/>
      <c r="J272" s="79"/>
      <c r="K272" s="79"/>
      <c r="L272" s="49" t="e">
        <f t="shared" si="52"/>
        <v>#REF!</v>
      </c>
    </row>
    <row r="273" spans="2:12" hidden="1">
      <c r="B273" s="73" t="s">
        <v>41</v>
      </c>
      <c r="C273" s="205"/>
      <c r="D273" s="208"/>
      <c r="E273" s="208"/>
      <c r="F273" s="208"/>
      <c r="G273" s="211"/>
      <c r="H273" s="214"/>
      <c r="I273" s="65"/>
      <c r="J273" s="79"/>
      <c r="K273" s="79"/>
      <c r="L273" s="49" t="e">
        <f t="shared" si="52"/>
        <v>#REF!</v>
      </c>
    </row>
    <row r="274" spans="2:12" hidden="1">
      <c r="B274" s="73" t="s">
        <v>42</v>
      </c>
      <c r="C274" s="205"/>
      <c r="D274" s="208"/>
      <c r="E274" s="208"/>
      <c r="F274" s="208"/>
      <c r="G274" s="211"/>
      <c r="H274" s="214"/>
      <c r="I274" s="65"/>
      <c r="J274" s="51"/>
      <c r="K274" s="79"/>
      <c r="L274" s="49" t="e">
        <f t="shared" si="52"/>
        <v>#REF!</v>
      </c>
    </row>
    <row r="275" spans="2:12" ht="13.5" hidden="1" thickBot="1">
      <c r="B275" s="112" t="s">
        <v>43</v>
      </c>
      <c r="C275" s="206"/>
      <c r="D275" s="209"/>
      <c r="E275" s="209"/>
      <c r="F275" s="209"/>
      <c r="G275" s="212"/>
      <c r="H275" s="215"/>
      <c r="I275" s="66"/>
      <c r="J275" s="54"/>
      <c r="K275" s="67"/>
      <c r="L275" s="56" t="e">
        <f t="shared" si="52"/>
        <v>#REF!</v>
      </c>
    </row>
    <row r="276" spans="2:12" hidden="1">
      <c r="B276" s="72" t="s">
        <v>39</v>
      </c>
      <c r="C276" s="204" t="e">
        <f>+C271+1</f>
        <v>#REF!</v>
      </c>
      <c r="D276" s="207" t="e">
        <f>VLOOKUP(C276,'Completar SOFSE'!$A$19:$E$501,2,0)</f>
        <v>#REF!</v>
      </c>
      <c r="E276" s="207" t="e">
        <f>VLOOKUP(C276,'Completar SOFSE'!$A$19:$E$501,3,0)</f>
        <v>#REF!</v>
      </c>
      <c r="F276" s="207" t="e">
        <f>VLOOKUP(C276,'Completar SOFSE'!$A$19:$E$501,4,0)</f>
        <v>#REF!</v>
      </c>
      <c r="G276" s="210" t="e">
        <f>VLOOKUP(C276,'Completar SOFSE'!$A$19:$E$501,5,0)</f>
        <v>#REF!</v>
      </c>
      <c r="H276" s="213" t="e">
        <f>VLOOKUP(C276,'Completar SOFSE'!$A$19:$F$501,6,0)</f>
        <v>#REF!</v>
      </c>
      <c r="I276" s="68"/>
      <c r="J276" s="79"/>
      <c r="K276" s="79"/>
      <c r="L276" s="49" t="e">
        <f>I276*$D$31+J276*$D$31+K276*$D$31</f>
        <v>#REF!</v>
      </c>
    </row>
    <row r="277" spans="2:12" hidden="1">
      <c r="B277" s="73" t="s">
        <v>40</v>
      </c>
      <c r="C277" s="205"/>
      <c r="D277" s="208"/>
      <c r="E277" s="208"/>
      <c r="F277" s="208"/>
      <c r="G277" s="211"/>
      <c r="H277" s="214"/>
      <c r="I277" s="65"/>
      <c r="J277" s="79"/>
      <c r="K277" s="79"/>
      <c r="L277" s="49" t="e">
        <f t="shared" ref="L277:L295" si="56">I277*$D$31+J277*$D$31+K277*$D$31</f>
        <v>#REF!</v>
      </c>
    </row>
    <row r="278" spans="2:12" hidden="1">
      <c r="B278" s="73" t="s">
        <v>41</v>
      </c>
      <c r="C278" s="205"/>
      <c r="D278" s="208"/>
      <c r="E278" s="208"/>
      <c r="F278" s="208"/>
      <c r="G278" s="211"/>
      <c r="H278" s="214"/>
      <c r="I278" s="65"/>
      <c r="J278" s="79"/>
      <c r="K278" s="79"/>
      <c r="L278" s="49" t="e">
        <f t="shared" si="56"/>
        <v>#REF!</v>
      </c>
    </row>
    <row r="279" spans="2:12" hidden="1">
      <c r="B279" s="73" t="s">
        <v>42</v>
      </c>
      <c r="C279" s="205"/>
      <c r="D279" s="208"/>
      <c r="E279" s="208"/>
      <c r="F279" s="208"/>
      <c r="G279" s="211"/>
      <c r="H279" s="214"/>
      <c r="I279" s="65"/>
      <c r="J279" s="51"/>
      <c r="K279" s="79"/>
      <c r="L279" s="49" t="e">
        <f t="shared" si="56"/>
        <v>#REF!</v>
      </c>
    </row>
    <row r="280" spans="2:12" ht="13.5" hidden="1" thickBot="1">
      <c r="B280" s="112" t="s">
        <v>43</v>
      </c>
      <c r="C280" s="206"/>
      <c r="D280" s="209"/>
      <c r="E280" s="209"/>
      <c r="F280" s="209"/>
      <c r="G280" s="212"/>
      <c r="H280" s="215"/>
      <c r="I280" s="66"/>
      <c r="J280" s="54"/>
      <c r="K280" s="67"/>
      <c r="L280" s="56" t="e">
        <f t="shared" si="56"/>
        <v>#REF!</v>
      </c>
    </row>
    <row r="281" spans="2:12" hidden="1">
      <c r="B281" s="72" t="s">
        <v>39</v>
      </c>
      <c r="C281" s="204" t="e">
        <f t="shared" ref="C281" si="57">+C276+1</f>
        <v>#REF!</v>
      </c>
      <c r="D281" s="207" t="e">
        <f>VLOOKUP(C281,'Completar SOFSE'!$A$19:$E$501,2,0)</f>
        <v>#REF!</v>
      </c>
      <c r="E281" s="207" t="e">
        <f>VLOOKUP(C281,'Completar SOFSE'!$A$19:$E$501,3,0)</f>
        <v>#REF!</v>
      </c>
      <c r="F281" s="207" t="e">
        <f>VLOOKUP(C281,'Completar SOFSE'!$A$19:$E$501,4,0)</f>
        <v>#REF!</v>
      </c>
      <c r="G281" s="210" t="e">
        <f>VLOOKUP(C281,'Completar SOFSE'!$A$19:$E$501,5,0)</f>
        <v>#REF!</v>
      </c>
      <c r="H281" s="213" t="e">
        <f>VLOOKUP(C281,'Completar SOFSE'!$A$19:$F$501,6,0)</f>
        <v>#REF!</v>
      </c>
      <c r="I281" s="68"/>
      <c r="J281" s="79"/>
      <c r="K281" s="79"/>
      <c r="L281" s="49" t="e">
        <f t="shared" si="56"/>
        <v>#REF!</v>
      </c>
    </row>
    <row r="282" spans="2:12" hidden="1">
      <c r="B282" s="73" t="s">
        <v>40</v>
      </c>
      <c r="C282" s="205"/>
      <c r="D282" s="208"/>
      <c r="E282" s="208"/>
      <c r="F282" s="208"/>
      <c r="G282" s="211"/>
      <c r="H282" s="214"/>
      <c r="I282" s="65"/>
      <c r="J282" s="79"/>
      <c r="K282" s="79"/>
      <c r="L282" s="49" t="e">
        <f t="shared" si="56"/>
        <v>#REF!</v>
      </c>
    </row>
    <row r="283" spans="2:12" hidden="1">
      <c r="B283" s="73" t="s">
        <v>41</v>
      </c>
      <c r="C283" s="205"/>
      <c r="D283" s="208"/>
      <c r="E283" s="208"/>
      <c r="F283" s="208"/>
      <c r="G283" s="211"/>
      <c r="H283" s="214"/>
      <c r="I283" s="65"/>
      <c r="J283" s="79"/>
      <c r="K283" s="79"/>
      <c r="L283" s="49" t="e">
        <f t="shared" si="56"/>
        <v>#REF!</v>
      </c>
    </row>
    <row r="284" spans="2:12" hidden="1">
      <c r="B284" s="73" t="s">
        <v>42</v>
      </c>
      <c r="C284" s="205"/>
      <c r="D284" s="208"/>
      <c r="E284" s="208"/>
      <c r="F284" s="208"/>
      <c r="G284" s="211"/>
      <c r="H284" s="214"/>
      <c r="I284" s="65"/>
      <c r="J284" s="51"/>
      <c r="K284" s="79"/>
      <c r="L284" s="49" t="e">
        <f t="shared" si="56"/>
        <v>#REF!</v>
      </c>
    </row>
    <row r="285" spans="2:12" ht="13.5" hidden="1" thickBot="1">
      <c r="B285" s="112" t="s">
        <v>43</v>
      </c>
      <c r="C285" s="206"/>
      <c r="D285" s="209"/>
      <c r="E285" s="209"/>
      <c r="F285" s="209"/>
      <c r="G285" s="212"/>
      <c r="H285" s="215"/>
      <c r="I285" s="66"/>
      <c r="J285" s="54"/>
      <c r="K285" s="67"/>
      <c r="L285" s="56" t="e">
        <f t="shared" si="56"/>
        <v>#REF!</v>
      </c>
    </row>
    <row r="286" spans="2:12" hidden="1">
      <c r="B286" s="72" t="s">
        <v>39</v>
      </c>
      <c r="C286" s="204" t="e">
        <f t="shared" ref="C286" si="58">+C281+1</f>
        <v>#REF!</v>
      </c>
      <c r="D286" s="207" t="e">
        <f>VLOOKUP(C286,'Completar SOFSE'!$A$19:$E$501,2,0)</f>
        <v>#REF!</v>
      </c>
      <c r="E286" s="207" t="e">
        <f>VLOOKUP(C286,'Completar SOFSE'!$A$19:$E$501,3,0)</f>
        <v>#REF!</v>
      </c>
      <c r="F286" s="207" t="e">
        <f>VLOOKUP(C286,'Completar SOFSE'!$A$19:$E$501,4,0)</f>
        <v>#REF!</v>
      </c>
      <c r="G286" s="210" t="e">
        <f>VLOOKUP(C286,'Completar SOFSE'!$A$19:$E$501,5,0)</f>
        <v>#REF!</v>
      </c>
      <c r="H286" s="213" t="e">
        <f>VLOOKUP(C286,'Completar SOFSE'!$A$19:$F$501,6,0)</f>
        <v>#REF!</v>
      </c>
      <c r="I286" s="68"/>
      <c r="J286" s="79"/>
      <c r="K286" s="79"/>
      <c r="L286" s="49" t="e">
        <f t="shared" si="56"/>
        <v>#REF!</v>
      </c>
    </row>
    <row r="287" spans="2:12" hidden="1">
      <c r="B287" s="73" t="s">
        <v>40</v>
      </c>
      <c r="C287" s="205"/>
      <c r="D287" s="208"/>
      <c r="E287" s="208"/>
      <c r="F287" s="208"/>
      <c r="G287" s="211"/>
      <c r="H287" s="214"/>
      <c r="I287" s="65"/>
      <c r="J287" s="79"/>
      <c r="K287" s="79"/>
      <c r="L287" s="49" t="e">
        <f t="shared" si="56"/>
        <v>#REF!</v>
      </c>
    </row>
    <row r="288" spans="2:12" hidden="1">
      <c r="B288" s="73" t="s">
        <v>41</v>
      </c>
      <c r="C288" s="205"/>
      <c r="D288" s="208"/>
      <c r="E288" s="208"/>
      <c r="F288" s="208"/>
      <c r="G288" s="211"/>
      <c r="H288" s="214"/>
      <c r="I288" s="65"/>
      <c r="J288" s="79"/>
      <c r="K288" s="79"/>
      <c r="L288" s="49" t="e">
        <f t="shared" si="56"/>
        <v>#REF!</v>
      </c>
    </row>
    <row r="289" spans="2:12" hidden="1">
      <c r="B289" s="73" t="s">
        <v>42</v>
      </c>
      <c r="C289" s="205"/>
      <c r="D289" s="208"/>
      <c r="E289" s="208"/>
      <c r="F289" s="208"/>
      <c r="G289" s="211"/>
      <c r="H289" s="214"/>
      <c r="I289" s="65"/>
      <c r="J289" s="51"/>
      <c r="K289" s="79"/>
      <c r="L289" s="49" t="e">
        <f t="shared" si="56"/>
        <v>#REF!</v>
      </c>
    </row>
    <row r="290" spans="2:12" ht="13.5" hidden="1" thickBot="1">
      <c r="B290" s="112" t="s">
        <v>43</v>
      </c>
      <c r="C290" s="206"/>
      <c r="D290" s="209"/>
      <c r="E290" s="209"/>
      <c r="F290" s="209"/>
      <c r="G290" s="212"/>
      <c r="H290" s="215"/>
      <c r="I290" s="66"/>
      <c r="J290" s="54"/>
      <c r="K290" s="67"/>
      <c r="L290" s="56" t="e">
        <f t="shared" si="56"/>
        <v>#REF!</v>
      </c>
    </row>
    <row r="291" spans="2:12" hidden="1">
      <c r="B291" s="72" t="s">
        <v>39</v>
      </c>
      <c r="C291" s="204" t="e">
        <f t="shared" ref="C291" si="59">+C286+1</f>
        <v>#REF!</v>
      </c>
      <c r="D291" s="207" t="e">
        <f>VLOOKUP(C291,'Completar SOFSE'!$A$19:$E$501,2,0)</f>
        <v>#REF!</v>
      </c>
      <c r="E291" s="207" t="e">
        <f>VLOOKUP(C291,'Completar SOFSE'!$A$19:$E$501,3,0)</f>
        <v>#REF!</v>
      </c>
      <c r="F291" s="207" t="e">
        <f>VLOOKUP(C291,'Completar SOFSE'!$A$19:$E$501,4,0)</f>
        <v>#REF!</v>
      </c>
      <c r="G291" s="210" t="e">
        <f>VLOOKUP(C291,'Completar SOFSE'!$A$19:$E$501,5,0)</f>
        <v>#REF!</v>
      </c>
      <c r="H291" s="213" t="e">
        <f>VLOOKUP(C291,'Completar SOFSE'!$A$19:$F$501,6,0)</f>
        <v>#REF!</v>
      </c>
      <c r="I291" s="68"/>
      <c r="J291" s="79"/>
      <c r="K291" s="79"/>
      <c r="L291" s="49" t="e">
        <f t="shared" si="56"/>
        <v>#REF!</v>
      </c>
    </row>
    <row r="292" spans="2:12" hidden="1">
      <c r="B292" s="73" t="s">
        <v>40</v>
      </c>
      <c r="C292" s="205"/>
      <c r="D292" s="208"/>
      <c r="E292" s="208"/>
      <c r="F292" s="208"/>
      <c r="G292" s="211"/>
      <c r="H292" s="214"/>
      <c r="I292" s="65"/>
      <c r="J292" s="79"/>
      <c r="K292" s="79"/>
      <c r="L292" s="49" t="e">
        <f t="shared" si="56"/>
        <v>#REF!</v>
      </c>
    </row>
    <row r="293" spans="2:12" hidden="1">
      <c r="B293" s="73" t="s">
        <v>41</v>
      </c>
      <c r="C293" s="205"/>
      <c r="D293" s="208"/>
      <c r="E293" s="208"/>
      <c r="F293" s="208"/>
      <c r="G293" s="211"/>
      <c r="H293" s="214"/>
      <c r="I293" s="65"/>
      <c r="J293" s="79"/>
      <c r="K293" s="79"/>
      <c r="L293" s="49" t="e">
        <f t="shared" si="56"/>
        <v>#REF!</v>
      </c>
    </row>
    <row r="294" spans="2:12" hidden="1">
      <c r="B294" s="73" t="s">
        <v>42</v>
      </c>
      <c r="C294" s="205"/>
      <c r="D294" s="208"/>
      <c r="E294" s="208"/>
      <c r="F294" s="208"/>
      <c r="G294" s="211"/>
      <c r="H294" s="214"/>
      <c r="I294" s="65"/>
      <c r="J294" s="51"/>
      <c r="K294" s="79"/>
      <c r="L294" s="49" t="e">
        <f t="shared" si="56"/>
        <v>#REF!</v>
      </c>
    </row>
    <row r="295" spans="2:12" ht="13.5" hidden="1" thickBot="1">
      <c r="B295" s="112" t="s">
        <v>43</v>
      </c>
      <c r="C295" s="206"/>
      <c r="D295" s="209"/>
      <c r="E295" s="209"/>
      <c r="F295" s="209"/>
      <c r="G295" s="212"/>
      <c r="H295" s="215"/>
      <c r="I295" s="66"/>
      <c r="J295" s="54"/>
      <c r="K295" s="67"/>
      <c r="L295" s="56" t="e">
        <f t="shared" si="56"/>
        <v>#REF!</v>
      </c>
    </row>
    <row r="296" spans="2:12" hidden="1">
      <c r="B296" s="72" t="s">
        <v>39</v>
      </c>
      <c r="C296" s="204" t="e">
        <f>+C291+1</f>
        <v>#REF!</v>
      </c>
      <c r="D296" s="207" t="e">
        <f>VLOOKUP(C296,'Completar SOFSE'!$A$19:$E$501,2,0)</f>
        <v>#REF!</v>
      </c>
      <c r="E296" s="207" t="e">
        <f>VLOOKUP(C296,'Completar SOFSE'!$A$19:$E$501,3,0)</f>
        <v>#REF!</v>
      </c>
      <c r="F296" s="207" t="e">
        <f>VLOOKUP(C296,'Completar SOFSE'!$A$19:$E$501,4,0)</f>
        <v>#REF!</v>
      </c>
      <c r="G296" s="210" t="e">
        <f>VLOOKUP(C296,'Completar SOFSE'!$A$19:$E$501,5,0)</f>
        <v>#REF!</v>
      </c>
      <c r="H296" s="213" t="e">
        <f>VLOOKUP(C296,'Completar SOFSE'!$A$19:$F$501,6,0)</f>
        <v>#REF!</v>
      </c>
      <c r="I296" s="68"/>
      <c r="J296" s="79"/>
      <c r="K296" s="79"/>
      <c r="L296" s="49" t="e">
        <f>I296*$D$31+J296*$D$31+K296*$D$31</f>
        <v>#REF!</v>
      </c>
    </row>
    <row r="297" spans="2:12" hidden="1">
      <c r="B297" s="73" t="s">
        <v>40</v>
      </c>
      <c r="C297" s="205"/>
      <c r="D297" s="208"/>
      <c r="E297" s="208"/>
      <c r="F297" s="208"/>
      <c r="G297" s="211"/>
      <c r="H297" s="214"/>
      <c r="I297" s="65"/>
      <c r="J297" s="79"/>
      <c r="K297" s="79"/>
      <c r="L297" s="49" t="e">
        <f t="shared" ref="L297:L315" si="60">I297*$D$31+J297*$D$31+K297*$D$31</f>
        <v>#REF!</v>
      </c>
    </row>
    <row r="298" spans="2:12" hidden="1">
      <c r="B298" s="73" t="s">
        <v>41</v>
      </c>
      <c r="C298" s="205"/>
      <c r="D298" s="208"/>
      <c r="E298" s="208"/>
      <c r="F298" s="208"/>
      <c r="G298" s="211"/>
      <c r="H298" s="214"/>
      <c r="I298" s="65"/>
      <c r="J298" s="79"/>
      <c r="K298" s="79"/>
      <c r="L298" s="49" t="e">
        <f t="shared" si="60"/>
        <v>#REF!</v>
      </c>
    </row>
    <row r="299" spans="2:12" hidden="1">
      <c r="B299" s="73" t="s">
        <v>42</v>
      </c>
      <c r="C299" s="205"/>
      <c r="D299" s="208"/>
      <c r="E299" s="208"/>
      <c r="F299" s="208"/>
      <c r="G299" s="211"/>
      <c r="H299" s="214"/>
      <c r="I299" s="65"/>
      <c r="J299" s="51"/>
      <c r="K299" s="79"/>
      <c r="L299" s="49" t="e">
        <f t="shared" si="60"/>
        <v>#REF!</v>
      </c>
    </row>
    <row r="300" spans="2:12" ht="13.5" hidden="1" thickBot="1">
      <c r="B300" s="112" t="s">
        <v>43</v>
      </c>
      <c r="C300" s="206"/>
      <c r="D300" s="209"/>
      <c r="E300" s="209"/>
      <c r="F300" s="209"/>
      <c r="G300" s="212"/>
      <c r="H300" s="215"/>
      <c r="I300" s="66"/>
      <c r="J300" s="54"/>
      <c r="K300" s="67"/>
      <c r="L300" s="56" t="e">
        <f t="shared" si="60"/>
        <v>#REF!</v>
      </c>
    </row>
    <row r="301" spans="2:12" hidden="1">
      <c r="B301" s="72" t="s">
        <v>39</v>
      </c>
      <c r="C301" s="204" t="e">
        <f t="shared" ref="C301" si="61">+C296+1</f>
        <v>#REF!</v>
      </c>
      <c r="D301" s="207" t="e">
        <f>VLOOKUP(C301,'Completar SOFSE'!$A$19:$E$501,2,0)</f>
        <v>#REF!</v>
      </c>
      <c r="E301" s="207" t="e">
        <f>VLOOKUP(C301,'Completar SOFSE'!$A$19:$E$501,3,0)</f>
        <v>#REF!</v>
      </c>
      <c r="F301" s="207" t="e">
        <f>VLOOKUP(C301,'Completar SOFSE'!$A$19:$E$501,4,0)</f>
        <v>#REF!</v>
      </c>
      <c r="G301" s="210" t="e">
        <f>VLOOKUP(C301,'Completar SOFSE'!$A$19:$E$501,5,0)</f>
        <v>#REF!</v>
      </c>
      <c r="H301" s="213" t="e">
        <f>VLOOKUP(C301,'Completar SOFSE'!$A$19:$F$501,6,0)</f>
        <v>#REF!</v>
      </c>
      <c r="I301" s="68"/>
      <c r="J301" s="79"/>
      <c r="K301" s="79"/>
      <c r="L301" s="49" t="e">
        <f t="shared" si="60"/>
        <v>#REF!</v>
      </c>
    </row>
    <row r="302" spans="2:12" hidden="1">
      <c r="B302" s="73" t="s">
        <v>40</v>
      </c>
      <c r="C302" s="205"/>
      <c r="D302" s="208"/>
      <c r="E302" s="208"/>
      <c r="F302" s="208"/>
      <c r="G302" s="211"/>
      <c r="H302" s="214"/>
      <c r="I302" s="65"/>
      <c r="J302" s="79"/>
      <c r="K302" s="79"/>
      <c r="L302" s="49" t="e">
        <f t="shared" si="60"/>
        <v>#REF!</v>
      </c>
    </row>
    <row r="303" spans="2:12" hidden="1">
      <c r="B303" s="73" t="s">
        <v>41</v>
      </c>
      <c r="C303" s="205"/>
      <c r="D303" s="208"/>
      <c r="E303" s="208"/>
      <c r="F303" s="208"/>
      <c r="G303" s="211"/>
      <c r="H303" s="214"/>
      <c r="I303" s="65"/>
      <c r="J303" s="79"/>
      <c r="K303" s="79"/>
      <c r="L303" s="49" t="e">
        <f t="shared" si="60"/>
        <v>#REF!</v>
      </c>
    </row>
    <row r="304" spans="2:12" hidden="1">
      <c r="B304" s="73" t="s">
        <v>42</v>
      </c>
      <c r="C304" s="205"/>
      <c r="D304" s="208"/>
      <c r="E304" s="208"/>
      <c r="F304" s="208"/>
      <c r="G304" s="211"/>
      <c r="H304" s="214"/>
      <c r="I304" s="65"/>
      <c r="J304" s="51"/>
      <c r="K304" s="79"/>
      <c r="L304" s="49" t="e">
        <f t="shared" si="60"/>
        <v>#REF!</v>
      </c>
    </row>
    <row r="305" spans="2:12" ht="13.5" hidden="1" thickBot="1">
      <c r="B305" s="112" t="s">
        <v>43</v>
      </c>
      <c r="C305" s="206"/>
      <c r="D305" s="209"/>
      <c r="E305" s="209"/>
      <c r="F305" s="209"/>
      <c r="G305" s="212"/>
      <c r="H305" s="215"/>
      <c r="I305" s="66"/>
      <c r="J305" s="54"/>
      <c r="K305" s="67"/>
      <c r="L305" s="56" t="e">
        <f t="shared" si="60"/>
        <v>#REF!</v>
      </c>
    </row>
    <row r="306" spans="2:12" hidden="1">
      <c r="B306" s="72" t="s">
        <v>39</v>
      </c>
      <c r="C306" s="204" t="e">
        <f t="shared" ref="C306" si="62">+C301+1</f>
        <v>#REF!</v>
      </c>
      <c r="D306" s="207" t="e">
        <f>VLOOKUP(C306,'Completar SOFSE'!$A$19:$E$501,2,0)</f>
        <v>#REF!</v>
      </c>
      <c r="E306" s="207" t="e">
        <f>VLOOKUP(C306,'Completar SOFSE'!$A$19:$E$501,3,0)</f>
        <v>#REF!</v>
      </c>
      <c r="F306" s="207" t="e">
        <f>VLOOKUP(C306,'Completar SOFSE'!$A$19:$E$501,4,0)</f>
        <v>#REF!</v>
      </c>
      <c r="G306" s="210" t="e">
        <f>VLOOKUP(C306,'Completar SOFSE'!$A$19:$E$501,5,0)</f>
        <v>#REF!</v>
      </c>
      <c r="H306" s="213" t="e">
        <f>VLOOKUP(C306,'Completar SOFSE'!$A$19:$F$501,6,0)</f>
        <v>#REF!</v>
      </c>
      <c r="I306" s="68"/>
      <c r="J306" s="79"/>
      <c r="K306" s="79"/>
      <c r="L306" s="49" t="e">
        <f t="shared" si="60"/>
        <v>#REF!</v>
      </c>
    </row>
    <row r="307" spans="2:12" hidden="1">
      <c r="B307" s="73" t="s">
        <v>40</v>
      </c>
      <c r="C307" s="205"/>
      <c r="D307" s="208"/>
      <c r="E307" s="208"/>
      <c r="F307" s="208"/>
      <c r="G307" s="211"/>
      <c r="H307" s="214"/>
      <c r="I307" s="65"/>
      <c r="J307" s="79"/>
      <c r="K307" s="79"/>
      <c r="L307" s="49" t="e">
        <f t="shared" si="60"/>
        <v>#REF!</v>
      </c>
    </row>
    <row r="308" spans="2:12" hidden="1">
      <c r="B308" s="73" t="s">
        <v>41</v>
      </c>
      <c r="C308" s="205"/>
      <c r="D308" s="208"/>
      <c r="E308" s="208"/>
      <c r="F308" s="208"/>
      <c r="G308" s="211"/>
      <c r="H308" s="214"/>
      <c r="I308" s="65"/>
      <c r="J308" s="79"/>
      <c r="K308" s="79"/>
      <c r="L308" s="49" t="e">
        <f t="shared" si="60"/>
        <v>#REF!</v>
      </c>
    </row>
    <row r="309" spans="2:12" hidden="1">
      <c r="B309" s="73" t="s">
        <v>42</v>
      </c>
      <c r="C309" s="205"/>
      <c r="D309" s="208"/>
      <c r="E309" s="208"/>
      <c r="F309" s="208"/>
      <c r="G309" s="211"/>
      <c r="H309" s="214"/>
      <c r="I309" s="65"/>
      <c r="J309" s="51"/>
      <c r="K309" s="79"/>
      <c r="L309" s="49" t="e">
        <f t="shared" si="60"/>
        <v>#REF!</v>
      </c>
    </row>
    <row r="310" spans="2:12" ht="13.5" hidden="1" thickBot="1">
      <c r="B310" s="112" t="s">
        <v>43</v>
      </c>
      <c r="C310" s="206"/>
      <c r="D310" s="209"/>
      <c r="E310" s="209"/>
      <c r="F310" s="209"/>
      <c r="G310" s="212"/>
      <c r="H310" s="215"/>
      <c r="I310" s="66"/>
      <c r="J310" s="54"/>
      <c r="K310" s="67"/>
      <c r="L310" s="56" t="e">
        <f t="shared" si="60"/>
        <v>#REF!</v>
      </c>
    </row>
    <row r="311" spans="2:12" hidden="1">
      <c r="B311" s="72" t="s">
        <v>39</v>
      </c>
      <c r="C311" s="204" t="e">
        <f t="shared" ref="C311" si="63">+C306+1</f>
        <v>#REF!</v>
      </c>
      <c r="D311" s="207" t="e">
        <f>VLOOKUP(C311,'Completar SOFSE'!$A$19:$E$501,2,0)</f>
        <v>#REF!</v>
      </c>
      <c r="E311" s="207" t="e">
        <f>VLOOKUP(C311,'Completar SOFSE'!$A$19:$E$501,3,0)</f>
        <v>#REF!</v>
      </c>
      <c r="F311" s="207" t="e">
        <f>VLOOKUP(C311,'Completar SOFSE'!$A$19:$E$501,4,0)</f>
        <v>#REF!</v>
      </c>
      <c r="G311" s="210" t="e">
        <f>VLOOKUP(C311,'Completar SOFSE'!$A$19:$E$501,5,0)</f>
        <v>#REF!</v>
      </c>
      <c r="H311" s="213" t="e">
        <f>VLOOKUP(C311,'Completar SOFSE'!$A$19:$F$501,6,0)</f>
        <v>#REF!</v>
      </c>
      <c r="I311" s="68"/>
      <c r="J311" s="79"/>
      <c r="K311" s="79"/>
      <c r="L311" s="49" t="e">
        <f t="shared" si="60"/>
        <v>#REF!</v>
      </c>
    </row>
    <row r="312" spans="2:12" hidden="1">
      <c r="B312" s="73" t="s">
        <v>40</v>
      </c>
      <c r="C312" s="205"/>
      <c r="D312" s="208"/>
      <c r="E312" s="208"/>
      <c r="F312" s="208"/>
      <c r="G312" s="211"/>
      <c r="H312" s="214"/>
      <c r="I312" s="65"/>
      <c r="J312" s="79"/>
      <c r="K312" s="79"/>
      <c r="L312" s="49" t="e">
        <f t="shared" si="60"/>
        <v>#REF!</v>
      </c>
    </row>
    <row r="313" spans="2:12" hidden="1">
      <c r="B313" s="73" t="s">
        <v>41</v>
      </c>
      <c r="C313" s="205"/>
      <c r="D313" s="208"/>
      <c r="E313" s="208"/>
      <c r="F313" s="208"/>
      <c r="G313" s="211"/>
      <c r="H313" s="214"/>
      <c r="I313" s="65"/>
      <c r="J313" s="79"/>
      <c r="K313" s="79"/>
      <c r="L313" s="49" t="e">
        <f t="shared" si="60"/>
        <v>#REF!</v>
      </c>
    </row>
    <row r="314" spans="2:12" hidden="1">
      <c r="B314" s="73" t="s">
        <v>42</v>
      </c>
      <c r="C314" s="205"/>
      <c r="D314" s="208"/>
      <c r="E314" s="208"/>
      <c r="F314" s="208"/>
      <c r="G314" s="211"/>
      <c r="H314" s="214"/>
      <c r="I314" s="65"/>
      <c r="J314" s="51"/>
      <c r="K314" s="79"/>
      <c r="L314" s="49" t="e">
        <f t="shared" si="60"/>
        <v>#REF!</v>
      </c>
    </row>
    <row r="315" spans="2:12" ht="13.5" hidden="1" thickBot="1">
      <c r="B315" s="112" t="s">
        <v>43</v>
      </c>
      <c r="C315" s="206"/>
      <c r="D315" s="209"/>
      <c r="E315" s="209"/>
      <c r="F315" s="209"/>
      <c r="G315" s="212"/>
      <c r="H315" s="215"/>
      <c r="I315" s="66"/>
      <c r="J315" s="54"/>
      <c r="K315" s="67"/>
      <c r="L315" s="56" t="e">
        <f t="shared" si="60"/>
        <v>#REF!</v>
      </c>
    </row>
    <row r="316" spans="2:12" hidden="1">
      <c r="B316" s="72" t="s">
        <v>39</v>
      </c>
      <c r="C316" s="204" t="e">
        <f>+C311+1</f>
        <v>#REF!</v>
      </c>
      <c r="D316" s="207" t="e">
        <f>VLOOKUP(C316,'Completar SOFSE'!$A$19:$E$501,2,0)</f>
        <v>#REF!</v>
      </c>
      <c r="E316" s="207" t="e">
        <f>VLOOKUP(C316,'Completar SOFSE'!$A$19:$E$501,3,0)</f>
        <v>#REF!</v>
      </c>
      <c r="F316" s="207" t="e">
        <f>VLOOKUP(C316,'Completar SOFSE'!$A$19:$E$501,4,0)</f>
        <v>#REF!</v>
      </c>
      <c r="G316" s="210" t="e">
        <f>VLOOKUP(C316,'Completar SOFSE'!$A$19:$E$501,5,0)</f>
        <v>#REF!</v>
      </c>
      <c r="H316" s="213" t="e">
        <f>VLOOKUP(C316,'Completar SOFSE'!$A$19:$F$501,6,0)</f>
        <v>#REF!</v>
      </c>
      <c r="I316" s="68"/>
      <c r="J316" s="79"/>
      <c r="K316" s="79"/>
      <c r="L316" s="49" t="e">
        <f>I316*$D$31+J316*$D$31+K316*$D$31</f>
        <v>#REF!</v>
      </c>
    </row>
    <row r="317" spans="2:12" hidden="1">
      <c r="B317" s="73" t="s">
        <v>40</v>
      </c>
      <c r="C317" s="205"/>
      <c r="D317" s="208"/>
      <c r="E317" s="208"/>
      <c r="F317" s="208"/>
      <c r="G317" s="211"/>
      <c r="H317" s="214"/>
      <c r="I317" s="65"/>
      <c r="J317" s="79"/>
      <c r="K317" s="79"/>
      <c r="L317" s="49" t="e">
        <f t="shared" ref="L317:L335" si="64">I317*$D$31+J317*$D$31+K317*$D$31</f>
        <v>#REF!</v>
      </c>
    </row>
    <row r="318" spans="2:12" hidden="1">
      <c r="B318" s="73" t="s">
        <v>41</v>
      </c>
      <c r="C318" s="205"/>
      <c r="D318" s="208"/>
      <c r="E318" s="208"/>
      <c r="F318" s="208"/>
      <c r="G318" s="211"/>
      <c r="H318" s="214"/>
      <c r="I318" s="65"/>
      <c r="J318" s="79"/>
      <c r="K318" s="79"/>
      <c r="L318" s="49" t="e">
        <f t="shared" si="64"/>
        <v>#REF!</v>
      </c>
    </row>
    <row r="319" spans="2:12" hidden="1">
      <c r="B319" s="73" t="s">
        <v>42</v>
      </c>
      <c r="C319" s="205"/>
      <c r="D319" s="208"/>
      <c r="E319" s="208"/>
      <c r="F319" s="208"/>
      <c r="G319" s="211"/>
      <c r="H319" s="214"/>
      <c r="I319" s="65"/>
      <c r="J319" s="51"/>
      <c r="K319" s="79"/>
      <c r="L319" s="49" t="e">
        <f t="shared" si="64"/>
        <v>#REF!</v>
      </c>
    </row>
    <row r="320" spans="2:12" ht="13.5" hidden="1" thickBot="1">
      <c r="B320" s="112" t="s">
        <v>43</v>
      </c>
      <c r="C320" s="206"/>
      <c r="D320" s="209"/>
      <c r="E320" s="209"/>
      <c r="F320" s="209"/>
      <c r="G320" s="212"/>
      <c r="H320" s="215"/>
      <c r="I320" s="66"/>
      <c r="J320" s="54"/>
      <c r="K320" s="67"/>
      <c r="L320" s="56" t="e">
        <f t="shared" si="64"/>
        <v>#REF!</v>
      </c>
    </row>
    <row r="321" spans="2:12" hidden="1">
      <c r="B321" s="72" t="s">
        <v>39</v>
      </c>
      <c r="C321" s="204" t="e">
        <f t="shared" ref="C321" si="65">+C316+1</f>
        <v>#REF!</v>
      </c>
      <c r="D321" s="207" t="e">
        <f>VLOOKUP(C321,'Completar SOFSE'!$A$19:$E$501,2,0)</f>
        <v>#REF!</v>
      </c>
      <c r="E321" s="207" t="e">
        <f>VLOOKUP(C321,'Completar SOFSE'!$A$19:$E$501,3,0)</f>
        <v>#REF!</v>
      </c>
      <c r="F321" s="207" t="e">
        <f>VLOOKUP(C321,'Completar SOFSE'!$A$19:$E$501,4,0)</f>
        <v>#REF!</v>
      </c>
      <c r="G321" s="210" t="e">
        <f>VLOOKUP(C321,'Completar SOFSE'!$A$19:$E$501,5,0)</f>
        <v>#REF!</v>
      </c>
      <c r="H321" s="213" t="e">
        <f>VLOOKUP(C321,'Completar SOFSE'!$A$19:$F$501,6,0)</f>
        <v>#REF!</v>
      </c>
      <c r="I321" s="68"/>
      <c r="J321" s="79"/>
      <c r="K321" s="79"/>
      <c r="L321" s="49" t="e">
        <f t="shared" si="64"/>
        <v>#REF!</v>
      </c>
    </row>
    <row r="322" spans="2:12" hidden="1">
      <c r="B322" s="73" t="s">
        <v>40</v>
      </c>
      <c r="C322" s="205"/>
      <c r="D322" s="208"/>
      <c r="E322" s="208"/>
      <c r="F322" s="208"/>
      <c r="G322" s="211"/>
      <c r="H322" s="214"/>
      <c r="I322" s="65"/>
      <c r="J322" s="79"/>
      <c r="K322" s="79"/>
      <c r="L322" s="49" t="e">
        <f t="shared" si="64"/>
        <v>#REF!</v>
      </c>
    </row>
    <row r="323" spans="2:12" hidden="1">
      <c r="B323" s="73" t="s">
        <v>41</v>
      </c>
      <c r="C323" s="205"/>
      <c r="D323" s="208"/>
      <c r="E323" s="208"/>
      <c r="F323" s="208"/>
      <c r="G323" s="211"/>
      <c r="H323" s="214"/>
      <c r="I323" s="65"/>
      <c r="J323" s="79"/>
      <c r="K323" s="79"/>
      <c r="L323" s="49" t="e">
        <f t="shared" si="64"/>
        <v>#REF!</v>
      </c>
    </row>
    <row r="324" spans="2:12" hidden="1">
      <c r="B324" s="73" t="s">
        <v>42</v>
      </c>
      <c r="C324" s="205"/>
      <c r="D324" s="208"/>
      <c r="E324" s="208"/>
      <c r="F324" s="208"/>
      <c r="G324" s="211"/>
      <c r="H324" s="214"/>
      <c r="I324" s="65"/>
      <c r="J324" s="51"/>
      <c r="K324" s="79"/>
      <c r="L324" s="49" t="e">
        <f t="shared" si="64"/>
        <v>#REF!</v>
      </c>
    </row>
    <row r="325" spans="2:12" ht="13.5" hidden="1" thickBot="1">
      <c r="B325" s="112" t="s">
        <v>43</v>
      </c>
      <c r="C325" s="206"/>
      <c r="D325" s="209"/>
      <c r="E325" s="209"/>
      <c r="F325" s="209"/>
      <c r="G325" s="212"/>
      <c r="H325" s="215"/>
      <c r="I325" s="66"/>
      <c r="J325" s="54"/>
      <c r="K325" s="67"/>
      <c r="L325" s="56" t="e">
        <f t="shared" si="64"/>
        <v>#REF!</v>
      </c>
    </row>
    <row r="326" spans="2:12" hidden="1">
      <c r="B326" s="72" t="s">
        <v>39</v>
      </c>
      <c r="C326" s="204" t="e">
        <f t="shared" ref="C326" si="66">+C321+1</f>
        <v>#REF!</v>
      </c>
      <c r="D326" s="207" t="e">
        <f>VLOOKUP(C326,'Completar SOFSE'!$A$19:$E$501,2,0)</f>
        <v>#REF!</v>
      </c>
      <c r="E326" s="207" t="e">
        <f>VLOOKUP(C326,'Completar SOFSE'!$A$19:$E$501,3,0)</f>
        <v>#REF!</v>
      </c>
      <c r="F326" s="207" t="e">
        <f>VLOOKUP(C326,'Completar SOFSE'!$A$19:$E$501,4,0)</f>
        <v>#REF!</v>
      </c>
      <c r="G326" s="210" t="e">
        <f>VLOOKUP(C326,'Completar SOFSE'!$A$19:$E$501,5,0)</f>
        <v>#REF!</v>
      </c>
      <c r="H326" s="213" t="e">
        <f>VLOOKUP(C326,'Completar SOFSE'!$A$19:$F$501,6,0)</f>
        <v>#REF!</v>
      </c>
      <c r="I326" s="68"/>
      <c r="J326" s="79"/>
      <c r="K326" s="79"/>
      <c r="L326" s="49" t="e">
        <f t="shared" si="64"/>
        <v>#REF!</v>
      </c>
    </row>
    <row r="327" spans="2:12" hidden="1">
      <c r="B327" s="73" t="s">
        <v>40</v>
      </c>
      <c r="C327" s="205"/>
      <c r="D327" s="208"/>
      <c r="E327" s="208"/>
      <c r="F327" s="208"/>
      <c r="G327" s="211"/>
      <c r="H327" s="214"/>
      <c r="I327" s="65"/>
      <c r="J327" s="79"/>
      <c r="K327" s="79"/>
      <c r="L327" s="49" t="e">
        <f t="shared" si="64"/>
        <v>#REF!</v>
      </c>
    </row>
    <row r="328" spans="2:12" hidden="1">
      <c r="B328" s="73" t="s">
        <v>41</v>
      </c>
      <c r="C328" s="205"/>
      <c r="D328" s="208"/>
      <c r="E328" s="208"/>
      <c r="F328" s="208"/>
      <c r="G328" s="211"/>
      <c r="H328" s="214"/>
      <c r="I328" s="65"/>
      <c r="J328" s="79"/>
      <c r="K328" s="79"/>
      <c r="L328" s="49" t="e">
        <f t="shared" si="64"/>
        <v>#REF!</v>
      </c>
    </row>
    <row r="329" spans="2:12" hidden="1">
      <c r="B329" s="73" t="s">
        <v>42</v>
      </c>
      <c r="C329" s="205"/>
      <c r="D329" s="208"/>
      <c r="E329" s="208"/>
      <c r="F329" s="208"/>
      <c r="G329" s="211"/>
      <c r="H329" s="214"/>
      <c r="I329" s="65"/>
      <c r="J329" s="51"/>
      <c r="K329" s="79"/>
      <c r="L329" s="49" t="e">
        <f t="shared" si="64"/>
        <v>#REF!</v>
      </c>
    </row>
    <row r="330" spans="2:12" ht="13.5" hidden="1" thickBot="1">
      <c r="B330" s="112" t="s">
        <v>43</v>
      </c>
      <c r="C330" s="206"/>
      <c r="D330" s="209"/>
      <c r="E330" s="209"/>
      <c r="F330" s="209"/>
      <c r="G330" s="212"/>
      <c r="H330" s="215"/>
      <c r="I330" s="66"/>
      <c r="J330" s="54"/>
      <c r="K330" s="67"/>
      <c r="L330" s="56" t="e">
        <f t="shared" si="64"/>
        <v>#REF!</v>
      </c>
    </row>
    <row r="331" spans="2:12" hidden="1">
      <c r="B331" s="72" t="s">
        <v>39</v>
      </c>
      <c r="C331" s="204" t="e">
        <f t="shared" ref="C331" si="67">+C326+1</f>
        <v>#REF!</v>
      </c>
      <c r="D331" s="207" t="e">
        <f>VLOOKUP(C331,'Completar SOFSE'!$A$19:$E$501,2,0)</f>
        <v>#REF!</v>
      </c>
      <c r="E331" s="207" t="e">
        <f>VLOOKUP(C331,'Completar SOFSE'!$A$19:$E$501,3,0)</f>
        <v>#REF!</v>
      </c>
      <c r="F331" s="207" t="e">
        <f>VLOOKUP(C331,'Completar SOFSE'!$A$19:$E$501,4,0)</f>
        <v>#REF!</v>
      </c>
      <c r="G331" s="210" t="e">
        <f>VLOOKUP(C331,'Completar SOFSE'!$A$19:$E$501,5,0)</f>
        <v>#REF!</v>
      </c>
      <c r="H331" s="213" t="e">
        <f>VLOOKUP(C331,'Completar SOFSE'!$A$19:$F$501,6,0)</f>
        <v>#REF!</v>
      </c>
      <c r="I331" s="68"/>
      <c r="J331" s="79"/>
      <c r="K331" s="79"/>
      <c r="L331" s="49" t="e">
        <f t="shared" si="64"/>
        <v>#REF!</v>
      </c>
    </row>
    <row r="332" spans="2:12" hidden="1">
      <c r="B332" s="73" t="s">
        <v>40</v>
      </c>
      <c r="C332" s="205"/>
      <c r="D332" s="208"/>
      <c r="E332" s="208"/>
      <c r="F332" s="208"/>
      <c r="G332" s="211"/>
      <c r="H332" s="214"/>
      <c r="I332" s="65"/>
      <c r="J332" s="79"/>
      <c r="K332" s="79"/>
      <c r="L332" s="49" t="e">
        <f t="shared" si="64"/>
        <v>#REF!</v>
      </c>
    </row>
    <row r="333" spans="2:12" hidden="1">
      <c r="B333" s="73" t="s">
        <v>41</v>
      </c>
      <c r="C333" s="205"/>
      <c r="D333" s="208"/>
      <c r="E333" s="208"/>
      <c r="F333" s="208"/>
      <c r="G333" s="211"/>
      <c r="H333" s="214"/>
      <c r="I333" s="65"/>
      <c r="J333" s="79"/>
      <c r="K333" s="79"/>
      <c r="L333" s="49" t="e">
        <f t="shared" si="64"/>
        <v>#REF!</v>
      </c>
    </row>
    <row r="334" spans="2:12" hidden="1">
      <c r="B334" s="73" t="s">
        <v>42</v>
      </c>
      <c r="C334" s="205"/>
      <c r="D334" s="208"/>
      <c r="E334" s="208"/>
      <c r="F334" s="208"/>
      <c r="G334" s="211"/>
      <c r="H334" s="214"/>
      <c r="I334" s="65"/>
      <c r="J334" s="51"/>
      <c r="K334" s="79"/>
      <c r="L334" s="49" t="e">
        <f t="shared" si="64"/>
        <v>#REF!</v>
      </c>
    </row>
    <row r="335" spans="2:12" ht="13.5" hidden="1" thickBot="1">
      <c r="B335" s="112" t="s">
        <v>43</v>
      </c>
      <c r="C335" s="206"/>
      <c r="D335" s="209"/>
      <c r="E335" s="209"/>
      <c r="F335" s="209"/>
      <c r="G335" s="212"/>
      <c r="H335" s="215"/>
      <c r="I335" s="66"/>
      <c r="J335" s="54"/>
      <c r="K335" s="67"/>
      <c r="L335" s="56" t="e">
        <f t="shared" si="64"/>
        <v>#REF!</v>
      </c>
    </row>
    <row r="336" spans="2:12" hidden="1">
      <c r="B336" s="72" t="s">
        <v>39</v>
      </c>
      <c r="C336" s="204" t="e">
        <f>+C331+1</f>
        <v>#REF!</v>
      </c>
      <c r="D336" s="207" t="e">
        <f>VLOOKUP(C336,'Completar SOFSE'!$A$19:$E$501,2,0)</f>
        <v>#REF!</v>
      </c>
      <c r="E336" s="207" t="e">
        <f>VLOOKUP(C336,'Completar SOFSE'!$A$19:$E$501,3,0)</f>
        <v>#REF!</v>
      </c>
      <c r="F336" s="207" t="e">
        <f>VLOOKUP(C336,'Completar SOFSE'!$A$19:$E$501,4,0)</f>
        <v>#REF!</v>
      </c>
      <c r="G336" s="210" t="e">
        <f>VLOOKUP(C336,'Completar SOFSE'!$A$19:$E$501,5,0)</f>
        <v>#REF!</v>
      </c>
      <c r="H336" s="213" t="e">
        <f>VLOOKUP(C336,'Completar SOFSE'!$A$19:$F$501,6,0)</f>
        <v>#REF!</v>
      </c>
      <c r="I336" s="68"/>
      <c r="J336" s="79"/>
      <c r="K336" s="79"/>
      <c r="L336" s="49" t="e">
        <f>I336*$D$31+J336*$D$31+K336*$D$31</f>
        <v>#REF!</v>
      </c>
    </row>
    <row r="337" spans="2:12" hidden="1">
      <c r="B337" s="73" t="s">
        <v>40</v>
      </c>
      <c r="C337" s="205"/>
      <c r="D337" s="208"/>
      <c r="E337" s="208"/>
      <c r="F337" s="208"/>
      <c r="G337" s="211"/>
      <c r="H337" s="214"/>
      <c r="I337" s="65"/>
      <c r="J337" s="79"/>
      <c r="K337" s="79"/>
      <c r="L337" s="49" t="e">
        <f t="shared" ref="L337:L355" si="68">I337*$D$31+J337*$D$31+K337*$D$31</f>
        <v>#REF!</v>
      </c>
    </row>
    <row r="338" spans="2:12" hidden="1">
      <c r="B338" s="73" t="s">
        <v>41</v>
      </c>
      <c r="C338" s="205"/>
      <c r="D338" s="208"/>
      <c r="E338" s="208"/>
      <c r="F338" s="208"/>
      <c r="G338" s="211"/>
      <c r="H338" s="214"/>
      <c r="I338" s="65"/>
      <c r="J338" s="79"/>
      <c r="K338" s="79"/>
      <c r="L338" s="49" t="e">
        <f t="shared" si="68"/>
        <v>#REF!</v>
      </c>
    </row>
    <row r="339" spans="2:12" hidden="1">
      <c r="B339" s="73" t="s">
        <v>42</v>
      </c>
      <c r="C339" s="205"/>
      <c r="D339" s="208"/>
      <c r="E339" s="208"/>
      <c r="F339" s="208"/>
      <c r="G339" s="211"/>
      <c r="H339" s="214"/>
      <c r="I339" s="65"/>
      <c r="J339" s="51"/>
      <c r="K339" s="79"/>
      <c r="L339" s="49" t="e">
        <f t="shared" si="68"/>
        <v>#REF!</v>
      </c>
    </row>
    <row r="340" spans="2:12" ht="13.5" hidden="1" thickBot="1">
      <c r="B340" s="112" t="s">
        <v>43</v>
      </c>
      <c r="C340" s="206"/>
      <c r="D340" s="209"/>
      <c r="E340" s="209"/>
      <c r="F340" s="209"/>
      <c r="G340" s="212"/>
      <c r="H340" s="215"/>
      <c r="I340" s="66"/>
      <c r="J340" s="54"/>
      <c r="K340" s="67"/>
      <c r="L340" s="56" t="e">
        <f t="shared" si="68"/>
        <v>#REF!</v>
      </c>
    </row>
    <row r="341" spans="2:12" hidden="1">
      <c r="B341" s="72" t="s">
        <v>39</v>
      </c>
      <c r="C341" s="204" t="e">
        <f t="shared" ref="C341" si="69">+C336+1</f>
        <v>#REF!</v>
      </c>
      <c r="D341" s="207" t="e">
        <f>VLOOKUP(C341,'Completar SOFSE'!$A$19:$E$501,2,0)</f>
        <v>#REF!</v>
      </c>
      <c r="E341" s="207" t="e">
        <f>VLOOKUP(C341,'Completar SOFSE'!$A$19:$E$501,3,0)</f>
        <v>#REF!</v>
      </c>
      <c r="F341" s="207" t="e">
        <f>VLOOKUP(C341,'Completar SOFSE'!$A$19:$E$501,4,0)</f>
        <v>#REF!</v>
      </c>
      <c r="G341" s="210" t="e">
        <f>VLOOKUP(C341,'Completar SOFSE'!$A$19:$E$501,5,0)</f>
        <v>#REF!</v>
      </c>
      <c r="H341" s="213" t="e">
        <f>VLOOKUP(C341,'Completar SOFSE'!$A$19:$F$501,6,0)</f>
        <v>#REF!</v>
      </c>
      <c r="I341" s="68"/>
      <c r="J341" s="79"/>
      <c r="K341" s="79"/>
      <c r="L341" s="49" t="e">
        <f t="shared" si="68"/>
        <v>#REF!</v>
      </c>
    </row>
    <row r="342" spans="2:12" hidden="1">
      <c r="B342" s="73" t="s">
        <v>40</v>
      </c>
      <c r="C342" s="205"/>
      <c r="D342" s="208"/>
      <c r="E342" s="208"/>
      <c r="F342" s="208"/>
      <c r="G342" s="211"/>
      <c r="H342" s="214"/>
      <c r="I342" s="65"/>
      <c r="J342" s="79"/>
      <c r="K342" s="79"/>
      <c r="L342" s="49" t="e">
        <f t="shared" si="68"/>
        <v>#REF!</v>
      </c>
    </row>
    <row r="343" spans="2:12" hidden="1">
      <c r="B343" s="73" t="s">
        <v>41</v>
      </c>
      <c r="C343" s="205"/>
      <c r="D343" s="208"/>
      <c r="E343" s="208"/>
      <c r="F343" s="208"/>
      <c r="G343" s="211"/>
      <c r="H343" s="214"/>
      <c r="I343" s="65"/>
      <c r="J343" s="79"/>
      <c r="K343" s="79"/>
      <c r="L343" s="49" t="e">
        <f t="shared" si="68"/>
        <v>#REF!</v>
      </c>
    </row>
    <row r="344" spans="2:12" hidden="1">
      <c r="B344" s="73" t="s">
        <v>42</v>
      </c>
      <c r="C344" s="205"/>
      <c r="D344" s="208"/>
      <c r="E344" s="208"/>
      <c r="F344" s="208"/>
      <c r="G344" s="211"/>
      <c r="H344" s="214"/>
      <c r="I344" s="65"/>
      <c r="J344" s="51"/>
      <c r="K344" s="79"/>
      <c r="L344" s="49" t="e">
        <f t="shared" si="68"/>
        <v>#REF!</v>
      </c>
    </row>
    <row r="345" spans="2:12" ht="13.5" hidden="1" thickBot="1">
      <c r="B345" s="112" t="s">
        <v>43</v>
      </c>
      <c r="C345" s="206"/>
      <c r="D345" s="209"/>
      <c r="E345" s="209"/>
      <c r="F345" s="209"/>
      <c r="G345" s="212"/>
      <c r="H345" s="215"/>
      <c r="I345" s="66"/>
      <c r="J345" s="54"/>
      <c r="K345" s="67"/>
      <c r="L345" s="56" t="e">
        <f t="shared" si="68"/>
        <v>#REF!</v>
      </c>
    </row>
    <row r="346" spans="2:12" hidden="1">
      <c r="B346" s="72" t="s">
        <v>39</v>
      </c>
      <c r="C346" s="204" t="e">
        <f t="shared" ref="C346" si="70">+C341+1</f>
        <v>#REF!</v>
      </c>
      <c r="D346" s="207" t="e">
        <f>VLOOKUP(C346,'Completar SOFSE'!$A$19:$E$501,2,0)</f>
        <v>#REF!</v>
      </c>
      <c r="E346" s="207" t="e">
        <f>VLOOKUP(C346,'Completar SOFSE'!$A$19:$E$501,3,0)</f>
        <v>#REF!</v>
      </c>
      <c r="F346" s="207" t="e">
        <f>VLOOKUP(C346,'Completar SOFSE'!$A$19:$E$501,4,0)</f>
        <v>#REF!</v>
      </c>
      <c r="G346" s="210" t="e">
        <f>VLOOKUP(C346,'Completar SOFSE'!$A$19:$E$501,5,0)</f>
        <v>#REF!</v>
      </c>
      <c r="H346" s="213" t="e">
        <f>VLOOKUP(C346,'Completar SOFSE'!$A$19:$F$501,6,0)</f>
        <v>#REF!</v>
      </c>
      <c r="I346" s="68"/>
      <c r="J346" s="79"/>
      <c r="K346" s="79"/>
      <c r="L346" s="49" t="e">
        <f t="shared" si="68"/>
        <v>#REF!</v>
      </c>
    </row>
    <row r="347" spans="2:12" hidden="1">
      <c r="B347" s="73" t="s">
        <v>40</v>
      </c>
      <c r="C347" s="205"/>
      <c r="D347" s="208"/>
      <c r="E347" s="208"/>
      <c r="F347" s="208"/>
      <c r="G347" s="211"/>
      <c r="H347" s="214"/>
      <c r="I347" s="65"/>
      <c r="J347" s="79"/>
      <c r="K347" s="79"/>
      <c r="L347" s="49" t="e">
        <f t="shared" si="68"/>
        <v>#REF!</v>
      </c>
    </row>
    <row r="348" spans="2:12" hidden="1">
      <c r="B348" s="73" t="s">
        <v>41</v>
      </c>
      <c r="C348" s="205"/>
      <c r="D348" s="208"/>
      <c r="E348" s="208"/>
      <c r="F348" s="208"/>
      <c r="G348" s="211"/>
      <c r="H348" s="214"/>
      <c r="I348" s="65"/>
      <c r="J348" s="79"/>
      <c r="K348" s="79"/>
      <c r="L348" s="49" t="e">
        <f t="shared" si="68"/>
        <v>#REF!</v>
      </c>
    </row>
    <row r="349" spans="2:12" hidden="1">
      <c r="B349" s="73" t="s">
        <v>42</v>
      </c>
      <c r="C349" s="205"/>
      <c r="D349" s="208"/>
      <c r="E349" s="208"/>
      <c r="F349" s="208"/>
      <c r="G349" s="211"/>
      <c r="H349" s="214"/>
      <c r="I349" s="65"/>
      <c r="J349" s="51"/>
      <c r="K349" s="79"/>
      <c r="L349" s="49" t="e">
        <f t="shared" si="68"/>
        <v>#REF!</v>
      </c>
    </row>
    <row r="350" spans="2:12" ht="13.5" hidden="1" thickBot="1">
      <c r="B350" s="112" t="s">
        <v>43</v>
      </c>
      <c r="C350" s="206"/>
      <c r="D350" s="209"/>
      <c r="E350" s="209"/>
      <c r="F350" s="209"/>
      <c r="G350" s="212"/>
      <c r="H350" s="215"/>
      <c r="I350" s="66"/>
      <c r="J350" s="54"/>
      <c r="K350" s="67"/>
      <c r="L350" s="56" t="e">
        <f t="shared" si="68"/>
        <v>#REF!</v>
      </c>
    </row>
    <row r="351" spans="2:12" hidden="1">
      <c r="B351" s="72" t="s">
        <v>39</v>
      </c>
      <c r="C351" s="204" t="e">
        <f t="shared" ref="C351" si="71">+C346+1</f>
        <v>#REF!</v>
      </c>
      <c r="D351" s="207" t="e">
        <f>VLOOKUP(C351,'Completar SOFSE'!$A$19:$E$501,2,0)</f>
        <v>#REF!</v>
      </c>
      <c r="E351" s="207" t="e">
        <f>VLOOKUP(C351,'Completar SOFSE'!$A$19:$E$501,3,0)</f>
        <v>#REF!</v>
      </c>
      <c r="F351" s="207" t="e">
        <f>VLOOKUP(C351,'Completar SOFSE'!$A$19:$E$501,4,0)</f>
        <v>#REF!</v>
      </c>
      <c r="G351" s="210" t="e">
        <f>VLOOKUP(C351,'Completar SOFSE'!$A$19:$E$501,5,0)</f>
        <v>#REF!</v>
      </c>
      <c r="H351" s="213" t="e">
        <f>VLOOKUP(C351,'Completar SOFSE'!$A$19:$F$501,6,0)</f>
        <v>#REF!</v>
      </c>
      <c r="I351" s="68"/>
      <c r="J351" s="79"/>
      <c r="K351" s="79"/>
      <c r="L351" s="49" t="e">
        <f t="shared" si="68"/>
        <v>#REF!</v>
      </c>
    </row>
    <row r="352" spans="2:12" hidden="1">
      <c r="B352" s="73" t="s">
        <v>40</v>
      </c>
      <c r="C352" s="205"/>
      <c r="D352" s="208"/>
      <c r="E352" s="208"/>
      <c r="F352" s="208"/>
      <c r="G352" s="211"/>
      <c r="H352" s="214"/>
      <c r="I352" s="65"/>
      <c r="J352" s="79"/>
      <c r="K352" s="79"/>
      <c r="L352" s="49" t="e">
        <f t="shared" si="68"/>
        <v>#REF!</v>
      </c>
    </row>
    <row r="353" spans="2:12" hidden="1">
      <c r="B353" s="73" t="s">
        <v>41</v>
      </c>
      <c r="C353" s="205"/>
      <c r="D353" s="208"/>
      <c r="E353" s="208"/>
      <c r="F353" s="208"/>
      <c r="G353" s="211"/>
      <c r="H353" s="214"/>
      <c r="I353" s="65"/>
      <c r="J353" s="79"/>
      <c r="K353" s="79"/>
      <c r="L353" s="49" t="e">
        <f t="shared" si="68"/>
        <v>#REF!</v>
      </c>
    </row>
    <row r="354" spans="2:12" hidden="1">
      <c r="B354" s="73" t="s">
        <v>42</v>
      </c>
      <c r="C354" s="205"/>
      <c r="D354" s="208"/>
      <c r="E354" s="208"/>
      <c r="F354" s="208"/>
      <c r="G354" s="211"/>
      <c r="H354" s="214"/>
      <c r="I354" s="65"/>
      <c r="J354" s="51"/>
      <c r="K354" s="79"/>
      <c r="L354" s="49" t="e">
        <f t="shared" si="68"/>
        <v>#REF!</v>
      </c>
    </row>
    <row r="355" spans="2:12" ht="13.5" hidden="1" thickBot="1">
      <c r="B355" s="112" t="s">
        <v>43</v>
      </c>
      <c r="C355" s="206"/>
      <c r="D355" s="209"/>
      <c r="E355" s="209"/>
      <c r="F355" s="209"/>
      <c r="G355" s="212"/>
      <c r="H355" s="215"/>
      <c r="I355" s="66"/>
      <c r="J355" s="54"/>
      <c r="K355" s="67"/>
      <c r="L355" s="56" t="e">
        <f t="shared" si="68"/>
        <v>#REF!</v>
      </c>
    </row>
    <row r="356" spans="2:12" hidden="1">
      <c r="B356" s="72" t="s">
        <v>39</v>
      </c>
      <c r="C356" s="204" t="e">
        <f>+C351+1</f>
        <v>#REF!</v>
      </c>
      <c r="D356" s="207" t="e">
        <f>VLOOKUP(C356,'Completar SOFSE'!$A$19:$E$501,2,0)</f>
        <v>#REF!</v>
      </c>
      <c r="E356" s="207" t="e">
        <f>VLOOKUP(C356,'Completar SOFSE'!$A$19:$E$501,3,0)</f>
        <v>#REF!</v>
      </c>
      <c r="F356" s="207" t="e">
        <f>VLOOKUP(C356,'Completar SOFSE'!$A$19:$E$501,4,0)</f>
        <v>#REF!</v>
      </c>
      <c r="G356" s="210" t="e">
        <f>VLOOKUP(C356,'Completar SOFSE'!$A$19:$E$501,5,0)</f>
        <v>#REF!</v>
      </c>
      <c r="H356" s="213" t="e">
        <f>VLOOKUP(C356,'Completar SOFSE'!$A$19:$F$501,6,0)</f>
        <v>#REF!</v>
      </c>
      <c r="I356" s="68"/>
      <c r="J356" s="79"/>
      <c r="K356" s="79"/>
      <c r="L356" s="49" t="e">
        <f>I356*$D$31+J356*$D$31+K356*$D$31</f>
        <v>#REF!</v>
      </c>
    </row>
    <row r="357" spans="2:12" hidden="1">
      <c r="B357" s="73" t="s">
        <v>40</v>
      </c>
      <c r="C357" s="205"/>
      <c r="D357" s="208"/>
      <c r="E357" s="208"/>
      <c r="F357" s="208"/>
      <c r="G357" s="211"/>
      <c r="H357" s="214"/>
      <c r="I357" s="65"/>
      <c r="J357" s="79"/>
      <c r="K357" s="79"/>
      <c r="L357" s="49" t="e">
        <f t="shared" ref="L357:L375" si="72">I357*$D$31+J357*$D$31+K357*$D$31</f>
        <v>#REF!</v>
      </c>
    </row>
    <row r="358" spans="2:12" hidden="1">
      <c r="B358" s="73" t="s">
        <v>41</v>
      </c>
      <c r="C358" s="205"/>
      <c r="D358" s="208"/>
      <c r="E358" s="208"/>
      <c r="F358" s="208"/>
      <c r="G358" s="211"/>
      <c r="H358" s="214"/>
      <c r="I358" s="65"/>
      <c r="J358" s="79"/>
      <c r="K358" s="79"/>
      <c r="L358" s="49" t="e">
        <f t="shared" si="72"/>
        <v>#REF!</v>
      </c>
    </row>
    <row r="359" spans="2:12" hidden="1">
      <c r="B359" s="73" t="s">
        <v>42</v>
      </c>
      <c r="C359" s="205"/>
      <c r="D359" s="208"/>
      <c r="E359" s="208"/>
      <c r="F359" s="208"/>
      <c r="G359" s="211"/>
      <c r="H359" s="214"/>
      <c r="I359" s="65"/>
      <c r="J359" s="51"/>
      <c r="K359" s="79"/>
      <c r="L359" s="49" t="e">
        <f t="shared" si="72"/>
        <v>#REF!</v>
      </c>
    </row>
    <row r="360" spans="2:12" ht="13.5" hidden="1" thickBot="1">
      <c r="B360" s="112" t="s">
        <v>43</v>
      </c>
      <c r="C360" s="206"/>
      <c r="D360" s="209"/>
      <c r="E360" s="209"/>
      <c r="F360" s="209"/>
      <c r="G360" s="212"/>
      <c r="H360" s="215"/>
      <c r="I360" s="66"/>
      <c r="J360" s="54"/>
      <c r="K360" s="67"/>
      <c r="L360" s="56" t="e">
        <f t="shared" si="72"/>
        <v>#REF!</v>
      </c>
    </row>
    <row r="361" spans="2:12" hidden="1">
      <c r="B361" s="72" t="s">
        <v>39</v>
      </c>
      <c r="C361" s="204" t="e">
        <f t="shared" ref="C361" si="73">+C356+1</f>
        <v>#REF!</v>
      </c>
      <c r="D361" s="207" t="e">
        <f>VLOOKUP(C361,'Completar SOFSE'!$A$19:$E$501,2,0)</f>
        <v>#REF!</v>
      </c>
      <c r="E361" s="207" t="e">
        <f>VLOOKUP(C361,'Completar SOFSE'!$A$19:$E$501,3,0)</f>
        <v>#REF!</v>
      </c>
      <c r="F361" s="207" t="e">
        <f>VLOOKUP(C361,'Completar SOFSE'!$A$19:$E$501,4,0)</f>
        <v>#REF!</v>
      </c>
      <c r="G361" s="210" t="e">
        <f>VLOOKUP(C361,'Completar SOFSE'!$A$19:$E$501,5,0)</f>
        <v>#REF!</v>
      </c>
      <c r="H361" s="213" t="e">
        <f>VLOOKUP(C361,'Completar SOFSE'!$A$19:$F$501,6,0)</f>
        <v>#REF!</v>
      </c>
      <c r="I361" s="68"/>
      <c r="J361" s="79"/>
      <c r="K361" s="79"/>
      <c r="L361" s="49" t="e">
        <f t="shared" si="72"/>
        <v>#REF!</v>
      </c>
    </row>
    <row r="362" spans="2:12" hidden="1">
      <c r="B362" s="73" t="s">
        <v>40</v>
      </c>
      <c r="C362" s="205"/>
      <c r="D362" s="208"/>
      <c r="E362" s="208"/>
      <c r="F362" s="208"/>
      <c r="G362" s="211"/>
      <c r="H362" s="214"/>
      <c r="I362" s="65"/>
      <c r="J362" s="79"/>
      <c r="K362" s="79"/>
      <c r="L362" s="49" t="e">
        <f t="shared" si="72"/>
        <v>#REF!</v>
      </c>
    </row>
    <row r="363" spans="2:12" hidden="1">
      <c r="B363" s="73" t="s">
        <v>41</v>
      </c>
      <c r="C363" s="205"/>
      <c r="D363" s="208"/>
      <c r="E363" s="208"/>
      <c r="F363" s="208"/>
      <c r="G363" s="211"/>
      <c r="H363" s="214"/>
      <c r="I363" s="65"/>
      <c r="J363" s="79"/>
      <c r="K363" s="79"/>
      <c r="L363" s="49" t="e">
        <f t="shared" si="72"/>
        <v>#REF!</v>
      </c>
    </row>
    <row r="364" spans="2:12" hidden="1">
      <c r="B364" s="73" t="s">
        <v>42</v>
      </c>
      <c r="C364" s="205"/>
      <c r="D364" s="208"/>
      <c r="E364" s="208"/>
      <c r="F364" s="208"/>
      <c r="G364" s="211"/>
      <c r="H364" s="214"/>
      <c r="I364" s="65"/>
      <c r="J364" s="51"/>
      <c r="K364" s="79"/>
      <c r="L364" s="49" t="e">
        <f t="shared" si="72"/>
        <v>#REF!</v>
      </c>
    </row>
    <row r="365" spans="2:12" ht="13.5" hidden="1" thickBot="1">
      <c r="B365" s="112" t="s">
        <v>43</v>
      </c>
      <c r="C365" s="206"/>
      <c r="D365" s="209"/>
      <c r="E365" s="209"/>
      <c r="F365" s="209"/>
      <c r="G365" s="212"/>
      <c r="H365" s="215"/>
      <c r="I365" s="66"/>
      <c r="J365" s="54"/>
      <c r="K365" s="67"/>
      <c r="L365" s="56" t="e">
        <f t="shared" si="72"/>
        <v>#REF!</v>
      </c>
    </row>
    <row r="366" spans="2:12" hidden="1">
      <c r="B366" s="72" t="s">
        <v>39</v>
      </c>
      <c r="C366" s="204" t="e">
        <f t="shared" ref="C366" si="74">+C361+1</f>
        <v>#REF!</v>
      </c>
      <c r="D366" s="207" t="e">
        <f>VLOOKUP(C366,'Completar SOFSE'!$A$19:$E$501,2,0)</f>
        <v>#REF!</v>
      </c>
      <c r="E366" s="207" t="e">
        <f>VLOOKUP(C366,'Completar SOFSE'!$A$19:$E$501,3,0)</f>
        <v>#REF!</v>
      </c>
      <c r="F366" s="207" t="e">
        <f>VLOOKUP(C366,'Completar SOFSE'!$A$19:$E$501,4,0)</f>
        <v>#REF!</v>
      </c>
      <c r="G366" s="210" t="e">
        <f>VLOOKUP(C366,'Completar SOFSE'!$A$19:$E$501,5,0)</f>
        <v>#REF!</v>
      </c>
      <c r="H366" s="213" t="e">
        <f>VLOOKUP(C366,'Completar SOFSE'!$A$19:$F$501,6,0)</f>
        <v>#REF!</v>
      </c>
      <c r="I366" s="68"/>
      <c r="J366" s="79"/>
      <c r="K366" s="79"/>
      <c r="L366" s="49" t="e">
        <f t="shared" si="72"/>
        <v>#REF!</v>
      </c>
    </row>
    <row r="367" spans="2:12" hidden="1">
      <c r="B367" s="73" t="s">
        <v>40</v>
      </c>
      <c r="C367" s="205"/>
      <c r="D367" s="208"/>
      <c r="E367" s="208"/>
      <c r="F367" s="208"/>
      <c r="G367" s="211"/>
      <c r="H367" s="214"/>
      <c r="I367" s="65"/>
      <c r="J367" s="79"/>
      <c r="K367" s="79"/>
      <c r="L367" s="49" t="e">
        <f t="shared" si="72"/>
        <v>#REF!</v>
      </c>
    </row>
    <row r="368" spans="2:12" hidden="1">
      <c r="B368" s="73" t="s">
        <v>41</v>
      </c>
      <c r="C368" s="205"/>
      <c r="D368" s="208"/>
      <c r="E368" s="208"/>
      <c r="F368" s="208"/>
      <c r="G368" s="211"/>
      <c r="H368" s="214"/>
      <c r="I368" s="65"/>
      <c r="J368" s="79"/>
      <c r="K368" s="79"/>
      <c r="L368" s="49" t="e">
        <f t="shared" si="72"/>
        <v>#REF!</v>
      </c>
    </row>
    <row r="369" spans="2:12" hidden="1">
      <c r="B369" s="73" t="s">
        <v>42</v>
      </c>
      <c r="C369" s="205"/>
      <c r="D369" s="208"/>
      <c r="E369" s="208"/>
      <c r="F369" s="208"/>
      <c r="G369" s="211"/>
      <c r="H369" s="214"/>
      <c r="I369" s="65"/>
      <c r="J369" s="51"/>
      <c r="K369" s="79"/>
      <c r="L369" s="49" t="e">
        <f t="shared" si="72"/>
        <v>#REF!</v>
      </c>
    </row>
    <row r="370" spans="2:12" ht="13.5" hidden="1" thickBot="1">
      <c r="B370" s="112" t="s">
        <v>43</v>
      </c>
      <c r="C370" s="206"/>
      <c r="D370" s="209"/>
      <c r="E370" s="209"/>
      <c r="F370" s="209"/>
      <c r="G370" s="212"/>
      <c r="H370" s="215"/>
      <c r="I370" s="66"/>
      <c r="J370" s="54"/>
      <c r="K370" s="67"/>
      <c r="L370" s="56" t="e">
        <f t="shared" si="72"/>
        <v>#REF!</v>
      </c>
    </row>
    <row r="371" spans="2:12" hidden="1">
      <c r="B371" s="72" t="s">
        <v>39</v>
      </c>
      <c r="C371" s="204" t="e">
        <f t="shared" ref="C371" si="75">+C366+1</f>
        <v>#REF!</v>
      </c>
      <c r="D371" s="207" t="e">
        <f>VLOOKUP(C371,'Completar SOFSE'!$A$19:$E$501,2,0)</f>
        <v>#REF!</v>
      </c>
      <c r="E371" s="207" t="e">
        <f>VLOOKUP(C371,'Completar SOFSE'!$A$19:$E$501,3,0)</f>
        <v>#REF!</v>
      </c>
      <c r="F371" s="207" t="e">
        <f>VLOOKUP(C371,'Completar SOFSE'!$A$19:$E$501,4,0)</f>
        <v>#REF!</v>
      </c>
      <c r="G371" s="210" t="e">
        <f>VLOOKUP(C371,'Completar SOFSE'!$A$19:$E$501,5,0)</f>
        <v>#REF!</v>
      </c>
      <c r="H371" s="213" t="e">
        <f>VLOOKUP(C371,'Completar SOFSE'!$A$19:$F$501,6,0)</f>
        <v>#REF!</v>
      </c>
      <c r="I371" s="68"/>
      <c r="J371" s="79"/>
      <c r="K371" s="79"/>
      <c r="L371" s="49" t="e">
        <f t="shared" si="72"/>
        <v>#REF!</v>
      </c>
    </row>
    <row r="372" spans="2:12" hidden="1">
      <c r="B372" s="73" t="s">
        <v>40</v>
      </c>
      <c r="C372" s="205"/>
      <c r="D372" s="208"/>
      <c r="E372" s="208"/>
      <c r="F372" s="208"/>
      <c r="G372" s="211"/>
      <c r="H372" s="214"/>
      <c r="I372" s="65"/>
      <c r="J372" s="79"/>
      <c r="K372" s="79"/>
      <c r="L372" s="49" t="e">
        <f t="shared" si="72"/>
        <v>#REF!</v>
      </c>
    </row>
    <row r="373" spans="2:12" hidden="1">
      <c r="B373" s="73" t="s">
        <v>41</v>
      </c>
      <c r="C373" s="205"/>
      <c r="D373" s="208"/>
      <c r="E373" s="208"/>
      <c r="F373" s="208"/>
      <c r="G373" s="211"/>
      <c r="H373" s="214"/>
      <c r="I373" s="65"/>
      <c r="J373" s="79"/>
      <c r="K373" s="79"/>
      <c r="L373" s="49" t="e">
        <f t="shared" si="72"/>
        <v>#REF!</v>
      </c>
    </row>
    <row r="374" spans="2:12" hidden="1">
      <c r="B374" s="73" t="s">
        <v>42</v>
      </c>
      <c r="C374" s="205"/>
      <c r="D374" s="208"/>
      <c r="E374" s="208"/>
      <c r="F374" s="208"/>
      <c r="G374" s="211"/>
      <c r="H374" s="214"/>
      <c r="I374" s="65"/>
      <c r="J374" s="51"/>
      <c r="K374" s="79"/>
      <c r="L374" s="49" t="e">
        <f t="shared" si="72"/>
        <v>#REF!</v>
      </c>
    </row>
    <row r="375" spans="2:12" ht="13.5" hidden="1" thickBot="1">
      <c r="B375" s="112" t="s">
        <v>43</v>
      </c>
      <c r="C375" s="206"/>
      <c r="D375" s="209"/>
      <c r="E375" s="209"/>
      <c r="F375" s="209"/>
      <c r="G375" s="212"/>
      <c r="H375" s="215"/>
      <c r="I375" s="66"/>
      <c r="J375" s="54"/>
      <c r="K375" s="67"/>
      <c r="L375" s="56" t="e">
        <f t="shared" si="72"/>
        <v>#REF!</v>
      </c>
    </row>
    <row r="376" spans="2:12" hidden="1">
      <c r="B376" s="72" t="s">
        <v>39</v>
      </c>
      <c r="C376" s="204" t="e">
        <f>+C371+1</f>
        <v>#REF!</v>
      </c>
      <c r="D376" s="207" t="e">
        <f>VLOOKUP(C376,'Completar SOFSE'!$A$19:$E$501,2,0)</f>
        <v>#REF!</v>
      </c>
      <c r="E376" s="207" t="e">
        <f>VLOOKUP(C376,'Completar SOFSE'!$A$19:$E$501,3,0)</f>
        <v>#REF!</v>
      </c>
      <c r="F376" s="207" t="e">
        <f>VLOOKUP(C376,'Completar SOFSE'!$A$19:$E$501,4,0)</f>
        <v>#REF!</v>
      </c>
      <c r="G376" s="210" t="e">
        <f>VLOOKUP(C376,'Completar SOFSE'!$A$19:$E$501,5,0)</f>
        <v>#REF!</v>
      </c>
      <c r="H376" s="213" t="e">
        <f>VLOOKUP(C376,'Completar SOFSE'!$A$19:$F$501,6,0)</f>
        <v>#REF!</v>
      </c>
      <c r="I376" s="68"/>
      <c r="J376" s="79"/>
      <c r="K376" s="79"/>
      <c r="L376" s="49" t="e">
        <f>I376*$D$31+J376*$D$31+K376*$D$31</f>
        <v>#REF!</v>
      </c>
    </row>
    <row r="377" spans="2:12" hidden="1">
      <c r="B377" s="73" t="s">
        <v>40</v>
      </c>
      <c r="C377" s="205"/>
      <c r="D377" s="208"/>
      <c r="E377" s="208"/>
      <c r="F377" s="208"/>
      <c r="G377" s="211"/>
      <c r="H377" s="214"/>
      <c r="I377" s="65"/>
      <c r="J377" s="79"/>
      <c r="K377" s="79"/>
      <c r="L377" s="49" t="e">
        <f t="shared" ref="L377:L395" si="76">I377*$D$31+J377*$D$31+K377*$D$31</f>
        <v>#REF!</v>
      </c>
    </row>
    <row r="378" spans="2:12" hidden="1">
      <c r="B378" s="73" t="s">
        <v>41</v>
      </c>
      <c r="C378" s="205"/>
      <c r="D378" s="208"/>
      <c r="E378" s="208"/>
      <c r="F378" s="208"/>
      <c r="G378" s="211"/>
      <c r="H378" s="214"/>
      <c r="I378" s="65"/>
      <c r="J378" s="79"/>
      <c r="K378" s="79"/>
      <c r="L378" s="49" t="e">
        <f t="shared" si="76"/>
        <v>#REF!</v>
      </c>
    </row>
    <row r="379" spans="2:12" hidden="1">
      <c r="B379" s="73" t="s">
        <v>42</v>
      </c>
      <c r="C379" s="205"/>
      <c r="D379" s="208"/>
      <c r="E379" s="208"/>
      <c r="F379" s="208"/>
      <c r="G379" s="211"/>
      <c r="H379" s="214"/>
      <c r="I379" s="65"/>
      <c r="J379" s="51"/>
      <c r="K379" s="79"/>
      <c r="L379" s="49" t="e">
        <f t="shared" si="76"/>
        <v>#REF!</v>
      </c>
    </row>
    <row r="380" spans="2:12" ht="13.5" hidden="1" thickBot="1">
      <c r="B380" s="112" t="s">
        <v>43</v>
      </c>
      <c r="C380" s="206"/>
      <c r="D380" s="209"/>
      <c r="E380" s="209"/>
      <c r="F380" s="209"/>
      <c r="G380" s="212"/>
      <c r="H380" s="215"/>
      <c r="I380" s="66"/>
      <c r="J380" s="54"/>
      <c r="K380" s="67"/>
      <c r="L380" s="56" t="e">
        <f t="shared" si="76"/>
        <v>#REF!</v>
      </c>
    </row>
    <row r="381" spans="2:12" hidden="1">
      <c r="B381" s="72" t="s">
        <v>39</v>
      </c>
      <c r="C381" s="204" t="e">
        <f t="shared" ref="C381" si="77">+C376+1</f>
        <v>#REF!</v>
      </c>
      <c r="D381" s="207" t="e">
        <f>VLOOKUP(C381,'Completar SOFSE'!$A$19:$E$501,2,0)</f>
        <v>#REF!</v>
      </c>
      <c r="E381" s="207" t="e">
        <f>VLOOKUP(C381,'Completar SOFSE'!$A$19:$E$501,3,0)</f>
        <v>#REF!</v>
      </c>
      <c r="F381" s="207" t="e">
        <f>VLOOKUP(C381,'Completar SOFSE'!$A$19:$E$501,4,0)</f>
        <v>#REF!</v>
      </c>
      <c r="G381" s="210" t="e">
        <f>VLOOKUP(C381,'Completar SOFSE'!$A$19:$E$501,5,0)</f>
        <v>#REF!</v>
      </c>
      <c r="H381" s="213" t="e">
        <f>VLOOKUP(C381,'Completar SOFSE'!$A$19:$F$501,6,0)</f>
        <v>#REF!</v>
      </c>
      <c r="I381" s="68"/>
      <c r="J381" s="79"/>
      <c r="K381" s="79"/>
      <c r="L381" s="49" t="e">
        <f t="shared" si="76"/>
        <v>#REF!</v>
      </c>
    </row>
    <row r="382" spans="2:12" hidden="1">
      <c r="B382" s="73" t="s">
        <v>40</v>
      </c>
      <c r="C382" s="205"/>
      <c r="D382" s="208"/>
      <c r="E382" s="208"/>
      <c r="F382" s="208"/>
      <c r="G382" s="211"/>
      <c r="H382" s="214"/>
      <c r="I382" s="65"/>
      <c r="J382" s="79"/>
      <c r="K382" s="79"/>
      <c r="L382" s="49" t="e">
        <f t="shared" si="76"/>
        <v>#REF!</v>
      </c>
    </row>
    <row r="383" spans="2:12" hidden="1">
      <c r="B383" s="73" t="s">
        <v>41</v>
      </c>
      <c r="C383" s="205"/>
      <c r="D383" s="208"/>
      <c r="E383" s="208"/>
      <c r="F383" s="208"/>
      <c r="G383" s="211"/>
      <c r="H383" s="214"/>
      <c r="I383" s="65"/>
      <c r="J383" s="79"/>
      <c r="K383" s="79"/>
      <c r="L383" s="49" t="e">
        <f t="shared" si="76"/>
        <v>#REF!</v>
      </c>
    </row>
    <row r="384" spans="2:12" hidden="1">
      <c r="B384" s="73" t="s">
        <v>42</v>
      </c>
      <c r="C384" s="205"/>
      <c r="D384" s="208"/>
      <c r="E384" s="208"/>
      <c r="F384" s="208"/>
      <c r="G384" s="211"/>
      <c r="H384" s="214"/>
      <c r="I384" s="65"/>
      <c r="J384" s="51"/>
      <c r="K384" s="79"/>
      <c r="L384" s="49" t="e">
        <f t="shared" si="76"/>
        <v>#REF!</v>
      </c>
    </row>
    <row r="385" spans="2:12" ht="13.5" hidden="1" thickBot="1">
      <c r="B385" s="112" t="s">
        <v>43</v>
      </c>
      <c r="C385" s="206"/>
      <c r="D385" s="209"/>
      <c r="E385" s="209"/>
      <c r="F385" s="209"/>
      <c r="G385" s="212"/>
      <c r="H385" s="215"/>
      <c r="I385" s="66"/>
      <c r="J385" s="54"/>
      <c r="K385" s="67"/>
      <c r="L385" s="56" t="e">
        <f t="shared" si="76"/>
        <v>#REF!</v>
      </c>
    </row>
    <row r="386" spans="2:12" hidden="1">
      <c r="B386" s="72" t="s">
        <v>39</v>
      </c>
      <c r="C386" s="204" t="e">
        <f t="shared" ref="C386" si="78">+C381+1</f>
        <v>#REF!</v>
      </c>
      <c r="D386" s="207" t="e">
        <f>VLOOKUP(C386,'Completar SOFSE'!$A$19:$E$501,2,0)</f>
        <v>#REF!</v>
      </c>
      <c r="E386" s="207" t="e">
        <f>VLOOKUP(C386,'Completar SOFSE'!$A$19:$E$501,3,0)</f>
        <v>#REF!</v>
      </c>
      <c r="F386" s="207" t="e">
        <f>VLOOKUP(C386,'Completar SOFSE'!$A$19:$E$501,4,0)</f>
        <v>#REF!</v>
      </c>
      <c r="G386" s="210" t="e">
        <f>VLOOKUP(C386,'Completar SOFSE'!$A$19:$E$501,5,0)</f>
        <v>#REF!</v>
      </c>
      <c r="H386" s="213" t="e">
        <f>VLOOKUP(C386,'Completar SOFSE'!$A$19:$F$501,6,0)</f>
        <v>#REF!</v>
      </c>
      <c r="I386" s="68"/>
      <c r="J386" s="79"/>
      <c r="K386" s="79"/>
      <c r="L386" s="49" t="e">
        <f t="shared" si="76"/>
        <v>#REF!</v>
      </c>
    </row>
    <row r="387" spans="2:12" hidden="1">
      <c r="B387" s="73" t="s">
        <v>40</v>
      </c>
      <c r="C387" s="205"/>
      <c r="D387" s="208"/>
      <c r="E387" s="208"/>
      <c r="F387" s="208"/>
      <c r="G387" s="211"/>
      <c r="H387" s="214"/>
      <c r="I387" s="65"/>
      <c r="J387" s="79"/>
      <c r="K387" s="79"/>
      <c r="L387" s="49" t="e">
        <f t="shared" si="76"/>
        <v>#REF!</v>
      </c>
    </row>
    <row r="388" spans="2:12" hidden="1">
      <c r="B388" s="73" t="s">
        <v>41</v>
      </c>
      <c r="C388" s="205"/>
      <c r="D388" s="208"/>
      <c r="E388" s="208"/>
      <c r="F388" s="208"/>
      <c r="G388" s="211"/>
      <c r="H388" s="214"/>
      <c r="I388" s="65"/>
      <c r="J388" s="79"/>
      <c r="K388" s="79"/>
      <c r="L388" s="49" t="e">
        <f t="shared" si="76"/>
        <v>#REF!</v>
      </c>
    </row>
    <row r="389" spans="2:12" hidden="1">
      <c r="B389" s="73" t="s">
        <v>42</v>
      </c>
      <c r="C389" s="205"/>
      <c r="D389" s="208"/>
      <c r="E389" s="208"/>
      <c r="F389" s="208"/>
      <c r="G389" s="211"/>
      <c r="H389" s="214"/>
      <c r="I389" s="65"/>
      <c r="J389" s="51"/>
      <c r="K389" s="79"/>
      <c r="L389" s="49" t="e">
        <f t="shared" si="76"/>
        <v>#REF!</v>
      </c>
    </row>
    <row r="390" spans="2:12" ht="13.5" hidden="1" thickBot="1">
      <c r="B390" s="112" t="s">
        <v>43</v>
      </c>
      <c r="C390" s="206"/>
      <c r="D390" s="209"/>
      <c r="E390" s="209"/>
      <c r="F390" s="209"/>
      <c r="G390" s="212"/>
      <c r="H390" s="215"/>
      <c r="I390" s="66"/>
      <c r="J390" s="54"/>
      <c r="K390" s="67"/>
      <c r="L390" s="56" t="e">
        <f t="shared" si="76"/>
        <v>#REF!</v>
      </c>
    </row>
    <row r="391" spans="2:12" hidden="1">
      <c r="B391" s="72" t="s">
        <v>39</v>
      </c>
      <c r="C391" s="204" t="e">
        <f t="shared" ref="C391" si="79">+C386+1</f>
        <v>#REF!</v>
      </c>
      <c r="D391" s="207" t="e">
        <f>VLOOKUP(C391,'Completar SOFSE'!$A$19:$E$501,2,0)</f>
        <v>#REF!</v>
      </c>
      <c r="E391" s="207" t="e">
        <f>VLOOKUP(C391,'Completar SOFSE'!$A$19:$E$501,3,0)</f>
        <v>#REF!</v>
      </c>
      <c r="F391" s="207" t="e">
        <f>VLOOKUP(C391,'Completar SOFSE'!$A$19:$E$501,4,0)</f>
        <v>#REF!</v>
      </c>
      <c r="G391" s="210" t="e">
        <f>VLOOKUP(C391,'Completar SOFSE'!$A$19:$E$501,5,0)</f>
        <v>#REF!</v>
      </c>
      <c r="H391" s="213" t="e">
        <f>VLOOKUP(C391,'Completar SOFSE'!$A$19:$F$501,6,0)</f>
        <v>#REF!</v>
      </c>
      <c r="I391" s="68"/>
      <c r="J391" s="79"/>
      <c r="K391" s="79"/>
      <c r="L391" s="49" t="e">
        <f t="shared" si="76"/>
        <v>#REF!</v>
      </c>
    </row>
    <row r="392" spans="2:12" hidden="1">
      <c r="B392" s="73" t="s">
        <v>40</v>
      </c>
      <c r="C392" s="205"/>
      <c r="D392" s="208"/>
      <c r="E392" s="208"/>
      <c r="F392" s="208"/>
      <c r="G392" s="211"/>
      <c r="H392" s="214"/>
      <c r="I392" s="65"/>
      <c r="J392" s="79"/>
      <c r="K392" s="79"/>
      <c r="L392" s="49" t="e">
        <f t="shared" si="76"/>
        <v>#REF!</v>
      </c>
    </row>
    <row r="393" spans="2:12" hidden="1">
      <c r="B393" s="73" t="s">
        <v>41</v>
      </c>
      <c r="C393" s="205"/>
      <c r="D393" s="208"/>
      <c r="E393" s="208"/>
      <c r="F393" s="208"/>
      <c r="G393" s="211"/>
      <c r="H393" s="214"/>
      <c r="I393" s="65"/>
      <c r="J393" s="79"/>
      <c r="K393" s="79"/>
      <c r="L393" s="49" t="e">
        <f t="shared" si="76"/>
        <v>#REF!</v>
      </c>
    </row>
    <row r="394" spans="2:12" hidden="1">
      <c r="B394" s="73" t="s">
        <v>42</v>
      </c>
      <c r="C394" s="205"/>
      <c r="D394" s="208"/>
      <c r="E394" s="208"/>
      <c r="F394" s="208"/>
      <c r="G394" s="211"/>
      <c r="H394" s="214"/>
      <c r="I394" s="65"/>
      <c r="J394" s="51"/>
      <c r="K394" s="79"/>
      <c r="L394" s="49" t="e">
        <f t="shared" si="76"/>
        <v>#REF!</v>
      </c>
    </row>
    <row r="395" spans="2:12" ht="13.5" hidden="1" thickBot="1">
      <c r="B395" s="112" t="s">
        <v>43</v>
      </c>
      <c r="C395" s="206"/>
      <c r="D395" s="209"/>
      <c r="E395" s="209"/>
      <c r="F395" s="209"/>
      <c r="G395" s="212"/>
      <c r="H395" s="215"/>
      <c r="I395" s="66"/>
      <c r="J395" s="54"/>
      <c r="K395" s="67"/>
      <c r="L395" s="56" t="e">
        <f t="shared" si="76"/>
        <v>#REF!</v>
      </c>
    </row>
    <row r="396" spans="2:12" hidden="1">
      <c r="B396" s="72" t="s">
        <v>39</v>
      </c>
      <c r="C396" s="204" t="e">
        <f>+C391+1</f>
        <v>#REF!</v>
      </c>
      <c r="D396" s="207" t="e">
        <f>VLOOKUP(C396,'Completar SOFSE'!$A$19:$E$501,2,0)</f>
        <v>#REF!</v>
      </c>
      <c r="E396" s="207" t="e">
        <f>VLOOKUP(C396,'Completar SOFSE'!$A$19:$E$501,3,0)</f>
        <v>#REF!</v>
      </c>
      <c r="F396" s="207" t="e">
        <f>VLOOKUP(C396,'Completar SOFSE'!$A$19:$E$501,4,0)</f>
        <v>#REF!</v>
      </c>
      <c r="G396" s="210" t="e">
        <f>VLOOKUP(C396,'Completar SOFSE'!$A$19:$E$501,5,0)</f>
        <v>#REF!</v>
      </c>
      <c r="H396" s="213" t="e">
        <f>VLOOKUP(C396,'Completar SOFSE'!$A$19:$F$501,6,0)</f>
        <v>#REF!</v>
      </c>
      <c r="I396" s="68"/>
      <c r="J396" s="79"/>
      <c r="K396" s="79"/>
      <c r="L396" s="49" t="e">
        <f>I396*$D$31+J396*$D$31+K396*$D$31</f>
        <v>#REF!</v>
      </c>
    </row>
    <row r="397" spans="2:12" hidden="1">
      <c r="B397" s="73" t="s">
        <v>40</v>
      </c>
      <c r="C397" s="205"/>
      <c r="D397" s="208"/>
      <c r="E397" s="208"/>
      <c r="F397" s="208"/>
      <c r="G397" s="211"/>
      <c r="H397" s="214"/>
      <c r="I397" s="65"/>
      <c r="J397" s="79"/>
      <c r="K397" s="79"/>
      <c r="L397" s="49" t="e">
        <f t="shared" ref="L397:L415" si="80">I397*$D$31+J397*$D$31+K397*$D$31</f>
        <v>#REF!</v>
      </c>
    </row>
    <row r="398" spans="2:12" hidden="1">
      <c r="B398" s="73" t="s">
        <v>41</v>
      </c>
      <c r="C398" s="205"/>
      <c r="D398" s="208"/>
      <c r="E398" s="208"/>
      <c r="F398" s="208"/>
      <c r="G398" s="211"/>
      <c r="H398" s="214"/>
      <c r="I398" s="65"/>
      <c r="J398" s="79"/>
      <c r="K398" s="79"/>
      <c r="L398" s="49" t="e">
        <f t="shared" si="80"/>
        <v>#REF!</v>
      </c>
    </row>
    <row r="399" spans="2:12" hidden="1">
      <c r="B399" s="73" t="s">
        <v>42</v>
      </c>
      <c r="C399" s="205"/>
      <c r="D399" s="208"/>
      <c r="E399" s="208"/>
      <c r="F399" s="208"/>
      <c r="G399" s="211"/>
      <c r="H399" s="214"/>
      <c r="I399" s="65"/>
      <c r="J399" s="51"/>
      <c r="K399" s="79"/>
      <c r="L399" s="49" t="e">
        <f t="shared" si="80"/>
        <v>#REF!</v>
      </c>
    </row>
    <row r="400" spans="2:12" ht="13.5" hidden="1" thickBot="1">
      <c r="B400" s="112" t="s">
        <v>43</v>
      </c>
      <c r="C400" s="206"/>
      <c r="D400" s="209"/>
      <c r="E400" s="209"/>
      <c r="F400" s="209"/>
      <c r="G400" s="212"/>
      <c r="H400" s="215"/>
      <c r="I400" s="66"/>
      <c r="J400" s="54"/>
      <c r="K400" s="67"/>
      <c r="L400" s="56" t="e">
        <f t="shared" si="80"/>
        <v>#REF!</v>
      </c>
    </row>
    <row r="401" spans="2:12" hidden="1">
      <c r="B401" s="72" t="s">
        <v>39</v>
      </c>
      <c r="C401" s="204" t="e">
        <f t="shared" ref="C401" si="81">+C396+1</f>
        <v>#REF!</v>
      </c>
      <c r="D401" s="207" t="e">
        <f>VLOOKUP(C401,'Completar SOFSE'!$A$19:$E$501,2,0)</f>
        <v>#REF!</v>
      </c>
      <c r="E401" s="207" t="e">
        <f>VLOOKUP(C401,'Completar SOFSE'!$A$19:$E$501,3,0)</f>
        <v>#REF!</v>
      </c>
      <c r="F401" s="207" t="e">
        <f>VLOOKUP(C401,'Completar SOFSE'!$A$19:$E$501,4,0)</f>
        <v>#REF!</v>
      </c>
      <c r="G401" s="210" t="e">
        <f>VLOOKUP(C401,'Completar SOFSE'!$A$19:$E$501,5,0)</f>
        <v>#REF!</v>
      </c>
      <c r="H401" s="213" t="e">
        <f>VLOOKUP(C401,'Completar SOFSE'!$A$19:$F$501,6,0)</f>
        <v>#REF!</v>
      </c>
      <c r="I401" s="68"/>
      <c r="J401" s="79"/>
      <c r="K401" s="79"/>
      <c r="L401" s="49" t="e">
        <f t="shared" si="80"/>
        <v>#REF!</v>
      </c>
    </row>
    <row r="402" spans="2:12" hidden="1">
      <c r="B402" s="73" t="s">
        <v>40</v>
      </c>
      <c r="C402" s="205"/>
      <c r="D402" s="208"/>
      <c r="E402" s="208"/>
      <c r="F402" s="208"/>
      <c r="G402" s="211"/>
      <c r="H402" s="214"/>
      <c r="I402" s="65"/>
      <c r="J402" s="79"/>
      <c r="K402" s="79"/>
      <c r="L402" s="49" t="e">
        <f t="shared" si="80"/>
        <v>#REF!</v>
      </c>
    </row>
    <row r="403" spans="2:12" hidden="1">
      <c r="B403" s="73" t="s">
        <v>41</v>
      </c>
      <c r="C403" s="205"/>
      <c r="D403" s="208"/>
      <c r="E403" s="208"/>
      <c r="F403" s="208"/>
      <c r="G403" s="211"/>
      <c r="H403" s="214"/>
      <c r="I403" s="65"/>
      <c r="J403" s="79"/>
      <c r="K403" s="79"/>
      <c r="L403" s="49" t="e">
        <f t="shared" si="80"/>
        <v>#REF!</v>
      </c>
    </row>
    <row r="404" spans="2:12" hidden="1">
      <c r="B404" s="73" t="s">
        <v>42</v>
      </c>
      <c r="C404" s="205"/>
      <c r="D404" s="208"/>
      <c r="E404" s="208"/>
      <c r="F404" s="208"/>
      <c r="G404" s="211"/>
      <c r="H404" s="214"/>
      <c r="I404" s="65"/>
      <c r="J404" s="51"/>
      <c r="K404" s="79"/>
      <c r="L404" s="49" t="e">
        <f t="shared" si="80"/>
        <v>#REF!</v>
      </c>
    </row>
    <row r="405" spans="2:12" ht="13.5" hidden="1" thickBot="1">
      <c r="B405" s="112" t="s">
        <v>43</v>
      </c>
      <c r="C405" s="206"/>
      <c r="D405" s="209"/>
      <c r="E405" s="209"/>
      <c r="F405" s="209"/>
      <c r="G405" s="212"/>
      <c r="H405" s="215"/>
      <c r="I405" s="66"/>
      <c r="J405" s="54"/>
      <c r="K405" s="67"/>
      <c r="L405" s="56" t="e">
        <f t="shared" si="80"/>
        <v>#REF!</v>
      </c>
    </row>
    <row r="406" spans="2:12" hidden="1">
      <c r="B406" s="72" t="s">
        <v>39</v>
      </c>
      <c r="C406" s="204" t="e">
        <f t="shared" ref="C406" si="82">+C401+1</f>
        <v>#REF!</v>
      </c>
      <c r="D406" s="207" t="e">
        <f>VLOOKUP(C406,'Completar SOFSE'!$A$19:$E$501,2,0)</f>
        <v>#REF!</v>
      </c>
      <c r="E406" s="207" t="e">
        <f>VLOOKUP(C406,'Completar SOFSE'!$A$19:$E$501,3,0)</f>
        <v>#REF!</v>
      </c>
      <c r="F406" s="207" t="e">
        <f>VLOOKUP(C406,'Completar SOFSE'!$A$19:$E$501,4,0)</f>
        <v>#REF!</v>
      </c>
      <c r="G406" s="210" t="e">
        <f>VLOOKUP(C406,'Completar SOFSE'!$A$19:$E$501,5,0)</f>
        <v>#REF!</v>
      </c>
      <c r="H406" s="213" t="e">
        <f>VLOOKUP(C406,'Completar SOFSE'!$A$19:$F$501,6,0)</f>
        <v>#REF!</v>
      </c>
      <c r="I406" s="68"/>
      <c r="J406" s="79"/>
      <c r="K406" s="79"/>
      <c r="L406" s="49" t="e">
        <f t="shared" si="80"/>
        <v>#REF!</v>
      </c>
    </row>
    <row r="407" spans="2:12" hidden="1">
      <c r="B407" s="73" t="s">
        <v>40</v>
      </c>
      <c r="C407" s="205"/>
      <c r="D407" s="208"/>
      <c r="E407" s="208"/>
      <c r="F407" s="208"/>
      <c r="G407" s="211"/>
      <c r="H407" s="214"/>
      <c r="I407" s="65"/>
      <c r="J407" s="79"/>
      <c r="K407" s="79"/>
      <c r="L407" s="49" t="e">
        <f t="shared" si="80"/>
        <v>#REF!</v>
      </c>
    </row>
    <row r="408" spans="2:12" hidden="1">
      <c r="B408" s="73" t="s">
        <v>41</v>
      </c>
      <c r="C408" s="205"/>
      <c r="D408" s="208"/>
      <c r="E408" s="208"/>
      <c r="F408" s="208"/>
      <c r="G408" s="211"/>
      <c r="H408" s="214"/>
      <c r="I408" s="65"/>
      <c r="J408" s="79"/>
      <c r="K408" s="79"/>
      <c r="L408" s="49" t="e">
        <f t="shared" si="80"/>
        <v>#REF!</v>
      </c>
    </row>
    <row r="409" spans="2:12" hidden="1">
      <c r="B409" s="73" t="s">
        <v>42</v>
      </c>
      <c r="C409" s="205"/>
      <c r="D409" s="208"/>
      <c r="E409" s="208"/>
      <c r="F409" s="208"/>
      <c r="G409" s="211"/>
      <c r="H409" s="214"/>
      <c r="I409" s="65"/>
      <c r="J409" s="51"/>
      <c r="K409" s="79"/>
      <c r="L409" s="49" t="e">
        <f t="shared" si="80"/>
        <v>#REF!</v>
      </c>
    </row>
    <row r="410" spans="2:12" ht="13.5" hidden="1" thickBot="1">
      <c r="B410" s="112" t="s">
        <v>43</v>
      </c>
      <c r="C410" s="206"/>
      <c r="D410" s="209"/>
      <c r="E410" s="209"/>
      <c r="F410" s="209"/>
      <c r="G410" s="212"/>
      <c r="H410" s="215"/>
      <c r="I410" s="66"/>
      <c r="J410" s="54"/>
      <c r="K410" s="67"/>
      <c r="L410" s="56" t="e">
        <f t="shared" si="80"/>
        <v>#REF!</v>
      </c>
    </row>
    <row r="411" spans="2:12" hidden="1">
      <c r="B411" s="72" t="s">
        <v>39</v>
      </c>
      <c r="C411" s="204" t="e">
        <f t="shared" ref="C411" si="83">+C406+1</f>
        <v>#REF!</v>
      </c>
      <c r="D411" s="207" t="e">
        <f>VLOOKUP(C411,'Completar SOFSE'!$A$19:$E$501,2,0)</f>
        <v>#REF!</v>
      </c>
      <c r="E411" s="207" t="e">
        <f>VLOOKUP(C411,'Completar SOFSE'!$A$19:$E$501,3,0)</f>
        <v>#REF!</v>
      </c>
      <c r="F411" s="207" t="e">
        <f>VLOOKUP(C411,'Completar SOFSE'!$A$19:$E$501,4,0)</f>
        <v>#REF!</v>
      </c>
      <c r="G411" s="210" t="e">
        <f>VLOOKUP(C411,'Completar SOFSE'!$A$19:$E$501,5,0)</f>
        <v>#REF!</v>
      </c>
      <c r="H411" s="213" t="e">
        <f>VLOOKUP(C411,'Completar SOFSE'!$A$19:$F$501,6,0)</f>
        <v>#REF!</v>
      </c>
      <c r="I411" s="68"/>
      <c r="J411" s="79"/>
      <c r="K411" s="79"/>
      <c r="L411" s="49" t="e">
        <f t="shared" si="80"/>
        <v>#REF!</v>
      </c>
    </row>
    <row r="412" spans="2:12" hidden="1">
      <c r="B412" s="73" t="s">
        <v>40</v>
      </c>
      <c r="C412" s="205"/>
      <c r="D412" s="208"/>
      <c r="E412" s="208"/>
      <c r="F412" s="208"/>
      <c r="G412" s="211"/>
      <c r="H412" s="214"/>
      <c r="I412" s="65"/>
      <c r="J412" s="79"/>
      <c r="K412" s="79"/>
      <c r="L412" s="49" t="e">
        <f t="shared" si="80"/>
        <v>#REF!</v>
      </c>
    </row>
    <row r="413" spans="2:12" hidden="1">
      <c r="B413" s="73" t="s">
        <v>41</v>
      </c>
      <c r="C413" s="205"/>
      <c r="D413" s="208"/>
      <c r="E413" s="208"/>
      <c r="F413" s="208"/>
      <c r="G413" s="211"/>
      <c r="H413" s="214"/>
      <c r="I413" s="65"/>
      <c r="J413" s="79"/>
      <c r="K413" s="79"/>
      <c r="L413" s="49" t="e">
        <f t="shared" si="80"/>
        <v>#REF!</v>
      </c>
    </row>
    <row r="414" spans="2:12" hidden="1">
      <c r="B414" s="73" t="s">
        <v>42</v>
      </c>
      <c r="C414" s="205"/>
      <c r="D414" s="208"/>
      <c r="E414" s="208"/>
      <c r="F414" s="208"/>
      <c r="G414" s="211"/>
      <c r="H414" s="214"/>
      <c r="I414" s="65"/>
      <c r="J414" s="51"/>
      <c r="K414" s="79"/>
      <c r="L414" s="49" t="e">
        <f t="shared" si="80"/>
        <v>#REF!</v>
      </c>
    </row>
    <row r="415" spans="2:12" ht="13.5" hidden="1" thickBot="1">
      <c r="B415" s="112" t="s">
        <v>43</v>
      </c>
      <c r="C415" s="206"/>
      <c r="D415" s="209"/>
      <c r="E415" s="209"/>
      <c r="F415" s="209"/>
      <c r="G415" s="212"/>
      <c r="H415" s="215"/>
      <c r="I415" s="66"/>
      <c r="J415" s="54"/>
      <c r="K415" s="67"/>
      <c r="L415" s="56" t="e">
        <f t="shared" si="80"/>
        <v>#REF!</v>
      </c>
    </row>
    <row r="416" spans="2:12" hidden="1">
      <c r="B416" s="72" t="s">
        <v>39</v>
      </c>
      <c r="C416" s="204" t="e">
        <f>+C411+1</f>
        <v>#REF!</v>
      </c>
      <c r="D416" s="207" t="e">
        <f>VLOOKUP(C416,'Completar SOFSE'!$A$19:$E$501,2,0)</f>
        <v>#REF!</v>
      </c>
      <c r="E416" s="207" t="e">
        <f>VLOOKUP(C416,'Completar SOFSE'!$A$19:$E$501,3,0)</f>
        <v>#REF!</v>
      </c>
      <c r="F416" s="207" t="e">
        <f>VLOOKUP(C416,'Completar SOFSE'!$A$19:$E$501,4,0)</f>
        <v>#REF!</v>
      </c>
      <c r="G416" s="210" t="e">
        <f>VLOOKUP(C416,'Completar SOFSE'!$A$19:$E$501,5,0)</f>
        <v>#REF!</v>
      </c>
      <c r="H416" s="213" t="e">
        <f>VLOOKUP(C416,'Completar SOFSE'!$A$19:$F$501,6,0)</f>
        <v>#REF!</v>
      </c>
      <c r="I416" s="68"/>
      <c r="J416" s="79"/>
      <c r="K416" s="79"/>
      <c r="L416" s="49" t="e">
        <f>I416*$D$31+J416*$D$31+K416*$D$31</f>
        <v>#REF!</v>
      </c>
    </row>
    <row r="417" spans="2:12" hidden="1">
      <c r="B417" s="73" t="s">
        <v>40</v>
      </c>
      <c r="C417" s="205"/>
      <c r="D417" s="208"/>
      <c r="E417" s="208"/>
      <c r="F417" s="208"/>
      <c r="G417" s="211"/>
      <c r="H417" s="214"/>
      <c r="I417" s="65"/>
      <c r="J417" s="79"/>
      <c r="K417" s="79"/>
      <c r="L417" s="49" t="e">
        <f t="shared" ref="L417:L435" si="84">I417*$D$31+J417*$D$31+K417*$D$31</f>
        <v>#REF!</v>
      </c>
    </row>
    <row r="418" spans="2:12" hidden="1">
      <c r="B418" s="73" t="s">
        <v>41</v>
      </c>
      <c r="C418" s="205"/>
      <c r="D418" s="208"/>
      <c r="E418" s="208"/>
      <c r="F418" s="208"/>
      <c r="G418" s="211"/>
      <c r="H418" s="214"/>
      <c r="I418" s="65"/>
      <c r="J418" s="79"/>
      <c r="K418" s="79"/>
      <c r="L418" s="49" t="e">
        <f t="shared" si="84"/>
        <v>#REF!</v>
      </c>
    </row>
    <row r="419" spans="2:12" hidden="1">
      <c r="B419" s="73" t="s">
        <v>42</v>
      </c>
      <c r="C419" s="205"/>
      <c r="D419" s="208"/>
      <c r="E419" s="208"/>
      <c r="F419" s="208"/>
      <c r="G419" s="211"/>
      <c r="H419" s="214"/>
      <c r="I419" s="65"/>
      <c r="J419" s="51"/>
      <c r="K419" s="79"/>
      <c r="L419" s="49" t="e">
        <f t="shared" si="84"/>
        <v>#REF!</v>
      </c>
    </row>
    <row r="420" spans="2:12" ht="13.5" hidden="1" thickBot="1">
      <c r="B420" s="112" t="s">
        <v>43</v>
      </c>
      <c r="C420" s="206"/>
      <c r="D420" s="209"/>
      <c r="E420" s="209"/>
      <c r="F420" s="209"/>
      <c r="G420" s="212"/>
      <c r="H420" s="215"/>
      <c r="I420" s="66"/>
      <c r="J420" s="54"/>
      <c r="K420" s="67"/>
      <c r="L420" s="56" t="e">
        <f t="shared" si="84"/>
        <v>#REF!</v>
      </c>
    </row>
    <row r="421" spans="2:12" hidden="1">
      <c r="B421" s="72" t="s">
        <v>39</v>
      </c>
      <c r="C421" s="204" t="e">
        <f t="shared" ref="C421" si="85">+C416+1</f>
        <v>#REF!</v>
      </c>
      <c r="D421" s="207" t="e">
        <f>VLOOKUP(C421,'Completar SOFSE'!$A$19:$E$501,2,0)</f>
        <v>#REF!</v>
      </c>
      <c r="E421" s="207" t="e">
        <f>VLOOKUP(C421,'Completar SOFSE'!$A$19:$E$501,3,0)</f>
        <v>#REF!</v>
      </c>
      <c r="F421" s="207" t="e">
        <f>VLOOKUP(C421,'Completar SOFSE'!$A$19:$E$501,4,0)</f>
        <v>#REF!</v>
      </c>
      <c r="G421" s="210" t="e">
        <f>VLOOKUP(C421,'Completar SOFSE'!$A$19:$E$501,5,0)</f>
        <v>#REF!</v>
      </c>
      <c r="H421" s="213" t="e">
        <f>VLOOKUP(C421,'Completar SOFSE'!$A$19:$F$501,6,0)</f>
        <v>#REF!</v>
      </c>
      <c r="I421" s="68"/>
      <c r="J421" s="79"/>
      <c r="K421" s="79"/>
      <c r="L421" s="49" t="e">
        <f t="shared" si="84"/>
        <v>#REF!</v>
      </c>
    </row>
    <row r="422" spans="2:12" hidden="1">
      <c r="B422" s="73" t="s">
        <v>40</v>
      </c>
      <c r="C422" s="205"/>
      <c r="D422" s="208"/>
      <c r="E422" s="208"/>
      <c r="F422" s="208"/>
      <c r="G422" s="211"/>
      <c r="H422" s="214"/>
      <c r="I422" s="65"/>
      <c r="J422" s="79"/>
      <c r="K422" s="79"/>
      <c r="L422" s="49" t="e">
        <f t="shared" si="84"/>
        <v>#REF!</v>
      </c>
    </row>
    <row r="423" spans="2:12" hidden="1">
      <c r="B423" s="73" t="s">
        <v>41</v>
      </c>
      <c r="C423" s="205"/>
      <c r="D423" s="208"/>
      <c r="E423" s="208"/>
      <c r="F423" s="208"/>
      <c r="G423" s="211"/>
      <c r="H423" s="214"/>
      <c r="I423" s="65"/>
      <c r="J423" s="79"/>
      <c r="K423" s="79"/>
      <c r="L423" s="49" t="e">
        <f t="shared" si="84"/>
        <v>#REF!</v>
      </c>
    </row>
    <row r="424" spans="2:12" hidden="1">
      <c r="B424" s="73" t="s">
        <v>42</v>
      </c>
      <c r="C424" s="205"/>
      <c r="D424" s="208"/>
      <c r="E424" s="208"/>
      <c r="F424" s="208"/>
      <c r="G424" s="211"/>
      <c r="H424" s="214"/>
      <c r="I424" s="65"/>
      <c r="J424" s="51"/>
      <c r="K424" s="79"/>
      <c r="L424" s="49" t="e">
        <f t="shared" si="84"/>
        <v>#REF!</v>
      </c>
    </row>
    <row r="425" spans="2:12" ht="13.5" hidden="1" thickBot="1">
      <c r="B425" s="112" t="s">
        <v>43</v>
      </c>
      <c r="C425" s="206"/>
      <c r="D425" s="209"/>
      <c r="E425" s="209"/>
      <c r="F425" s="209"/>
      <c r="G425" s="212"/>
      <c r="H425" s="215"/>
      <c r="I425" s="66"/>
      <c r="J425" s="54"/>
      <c r="K425" s="67"/>
      <c r="L425" s="56" t="e">
        <f t="shared" si="84"/>
        <v>#REF!</v>
      </c>
    </row>
    <row r="426" spans="2:12" hidden="1">
      <c r="B426" s="72" t="s">
        <v>39</v>
      </c>
      <c r="C426" s="204" t="e">
        <f t="shared" ref="C426" si="86">+C421+1</f>
        <v>#REF!</v>
      </c>
      <c r="D426" s="207" t="e">
        <f>VLOOKUP(C426,'Completar SOFSE'!$A$19:$E$501,2,0)</f>
        <v>#REF!</v>
      </c>
      <c r="E426" s="207" t="e">
        <f>VLOOKUP(C426,'Completar SOFSE'!$A$19:$E$501,3,0)</f>
        <v>#REF!</v>
      </c>
      <c r="F426" s="207" t="e">
        <f>VLOOKUP(C426,'Completar SOFSE'!$A$19:$E$501,4,0)</f>
        <v>#REF!</v>
      </c>
      <c r="G426" s="210" t="e">
        <f>VLOOKUP(C426,'Completar SOFSE'!$A$19:$E$501,5,0)</f>
        <v>#REF!</v>
      </c>
      <c r="H426" s="213" t="e">
        <f>VLOOKUP(C426,'Completar SOFSE'!$A$19:$F$501,6,0)</f>
        <v>#REF!</v>
      </c>
      <c r="I426" s="68"/>
      <c r="J426" s="79"/>
      <c r="K426" s="79"/>
      <c r="L426" s="49" t="e">
        <f t="shared" si="84"/>
        <v>#REF!</v>
      </c>
    </row>
    <row r="427" spans="2:12" hidden="1">
      <c r="B427" s="73" t="s">
        <v>40</v>
      </c>
      <c r="C427" s="205"/>
      <c r="D427" s="208"/>
      <c r="E427" s="208"/>
      <c r="F427" s="208"/>
      <c r="G427" s="211"/>
      <c r="H427" s="214"/>
      <c r="I427" s="65"/>
      <c r="J427" s="79"/>
      <c r="K427" s="79"/>
      <c r="L427" s="49" t="e">
        <f t="shared" si="84"/>
        <v>#REF!</v>
      </c>
    </row>
    <row r="428" spans="2:12" hidden="1">
      <c r="B428" s="73" t="s">
        <v>41</v>
      </c>
      <c r="C428" s="205"/>
      <c r="D428" s="208"/>
      <c r="E428" s="208"/>
      <c r="F428" s="208"/>
      <c r="G428" s="211"/>
      <c r="H428" s="214"/>
      <c r="I428" s="65"/>
      <c r="J428" s="79"/>
      <c r="K428" s="79"/>
      <c r="L428" s="49" t="e">
        <f t="shared" si="84"/>
        <v>#REF!</v>
      </c>
    </row>
    <row r="429" spans="2:12" hidden="1">
      <c r="B429" s="73" t="s">
        <v>42</v>
      </c>
      <c r="C429" s="205"/>
      <c r="D429" s="208"/>
      <c r="E429" s="208"/>
      <c r="F429" s="208"/>
      <c r="G429" s="211"/>
      <c r="H429" s="214"/>
      <c r="I429" s="65"/>
      <c r="J429" s="51"/>
      <c r="K429" s="79"/>
      <c r="L429" s="49" t="e">
        <f t="shared" si="84"/>
        <v>#REF!</v>
      </c>
    </row>
    <row r="430" spans="2:12" ht="13.5" hidden="1" thickBot="1">
      <c r="B430" s="112" t="s">
        <v>43</v>
      </c>
      <c r="C430" s="206"/>
      <c r="D430" s="209"/>
      <c r="E430" s="209"/>
      <c r="F430" s="209"/>
      <c r="G430" s="212"/>
      <c r="H430" s="215"/>
      <c r="I430" s="66"/>
      <c r="J430" s="54"/>
      <c r="K430" s="67"/>
      <c r="L430" s="56" t="e">
        <f t="shared" si="84"/>
        <v>#REF!</v>
      </c>
    </row>
    <row r="431" spans="2:12" hidden="1">
      <c r="B431" s="72" t="s">
        <v>39</v>
      </c>
      <c r="C431" s="204" t="e">
        <f t="shared" ref="C431" si="87">+C426+1</f>
        <v>#REF!</v>
      </c>
      <c r="D431" s="207" t="e">
        <f>VLOOKUP(C431,'Completar SOFSE'!$A$19:$E$501,2,0)</f>
        <v>#REF!</v>
      </c>
      <c r="E431" s="207" t="e">
        <f>VLOOKUP(C431,'Completar SOFSE'!$A$19:$E$501,3,0)</f>
        <v>#REF!</v>
      </c>
      <c r="F431" s="207" t="e">
        <f>VLOOKUP(C431,'Completar SOFSE'!$A$19:$E$501,4,0)</f>
        <v>#REF!</v>
      </c>
      <c r="G431" s="210" t="e">
        <f>VLOOKUP(C431,'Completar SOFSE'!$A$19:$E$501,5,0)</f>
        <v>#REF!</v>
      </c>
      <c r="H431" s="213" t="e">
        <f>VLOOKUP(C431,'Completar SOFSE'!$A$19:$F$501,6,0)</f>
        <v>#REF!</v>
      </c>
      <c r="I431" s="68"/>
      <c r="J431" s="79"/>
      <c r="K431" s="79"/>
      <c r="L431" s="49" t="e">
        <f t="shared" si="84"/>
        <v>#REF!</v>
      </c>
    </row>
    <row r="432" spans="2:12" hidden="1">
      <c r="B432" s="73" t="s">
        <v>40</v>
      </c>
      <c r="C432" s="205"/>
      <c r="D432" s="208"/>
      <c r="E432" s="208"/>
      <c r="F432" s="208"/>
      <c r="G432" s="211"/>
      <c r="H432" s="214"/>
      <c r="I432" s="65"/>
      <c r="J432" s="79"/>
      <c r="K432" s="79"/>
      <c r="L432" s="49" t="e">
        <f t="shared" si="84"/>
        <v>#REF!</v>
      </c>
    </row>
    <row r="433" spans="2:12" hidden="1">
      <c r="B433" s="73" t="s">
        <v>41</v>
      </c>
      <c r="C433" s="205"/>
      <c r="D433" s="208"/>
      <c r="E433" s="208"/>
      <c r="F433" s="208"/>
      <c r="G433" s="211"/>
      <c r="H433" s="214"/>
      <c r="I433" s="65"/>
      <c r="J433" s="79"/>
      <c r="K433" s="79"/>
      <c r="L433" s="49" t="e">
        <f t="shared" si="84"/>
        <v>#REF!</v>
      </c>
    </row>
    <row r="434" spans="2:12" hidden="1">
      <c r="B434" s="73" t="s">
        <v>42</v>
      </c>
      <c r="C434" s="205"/>
      <c r="D434" s="208"/>
      <c r="E434" s="208"/>
      <c r="F434" s="208"/>
      <c r="G434" s="211"/>
      <c r="H434" s="214"/>
      <c r="I434" s="65"/>
      <c r="J434" s="51"/>
      <c r="K434" s="79"/>
      <c r="L434" s="49" t="e">
        <f t="shared" si="84"/>
        <v>#REF!</v>
      </c>
    </row>
    <row r="435" spans="2:12" ht="13.5" hidden="1" thickBot="1">
      <c r="B435" s="112" t="s">
        <v>43</v>
      </c>
      <c r="C435" s="206"/>
      <c r="D435" s="209"/>
      <c r="E435" s="209"/>
      <c r="F435" s="209"/>
      <c r="G435" s="212"/>
      <c r="H435" s="215"/>
      <c r="I435" s="66"/>
      <c r="J435" s="54"/>
      <c r="K435" s="67"/>
      <c r="L435" s="56" t="e">
        <f t="shared" si="84"/>
        <v>#REF!</v>
      </c>
    </row>
    <row r="436" spans="2:12" hidden="1">
      <c r="B436" s="72" t="s">
        <v>39</v>
      </c>
      <c r="C436" s="204" t="e">
        <f>+C431+1</f>
        <v>#REF!</v>
      </c>
      <c r="D436" s="207" t="e">
        <f>VLOOKUP(C436,'Completar SOFSE'!$A$19:$E$501,2,0)</f>
        <v>#REF!</v>
      </c>
      <c r="E436" s="207" t="e">
        <f>VLOOKUP(C436,'Completar SOFSE'!$A$19:$E$501,3,0)</f>
        <v>#REF!</v>
      </c>
      <c r="F436" s="207" t="e">
        <f>VLOOKUP(C436,'Completar SOFSE'!$A$19:$E$501,4,0)</f>
        <v>#REF!</v>
      </c>
      <c r="G436" s="210" t="e">
        <f>VLOOKUP(C436,'Completar SOFSE'!$A$19:$E$501,5,0)</f>
        <v>#REF!</v>
      </c>
      <c r="H436" s="213" t="e">
        <f>VLOOKUP(C436,'Completar SOFSE'!$A$19:$F$501,6,0)</f>
        <v>#REF!</v>
      </c>
      <c r="I436" s="68"/>
      <c r="J436" s="79"/>
      <c r="K436" s="79"/>
      <c r="L436" s="49" t="e">
        <f>I436*$D$31+J436*$D$31+K436*$D$31</f>
        <v>#REF!</v>
      </c>
    </row>
    <row r="437" spans="2:12" hidden="1">
      <c r="B437" s="73" t="s">
        <v>40</v>
      </c>
      <c r="C437" s="205"/>
      <c r="D437" s="208"/>
      <c r="E437" s="208"/>
      <c r="F437" s="208"/>
      <c r="G437" s="211"/>
      <c r="H437" s="214"/>
      <c r="I437" s="65"/>
      <c r="J437" s="79"/>
      <c r="K437" s="79"/>
      <c r="L437" s="49" t="e">
        <f t="shared" ref="L437:L455" si="88">I437*$D$31+J437*$D$31+K437*$D$31</f>
        <v>#REF!</v>
      </c>
    </row>
    <row r="438" spans="2:12" hidden="1">
      <c r="B438" s="73" t="s">
        <v>41</v>
      </c>
      <c r="C438" s="205"/>
      <c r="D438" s="208"/>
      <c r="E438" s="208"/>
      <c r="F438" s="208"/>
      <c r="G438" s="211"/>
      <c r="H438" s="214"/>
      <c r="I438" s="65"/>
      <c r="J438" s="79"/>
      <c r="K438" s="79"/>
      <c r="L438" s="49" t="e">
        <f t="shared" si="88"/>
        <v>#REF!</v>
      </c>
    </row>
    <row r="439" spans="2:12" hidden="1">
      <c r="B439" s="73" t="s">
        <v>42</v>
      </c>
      <c r="C439" s="205"/>
      <c r="D439" s="208"/>
      <c r="E439" s="208"/>
      <c r="F439" s="208"/>
      <c r="G439" s="211"/>
      <c r="H439" s="214"/>
      <c r="I439" s="65"/>
      <c r="J439" s="51"/>
      <c r="K439" s="79"/>
      <c r="L439" s="49" t="e">
        <f t="shared" si="88"/>
        <v>#REF!</v>
      </c>
    </row>
    <row r="440" spans="2:12" ht="13.5" hidden="1" thickBot="1">
      <c r="B440" s="112" t="s">
        <v>43</v>
      </c>
      <c r="C440" s="206"/>
      <c r="D440" s="209"/>
      <c r="E440" s="209"/>
      <c r="F440" s="209"/>
      <c r="G440" s="212"/>
      <c r="H440" s="215"/>
      <c r="I440" s="66"/>
      <c r="J440" s="54"/>
      <c r="K440" s="67"/>
      <c r="L440" s="56" t="e">
        <f t="shared" si="88"/>
        <v>#REF!</v>
      </c>
    </row>
    <row r="441" spans="2:12" hidden="1">
      <c r="B441" s="72" t="s">
        <v>39</v>
      </c>
      <c r="C441" s="204" t="e">
        <f t="shared" ref="C441" si="89">+C436+1</f>
        <v>#REF!</v>
      </c>
      <c r="D441" s="207" t="e">
        <f>VLOOKUP(C441,'Completar SOFSE'!$A$19:$E$501,2,0)</f>
        <v>#REF!</v>
      </c>
      <c r="E441" s="207" t="e">
        <f>VLOOKUP(C441,'Completar SOFSE'!$A$19:$E$501,3,0)</f>
        <v>#REF!</v>
      </c>
      <c r="F441" s="207" t="e">
        <f>VLOOKUP(C441,'Completar SOFSE'!$A$19:$E$501,4,0)</f>
        <v>#REF!</v>
      </c>
      <c r="G441" s="210" t="e">
        <f>VLOOKUP(C441,'Completar SOFSE'!$A$19:$E$501,5,0)</f>
        <v>#REF!</v>
      </c>
      <c r="H441" s="213" t="e">
        <f>VLOOKUP(C441,'Completar SOFSE'!$A$19:$F$501,6,0)</f>
        <v>#REF!</v>
      </c>
      <c r="I441" s="68"/>
      <c r="J441" s="79"/>
      <c r="K441" s="79"/>
      <c r="L441" s="49" t="e">
        <f t="shared" si="88"/>
        <v>#REF!</v>
      </c>
    </row>
    <row r="442" spans="2:12" hidden="1">
      <c r="B442" s="73" t="s">
        <v>40</v>
      </c>
      <c r="C442" s="205"/>
      <c r="D442" s="208"/>
      <c r="E442" s="208"/>
      <c r="F442" s="208"/>
      <c r="G442" s="211"/>
      <c r="H442" s="214"/>
      <c r="I442" s="65"/>
      <c r="J442" s="79"/>
      <c r="K442" s="79"/>
      <c r="L442" s="49" t="e">
        <f t="shared" si="88"/>
        <v>#REF!</v>
      </c>
    </row>
    <row r="443" spans="2:12" hidden="1">
      <c r="B443" s="73" t="s">
        <v>41</v>
      </c>
      <c r="C443" s="205"/>
      <c r="D443" s="208"/>
      <c r="E443" s="208"/>
      <c r="F443" s="208"/>
      <c r="G443" s="211"/>
      <c r="H443" s="214"/>
      <c r="I443" s="65"/>
      <c r="J443" s="79"/>
      <c r="K443" s="79"/>
      <c r="L443" s="49" t="e">
        <f t="shared" si="88"/>
        <v>#REF!</v>
      </c>
    </row>
    <row r="444" spans="2:12" hidden="1">
      <c r="B444" s="73" t="s">
        <v>42</v>
      </c>
      <c r="C444" s="205"/>
      <c r="D444" s="208"/>
      <c r="E444" s="208"/>
      <c r="F444" s="208"/>
      <c r="G444" s="211"/>
      <c r="H444" s="214"/>
      <c r="I444" s="65"/>
      <c r="J444" s="51"/>
      <c r="K444" s="79"/>
      <c r="L444" s="49" t="e">
        <f t="shared" si="88"/>
        <v>#REF!</v>
      </c>
    </row>
    <row r="445" spans="2:12" ht="13.5" hidden="1" thickBot="1">
      <c r="B445" s="112" t="s">
        <v>43</v>
      </c>
      <c r="C445" s="206"/>
      <c r="D445" s="209"/>
      <c r="E445" s="209"/>
      <c r="F445" s="209"/>
      <c r="G445" s="212"/>
      <c r="H445" s="215"/>
      <c r="I445" s="66"/>
      <c r="J445" s="54"/>
      <c r="K445" s="67"/>
      <c r="L445" s="56" t="e">
        <f t="shared" si="88"/>
        <v>#REF!</v>
      </c>
    </row>
    <row r="446" spans="2:12" hidden="1">
      <c r="B446" s="72" t="s">
        <v>39</v>
      </c>
      <c r="C446" s="204" t="e">
        <f t="shared" ref="C446" si="90">+C441+1</f>
        <v>#REF!</v>
      </c>
      <c r="D446" s="207" t="e">
        <f>VLOOKUP(C446,'Completar SOFSE'!$A$19:$E$501,2,0)</f>
        <v>#REF!</v>
      </c>
      <c r="E446" s="207" t="e">
        <f>VLOOKUP(C446,'Completar SOFSE'!$A$19:$E$501,3,0)</f>
        <v>#REF!</v>
      </c>
      <c r="F446" s="207" t="e">
        <f>VLOOKUP(C446,'Completar SOFSE'!$A$19:$E$501,4,0)</f>
        <v>#REF!</v>
      </c>
      <c r="G446" s="210" t="e">
        <f>VLOOKUP(C446,'Completar SOFSE'!$A$19:$E$501,5,0)</f>
        <v>#REF!</v>
      </c>
      <c r="H446" s="213" t="e">
        <f>VLOOKUP(C446,'Completar SOFSE'!$A$19:$F$501,6,0)</f>
        <v>#REF!</v>
      </c>
      <c r="I446" s="68"/>
      <c r="J446" s="79"/>
      <c r="K446" s="79"/>
      <c r="L446" s="49" t="e">
        <f t="shared" si="88"/>
        <v>#REF!</v>
      </c>
    </row>
    <row r="447" spans="2:12" hidden="1">
      <c r="B447" s="73" t="s">
        <v>40</v>
      </c>
      <c r="C447" s="205"/>
      <c r="D447" s="208"/>
      <c r="E447" s="208"/>
      <c r="F447" s="208"/>
      <c r="G447" s="211"/>
      <c r="H447" s="214"/>
      <c r="I447" s="65"/>
      <c r="J447" s="79"/>
      <c r="K447" s="79"/>
      <c r="L447" s="49" t="e">
        <f t="shared" si="88"/>
        <v>#REF!</v>
      </c>
    </row>
    <row r="448" spans="2:12" hidden="1">
      <c r="B448" s="73" t="s">
        <v>41</v>
      </c>
      <c r="C448" s="205"/>
      <c r="D448" s="208"/>
      <c r="E448" s="208"/>
      <c r="F448" s="208"/>
      <c r="G448" s="211"/>
      <c r="H448" s="214"/>
      <c r="I448" s="65"/>
      <c r="J448" s="79"/>
      <c r="K448" s="79"/>
      <c r="L448" s="49" t="e">
        <f t="shared" si="88"/>
        <v>#REF!</v>
      </c>
    </row>
    <row r="449" spans="2:12" hidden="1">
      <c r="B449" s="73" t="s">
        <v>42</v>
      </c>
      <c r="C449" s="205"/>
      <c r="D449" s="208"/>
      <c r="E449" s="208"/>
      <c r="F449" s="208"/>
      <c r="G449" s="211"/>
      <c r="H449" s="214"/>
      <c r="I449" s="65"/>
      <c r="J449" s="51"/>
      <c r="K449" s="79"/>
      <c r="L449" s="49" t="e">
        <f t="shared" si="88"/>
        <v>#REF!</v>
      </c>
    </row>
    <row r="450" spans="2:12" ht="13.5" hidden="1" thickBot="1">
      <c r="B450" s="112" t="s">
        <v>43</v>
      </c>
      <c r="C450" s="206"/>
      <c r="D450" s="209"/>
      <c r="E450" s="209"/>
      <c r="F450" s="209"/>
      <c r="G450" s="212"/>
      <c r="H450" s="215"/>
      <c r="I450" s="66"/>
      <c r="J450" s="54"/>
      <c r="K450" s="67"/>
      <c r="L450" s="56" t="e">
        <f t="shared" si="88"/>
        <v>#REF!</v>
      </c>
    </row>
    <row r="451" spans="2:12" hidden="1">
      <c r="B451" s="72" t="s">
        <v>39</v>
      </c>
      <c r="C451" s="204" t="e">
        <f t="shared" ref="C451" si="91">+C446+1</f>
        <v>#REF!</v>
      </c>
      <c r="D451" s="207" t="e">
        <f>VLOOKUP(C451,'Completar SOFSE'!$A$19:$E$501,2,0)</f>
        <v>#REF!</v>
      </c>
      <c r="E451" s="207" t="e">
        <f>VLOOKUP(C451,'Completar SOFSE'!$A$19:$E$501,3,0)</f>
        <v>#REF!</v>
      </c>
      <c r="F451" s="207" t="e">
        <f>VLOOKUP(C451,'Completar SOFSE'!$A$19:$E$501,4,0)</f>
        <v>#REF!</v>
      </c>
      <c r="G451" s="210" t="e">
        <f>VLOOKUP(C451,'Completar SOFSE'!$A$19:$E$501,5,0)</f>
        <v>#REF!</v>
      </c>
      <c r="H451" s="213" t="e">
        <f>VLOOKUP(C451,'Completar SOFSE'!$A$19:$F$501,6,0)</f>
        <v>#REF!</v>
      </c>
      <c r="I451" s="68"/>
      <c r="J451" s="79"/>
      <c r="K451" s="79"/>
      <c r="L451" s="49" t="e">
        <f t="shared" si="88"/>
        <v>#REF!</v>
      </c>
    </row>
    <row r="452" spans="2:12" hidden="1">
      <c r="B452" s="73" t="s">
        <v>40</v>
      </c>
      <c r="C452" s="205"/>
      <c r="D452" s="208"/>
      <c r="E452" s="208"/>
      <c r="F452" s="208"/>
      <c r="G452" s="211"/>
      <c r="H452" s="214"/>
      <c r="I452" s="65"/>
      <c r="J452" s="79"/>
      <c r="K452" s="79"/>
      <c r="L452" s="49" t="e">
        <f t="shared" si="88"/>
        <v>#REF!</v>
      </c>
    </row>
    <row r="453" spans="2:12" hidden="1">
      <c r="B453" s="73" t="s">
        <v>41</v>
      </c>
      <c r="C453" s="205"/>
      <c r="D453" s="208"/>
      <c r="E453" s="208"/>
      <c r="F453" s="208"/>
      <c r="G453" s="211"/>
      <c r="H453" s="214"/>
      <c r="I453" s="65"/>
      <c r="J453" s="79"/>
      <c r="K453" s="79"/>
      <c r="L453" s="49" t="e">
        <f t="shared" si="88"/>
        <v>#REF!</v>
      </c>
    </row>
    <row r="454" spans="2:12" hidden="1">
      <c r="B454" s="73" t="s">
        <v>42</v>
      </c>
      <c r="C454" s="205"/>
      <c r="D454" s="208"/>
      <c r="E454" s="208"/>
      <c r="F454" s="208"/>
      <c r="G454" s="211"/>
      <c r="H454" s="214"/>
      <c r="I454" s="65"/>
      <c r="J454" s="51"/>
      <c r="K454" s="79"/>
      <c r="L454" s="49" t="e">
        <f t="shared" si="88"/>
        <v>#REF!</v>
      </c>
    </row>
    <row r="455" spans="2:12" ht="13.5" hidden="1" thickBot="1">
      <c r="B455" s="112" t="s">
        <v>43</v>
      </c>
      <c r="C455" s="206"/>
      <c r="D455" s="209"/>
      <c r="E455" s="209"/>
      <c r="F455" s="209"/>
      <c r="G455" s="212"/>
      <c r="H455" s="215"/>
      <c r="I455" s="66"/>
      <c r="J455" s="54"/>
      <c r="K455" s="67"/>
      <c r="L455" s="56" t="e">
        <f t="shared" si="88"/>
        <v>#REF!</v>
      </c>
    </row>
    <row r="456" spans="2:12" hidden="1">
      <c r="B456" s="72" t="s">
        <v>39</v>
      </c>
      <c r="C456" s="204" t="e">
        <f>+C451+1</f>
        <v>#REF!</v>
      </c>
      <c r="D456" s="207" t="e">
        <f>VLOOKUP(C456,'Completar SOFSE'!$A$19:$E$501,2,0)</f>
        <v>#REF!</v>
      </c>
      <c r="E456" s="207" t="e">
        <f>VLOOKUP(C456,'Completar SOFSE'!$A$19:$E$501,3,0)</f>
        <v>#REF!</v>
      </c>
      <c r="F456" s="207" t="e">
        <f>VLOOKUP(C456,'Completar SOFSE'!$A$19:$E$501,4,0)</f>
        <v>#REF!</v>
      </c>
      <c r="G456" s="210" t="e">
        <f>VLOOKUP(C456,'Completar SOFSE'!$A$19:$E$501,5,0)</f>
        <v>#REF!</v>
      </c>
      <c r="H456" s="213" t="e">
        <f>VLOOKUP(C456,'Completar SOFSE'!$A$19:$F$501,6,0)</f>
        <v>#REF!</v>
      </c>
      <c r="I456" s="68"/>
      <c r="J456" s="79"/>
      <c r="K456" s="79"/>
      <c r="L456" s="49" t="e">
        <f>I456*$D$31+J456*$D$31+K456*$D$31</f>
        <v>#REF!</v>
      </c>
    </row>
    <row r="457" spans="2:12" hidden="1">
      <c r="B457" s="73" t="s">
        <v>40</v>
      </c>
      <c r="C457" s="205"/>
      <c r="D457" s="208"/>
      <c r="E457" s="208"/>
      <c r="F457" s="208"/>
      <c r="G457" s="211"/>
      <c r="H457" s="214"/>
      <c r="I457" s="65"/>
      <c r="J457" s="79"/>
      <c r="K457" s="79"/>
      <c r="L457" s="49" t="e">
        <f t="shared" ref="L457:L475" si="92">I457*$D$31+J457*$D$31+K457*$D$31</f>
        <v>#REF!</v>
      </c>
    </row>
    <row r="458" spans="2:12" hidden="1">
      <c r="B458" s="73" t="s">
        <v>41</v>
      </c>
      <c r="C458" s="205"/>
      <c r="D458" s="208"/>
      <c r="E458" s="208"/>
      <c r="F458" s="208"/>
      <c r="G458" s="211"/>
      <c r="H458" s="214"/>
      <c r="I458" s="65"/>
      <c r="J458" s="79"/>
      <c r="K458" s="79"/>
      <c r="L458" s="49" t="e">
        <f t="shared" si="92"/>
        <v>#REF!</v>
      </c>
    </row>
    <row r="459" spans="2:12" hidden="1">
      <c r="B459" s="73" t="s">
        <v>42</v>
      </c>
      <c r="C459" s="205"/>
      <c r="D459" s="208"/>
      <c r="E459" s="208"/>
      <c r="F459" s="208"/>
      <c r="G459" s="211"/>
      <c r="H459" s="214"/>
      <c r="I459" s="65"/>
      <c r="J459" s="51"/>
      <c r="K459" s="79"/>
      <c r="L459" s="49" t="e">
        <f t="shared" si="92"/>
        <v>#REF!</v>
      </c>
    </row>
    <row r="460" spans="2:12" ht="13.5" hidden="1" thickBot="1">
      <c r="B460" s="112" t="s">
        <v>43</v>
      </c>
      <c r="C460" s="206"/>
      <c r="D460" s="209"/>
      <c r="E460" s="209"/>
      <c r="F460" s="209"/>
      <c r="G460" s="212"/>
      <c r="H460" s="215"/>
      <c r="I460" s="66"/>
      <c r="J460" s="54"/>
      <c r="K460" s="67"/>
      <c r="L460" s="56" t="e">
        <f t="shared" si="92"/>
        <v>#REF!</v>
      </c>
    </row>
    <row r="461" spans="2:12" hidden="1">
      <c r="B461" s="72" t="s">
        <v>39</v>
      </c>
      <c r="C461" s="204" t="e">
        <f t="shared" ref="C461" si="93">+C456+1</f>
        <v>#REF!</v>
      </c>
      <c r="D461" s="207" t="e">
        <f>VLOOKUP(C461,'Completar SOFSE'!$A$19:$E$501,2,0)</f>
        <v>#REF!</v>
      </c>
      <c r="E461" s="207" t="e">
        <f>VLOOKUP(C461,'Completar SOFSE'!$A$19:$E$501,3,0)</f>
        <v>#REF!</v>
      </c>
      <c r="F461" s="207" t="e">
        <f>VLOOKUP(C461,'Completar SOFSE'!$A$19:$E$501,4,0)</f>
        <v>#REF!</v>
      </c>
      <c r="G461" s="210" t="e">
        <f>VLOOKUP(C461,'Completar SOFSE'!$A$19:$E$501,5,0)</f>
        <v>#REF!</v>
      </c>
      <c r="H461" s="213" t="e">
        <f>VLOOKUP(C461,'Completar SOFSE'!$A$19:$F$501,6,0)</f>
        <v>#REF!</v>
      </c>
      <c r="I461" s="68"/>
      <c r="J461" s="79"/>
      <c r="K461" s="79"/>
      <c r="L461" s="49" t="e">
        <f t="shared" si="92"/>
        <v>#REF!</v>
      </c>
    </row>
    <row r="462" spans="2:12" hidden="1">
      <c r="B462" s="73" t="s">
        <v>40</v>
      </c>
      <c r="C462" s="205"/>
      <c r="D462" s="208"/>
      <c r="E462" s="208"/>
      <c r="F462" s="208"/>
      <c r="G462" s="211"/>
      <c r="H462" s="214"/>
      <c r="I462" s="65"/>
      <c r="J462" s="79"/>
      <c r="K462" s="79"/>
      <c r="L462" s="49" t="e">
        <f t="shared" si="92"/>
        <v>#REF!</v>
      </c>
    </row>
    <row r="463" spans="2:12" hidden="1">
      <c r="B463" s="73" t="s">
        <v>41</v>
      </c>
      <c r="C463" s="205"/>
      <c r="D463" s="208"/>
      <c r="E463" s="208"/>
      <c r="F463" s="208"/>
      <c r="G463" s="211"/>
      <c r="H463" s="214"/>
      <c r="I463" s="65"/>
      <c r="J463" s="79"/>
      <c r="K463" s="79"/>
      <c r="L463" s="49" t="e">
        <f t="shared" si="92"/>
        <v>#REF!</v>
      </c>
    </row>
    <row r="464" spans="2:12" hidden="1">
      <c r="B464" s="73" t="s">
        <v>42</v>
      </c>
      <c r="C464" s="205"/>
      <c r="D464" s="208"/>
      <c r="E464" s="208"/>
      <c r="F464" s="208"/>
      <c r="G464" s="211"/>
      <c r="H464" s="214"/>
      <c r="I464" s="65"/>
      <c r="J464" s="51"/>
      <c r="K464" s="79"/>
      <c r="L464" s="49" t="e">
        <f t="shared" si="92"/>
        <v>#REF!</v>
      </c>
    </row>
    <row r="465" spans="2:12" ht="13.5" hidden="1" thickBot="1">
      <c r="B465" s="112" t="s">
        <v>43</v>
      </c>
      <c r="C465" s="206"/>
      <c r="D465" s="209"/>
      <c r="E465" s="209"/>
      <c r="F465" s="209"/>
      <c r="G465" s="212"/>
      <c r="H465" s="215"/>
      <c r="I465" s="66"/>
      <c r="J465" s="54"/>
      <c r="K465" s="67"/>
      <c r="L465" s="56" t="e">
        <f t="shared" si="92"/>
        <v>#REF!</v>
      </c>
    </row>
    <row r="466" spans="2:12" hidden="1">
      <c r="B466" s="72" t="s">
        <v>39</v>
      </c>
      <c r="C466" s="204" t="e">
        <f t="shared" ref="C466" si="94">+C461+1</f>
        <v>#REF!</v>
      </c>
      <c r="D466" s="207" t="e">
        <f>VLOOKUP(C466,'Completar SOFSE'!$A$19:$E$501,2,0)</f>
        <v>#REF!</v>
      </c>
      <c r="E466" s="207" t="e">
        <f>VLOOKUP(C466,'Completar SOFSE'!$A$19:$E$501,3,0)</f>
        <v>#REF!</v>
      </c>
      <c r="F466" s="207" t="e">
        <f>VLOOKUP(C466,'Completar SOFSE'!$A$19:$E$501,4,0)</f>
        <v>#REF!</v>
      </c>
      <c r="G466" s="210" t="e">
        <f>VLOOKUP(C466,'Completar SOFSE'!$A$19:$E$501,5,0)</f>
        <v>#REF!</v>
      </c>
      <c r="H466" s="213" t="e">
        <f>VLOOKUP(C466,'Completar SOFSE'!$A$19:$F$501,6,0)</f>
        <v>#REF!</v>
      </c>
      <c r="I466" s="68"/>
      <c r="J466" s="79"/>
      <c r="K466" s="79"/>
      <c r="L466" s="49" t="e">
        <f t="shared" si="92"/>
        <v>#REF!</v>
      </c>
    </row>
    <row r="467" spans="2:12" hidden="1">
      <c r="B467" s="73" t="s">
        <v>40</v>
      </c>
      <c r="C467" s="205"/>
      <c r="D467" s="208"/>
      <c r="E467" s="208"/>
      <c r="F467" s="208"/>
      <c r="G467" s="211"/>
      <c r="H467" s="214"/>
      <c r="I467" s="65"/>
      <c r="J467" s="79"/>
      <c r="K467" s="79"/>
      <c r="L467" s="49" t="e">
        <f t="shared" si="92"/>
        <v>#REF!</v>
      </c>
    </row>
    <row r="468" spans="2:12" hidden="1">
      <c r="B468" s="73" t="s">
        <v>41</v>
      </c>
      <c r="C468" s="205"/>
      <c r="D468" s="208"/>
      <c r="E468" s="208"/>
      <c r="F468" s="208"/>
      <c r="G468" s="211"/>
      <c r="H468" s="214"/>
      <c r="I468" s="65"/>
      <c r="J468" s="79"/>
      <c r="K468" s="79"/>
      <c r="L468" s="49" t="e">
        <f t="shared" si="92"/>
        <v>#REF!</v>
      </c>
    </row>
    <row r="469" spans="2:12" hidden="1">
      <c r="B469" s="73" t="s">
        <v>42</v>
      </c>
      <c r="C469" s="205"/>
      <c r="D469" s="208"/>
      <c r="E469" s="208"/>
      <c r="F469" s="208"/>
      <c r="G469" s="211"/>
      <c r="H469" s="214"/>
      <c r="I469" s="65"/>
      <c r="J469" s="51"/>
      <c r="K469" s="79"/>
      <c r="L469" s="49" t="e">
        <f t="shared" si="92"/>
        <v>#REF!</v>
      </c>
    </row>
    <row r="470" spans="2:12" ht="13.5" hidden="1" thickBot="1">
      <c r="B470" s="112" t="s">
        <v>43</v>
      </c>
      <c r="C470" s="206"/>
      <c r="D470" s="209"/>
      <c r="E470" s="209"/>
      <c r="F470" s="209"/>
      <c r="G470" s="212"/>
      <c r="H470" s="215"/>
      <c r="I470" s="66"/>
      <c r="J470" s="54"/>
      <c r="K470" s="67"/>
      <c r="L470" s="56" t="e">
        <f t="shared" si="92"/>
        <v>#REF!</v>
      </c>
    </row>
    <row r="471" spans="2:12" hidden="1">
      <c r="B471" s="72" t="s">
        <v>39</v>
      </c>
      <c r="C471" s="204" t="e">
        <f t="shared" ref="C471" si="95">+C466+1</f>
        <v>#REF!</v>
      </c>
      <c r="D471" s="207" t="e">
        <f>VLOOKUP(C471,'Completar SOFSE'!$A$19:$E$501,2,0)</f>
        <v>#REF!</v>
      </c>
      <c r="E471" s="207" t="e">
        <f>VLOOKUP(C471,'Completar SOFSE'!$A$19:$E$501,3,0)</f>
        <v>#REF!</v>
      </c>
      <c r="F471" s="207" t="e">
        <f>VLOOKUP(C471,'Completar SOFSE'!$A$19:$E$501,4,0)</f>
        <v>#REF!</v>
      </c>
      <c r="G471" s="210" t="e">
        <f>VLOOKUP(C471,'Completar SOFSE'!$A$19:$E$501,5,0)</f>
        <v>#REF!</v>
      </c>
      <c r="H471" s="213" t="e">
        <f>VLOOKUP(C471,'Completar SOFSE'!$A$19:$F$501,6,0)</f>
        <v>#REF!</v>
      </c>
      <c r="I471" s="68"/>
      <c r="J471" s="79"/>
      <c r="K471" s="79"/>
      <c r="L471" s="49" t="e">
        <f t="shared" si="92"/>
        <v>#REF!</v>
      </c>
    </row>
    <row r="472" spans="2:12" hidden="1">
      <c r="B472" s="73" t="s">
        <v>40</v>
      </c>
      <c r="C472" s="205"/>
      <c r="D472" s="208"/>
      <c r="E472" s="208"/>
      <c r="F472" s="208"/>
      <c r="G472" s="211"/>
      <c r="H472" s="214"/>
      <c r="I472" s="65"/>
      <c r="J472" s="79"/>
      <c r="K472" s="79"/>
      <c r="L472" s="49" t="e">
        <f t="shared" si="92"/>
        <v>#REF!</v>
      </c>
    </row>
    <row r="473" spans="2:12" hidden="1">
      <c r="B473" s="73" t="s">
        <v>41</v>
      </c>
      <c r="C473" s="205"/>
      <c r="D473" s="208"/>
      <c r="E473" s="208"/>
      <c r="F473" s="208"/>
      <c r="G473" s="211"/>
      <c r="H473" s="214"/>
      <c r="I473" s="65"/>
      <c r="J473" s="79"/>
      <c r="K473" s="79"/>
      <c r="L473" s="49" t="e">
        <f t="shared" si="92"/>
        <v>#REF!</v>
      </c>
    </row>
    <row r="474" spans="2:12" hidden="1">
      <c r="B474" s="73" t="s">
        <v>42</v>
      </c>
      <c r="C474" s="205"/>
      <c r="D474" s="208"/>
      <c r="E474" s="208"/>
      <c r="F474" s="208"/>
      <c r="G474" s="211"/>
      <c r="H474" s="214"/>
      <c r="I474" s="65"/>
      <c r="J474" s="51"/>
      <c r="K474" s="79"/>
      <c r="L474" s="49" t="e">
        <f t="shared" si="92"/>
        <v>#REF!</v>
      </c>
    </row>
    <row r="475" spans="2:12" ht="13.5" hidden="1" thickBot="1">
      <c r="B475" s="112" t="s">
        <v>43</v>
      </c>
      <c r="C475" s="206"/>
      <c r="D475" s="209"/>
      <c r="E475" s="209"/>
      <c r="F475" s="209"/>
      <c r="G475" s="212"/>
      <c r="H475" s="215"/>
      <c r="I475" s="66"/>
      <c r="J475" s="54"/>
      <c r="K475" s="67"/>
      <c r="L475" s="56" t="e">
        <f t="shared" si="92"/>
        <v>#REF!</v>
      </c>
    </row>
    <row r="476" spans="2:12" hidden="1">
      <c r="B476" s="72" t="s">
        <v>39</v>
      </c>
      <c r="C476" s="204" t="e">
        <f>+C471+1</f>
        <v>#REF!</v>
      </c>
      <c r="D476" s="207" t="e">
        <f>VLOOKUP(C476,'Completar SOFSE'!$A$19:$E$501,2,0)</f>
        <v>#REF!</v>
      </c>
      <c r="E476" s="207" t="e">
        <f>VLOOKUP(C476,'Completar SOFSE'!$A$19:$E$501,3,0)</f>
        <v>#REF!</v>
      </c>
      <c r="F476" s="207" t="e">
        <f>VLOOKUP(C476,'Completar SOFSE'!$A$19:$E$501,4,0)</f>
        <v>#REF!</v>
      </c>
      <c r="G476" s="210" t="e">
        <f>VLOOKUP(C476,'Completar SOFSE'!$A$19:$E$501,5,0)</f>
        <v>#REF!</v>
      </c>
      <c r="H476" s="213" t="e">
        <f>VLOOKUP(C476,'Completar SOFSE'!$A$19:$F$501,6,0)</f>
        <v>#REF!</v>
      </c>
      <c r="I476" s="68"/>
      <c r="J476" s="79"/>
      <c r="K476" s="79"/>
      <c r="L476" s="49" t="e">
        <f>I476*$D$31+J476*$D$31+K476*$D$31</f>
        <v>#REF!</v>
      </c>
    </row>
    <row r="477" spans="2:12" hidden="1">
      <c r="B477" s="73" t="s">
        <v>40</v>
      </c>
      <c r="C477" s="205"/>
      <c r="D477" s="208"/>
      <c r="E477" s="208"/>
      <c r="F477" s="208"/>
      <c r="G477" s="211"/>
      <c r="H477" s="214"/>
      <c r="I477" s="65"/>
      <c r="J477" s="79"/>
      <c r="K477" s="79"/>
      <c r="L477" s="49" t="e">
        <f t="shared" ref="L477:L495" si="96">I477*$D$31+J477*$D$31+K477*$D$31</f>
        <v>#REF!</v>
      </c>
    </row>
    <row r="478" spans="2:12" hidden="1">
      <c r="B478" s="73" t="s">
        <v>41</v>
      </c>
      <c r="C478" s="205"/>
      <c r="D478" s="208"/>
      <c r="E478" s="208"/>
      <c r="F478" s="208"/>
      <c r="G478" s="211"/>
      <c r="H478" s="214"/>
      <c r="I478" s="65"/>
      <c r="J478" s="79"/>
      <c r="K478" s="79"/>
      <c r="L478" s="49" t="e">
        <f t="shared" si="96"/>
        <v>#REF!</v>
      </c>
    </row>
    <row r="479" spans="2:12" hidden="1">
      <c r="B479" s="73" t="s">
        <v>42</v>
      </c>
      <c r="C479" s="205"/>
      <c r="D479" s="208"/>
      <c r="E479" s="208"/>
      <c r="F479" s="208"/>
      <c r="G479" s="211"/>
      <c r="H479" s="214"/>
      <c r="I479" s="65"/>
      <c r="J479" s="51"/>
      <c r="K479" s="79"/>
      <c r="L479" s="49" t="e">
        <f t="shared" si="96"/>
        <v>#REF!</v>
      </c>
    </row>
    <row r="480" spans="2:12" ht="13.5" hidden="1" thickBot="1">
      <c r="B480" s="112" t="s">
        <v>43</v>
      </c>
      <c r="C480" s="206"/>
      <c r="D480" s="209"/>
      <c r="E480" s="209"/>
      <c r="F480" s="209"/>
      <c r="G480" s="212"/>
      <c r="H480" s="215"/>
      <c r="I480" s="66"/>
      <c r="J480" s="54"/>
      <c r="K480" s="67"/>
      <c r="L480" s="56" t="e">
        <f t="shared" si="96"/>
        <v>#REF!</v>
      </c>
    </row>
    <row r="481" spans="2:12" hidden="1">
      <c r="B481" s="72" t="s">
        <v>39</v>
      </c>
      <c r="C481" s="204" t="e">
        <f t="shared" ref="C481" si="97">+C476+1</f>
        <v>#REF!</v>
      </c>
      <c r="D481" s="207" t="e">
        <f>VLOOKUP(C481,'Completar SOFSE'!$A$19:$E$501,2,0)</f>
        <v>#REF!</v>
      </c>
      <c r="E481" s="207" t="e">
        <f>VLOOKUP(C481,'Completar SOFSE'!$A$19:$E$501,3,0)</f>
        <v>#REF!</v>
      </c>
      <c r="F481" s="207" t="e">
        <f>VLOOKUP(C481,'Completar SOFSE'!$A$19:$E$501,4,0)</f>
        <v>#REF!</v>
      </c>
      <c r="G481" s="210" t="e">
        <f>VLOOKUP(C481,'Completar SOFSE'!$A$19:$E$501,5,0)</f>
        <v>#REF!</v>
      </c>
      <c r="H481" s="213" t="e">
        <f>VLOOKUP(C481,'Completar SOFSE'!$A$19:$F$501,6,0)</f>
        <v>#REF!</v>
      </c>
      <c r="I481" s="68"/>
      <c r="J481" s="79"/>
      <c r="K481" s="79"/>
      <c r="L481" s="49" t="e">
        <f t="shared" si="96"/>
        <v>#REF!</v>
      </c>
    </row>
    <row r="482" spans="2:12" hidden="1">
      <c r="B482" s="73" t="s">
        <v>40</v>
      </c>
      <c r="C482" s="205"/>
      <c r="D482" s="208"/>
      <c r="E482" s="208"/>
      <c r="F482" s="208"/>
      <c r="G482" s="211"/>
      <c r="H482" s="214"/>
      <c r="I482" s="65"/>
      <c r="J482" s="79"/>
      <c r="K482" s="79"/>
      <c r="L482" s="49" t="e">
        <f t="shared" si="96"/>
        <v>#REF!</v>
      </c>
    </row>
    <row r="483" spans="2:12" hidden="1">
      <c r="B483" s="73" t="s">
        <v>41</v>
      </c>
      <c r="C483" s="205"/>
      <c r="D483" s="208"/>
      <c r="E483" s="208"/>
      <c r="F483" s="208"/>
      <c r="G483" s="211"/>
      <c r="H483" s="214"/>
      <c r="I483" s="65"/>
      <c r="J483" s="79"/>
      <c r="K483" s="79"/>
      <c r="L483" s="49" t="e">
        <f t="shared" si="96"/>
        <v>#REF!</v>
      </c>
    </row>
    <row r="484" spans="2:12" hidden="1">
      <c r="B484" s="73" t="s">
        <v>42</v>
      </c>
      <c r="C484" s="205"/>
      <c r="D484" s="208"/>
      <c r="E484" s="208"/>
      <c r="F484" s="208"/>
      <c r="G484" s="211"/>
      <c r="H484" s="214"/>
      <c r="I484" s="65"/>
      <c r="J484" s="51"/>
      <c r="K484" s="79"/>
      <c r="L484" s="49" t="e">
        <f t="shared" si="96"/>
        <v>#REF!</v>
      </c>
    </row>
    <row r="485" spans="2:12" ht="13.5" hidden="1" thickBot="1">
      <c r="B485" s="112" t="s">
        <v>43</v>
      </c>
      <c r="C485" s="206"/>
      <c r="D485" s="209"/>
      <c r="E485" s="209"/>
      <c r="F485" s="209"/>
      <c r="G485" s="212"/>
      <c r="H485" s="215"/>
      <c r="I485" s="66"/>
      <c r="J485" s="54"/>
      <c r="K485" s="67"/>
      <c r="L485" s="56" t="e">
        <f t="shared" si="96"/>
        <v>#REF!</v>
      </c>
    </row>
    <row r="486" spans="2:12" hidden="1">
      <c r="B486" s="72" t="s">
        <v>39</v>
      </c>
      <c r="C486" s="204" t="e">
        <f t="shared" ref="C486" si="98">+C481+1</f>
        <v>#REF!</v>
      </c>
      <c r="D486" s="207" t="e">
        <f>VLOOKUP(C486,'Completar SOFSE'!$A$19:$E$501,2,0)</f>
        <v>#REF!</v>
      </c>
      <c r="E486" s="207" t="e">
        <f>VLOOKUP(C486,'Completar SOFSE'!$A$19:$E$501,3,0)</f>
        <v>#REF!</v>
      </c>
      <c r="F486" s="207" t="e">
        <f>VLOOKUP(C486,'Completar SOFSE'!$A$19:$E$501,4,0)</f>
        <v>#REF!</v>
      </c>
      <c r="G486" s="210" t="e">
        <f>VLOOKUP(C486,'Completar SOFSE'!$A$19:$E$501,5,0)</f>
        <v>#REF!</v>
      </c>
      <c r="H486" s="213" t="e">
        <f>VLOOKUP(C486,'Completar SOFSE'!$A$19:$F$501,6,0)</f>
        <v>#REF!</v>
      </c>
      <c r="I486" s="68"/>
      <c r="J486" s="79"/>
      <c r="K486" s="79"/>
      <c r="L486" s="49" t="e">
        <f t="shared" si="96"/>
        <v>#REF!</v>
      </c>
    </row>
    <row r="487" spans="2:12" hidden="1">
      <c r="B487" s="73" t="s">
        <v>40</v>
      </c>
      <c r="C487" s="205"/>
      <c r="D487" s="208"/>
      <c r="E487" s="208"/>
      <c r="F487" s="208"/>
      <c r="G487" s="211"/>
      <c r="H487" s="214"/>
      <c r="I487" s="65"/>
      <c r="J487" s="79"/>
      <c r="K487" s="79"/>
      <c r="L487" s="49" t="e">
        <f t="shared" si="96"/>
        <v>#REF!</v>
      </c>
    </row>
    <row r="488" spans="2:12" hidden="1">
      <c r="B488" s="73" t="s">
        <v>41</v>
      </c>
      <c r="C488" s="205"/>
      <c r="D488" s="208"/>
      <c r="E488" s="208"/>
      <c r="F488" s="208"/>
      <c r="G488" s="211"/>
      <c r="H488" s="214"/>
      <c r="I488" s="65"/>
      <c r="J488" s="79"/>
      <c r="K488" s="79"/>
      <c r="L488" s="49" t="e">
        <f t="shared" si="96"/>
        <v>#REF!</v>
      </c>
    </row>
    <row r="489" spans="2:12" hidden="1">
      <c r="B489" s="73" t="s">
        <v>42</v>
      </c>
      <c r="C489" s="205"/>
      <c r="D489" s="208"/>
      <c r="E489" s="208"/>
      <c r="F489" s="208"/>
      <c r="G489" s="211"/>
      <c r="H489" s="214"/>
      <c r="I489" s="65"/>
      <c r="J489" s="51"/>
      <c r="K489" s="79"/>
      <c r="L489" s="49" t="e">
        <f t="shared" si="96"/>
        <v>#REF!</v>
      </c>
    </row>
    <row r="490" spans="2:12" ht="13.5" hidden="1" thickBot="1">
      <c r="B490" s="112" t="s">
        <v>43</v>
      </c>
      <c r="C490" s="206"/>
      <c r="D490" s="209"/>
      <c r="E490" s="209"/>
      <c r="F490" s="209"/>
      <c r="G490" s="212"/>
      <c r="H490" s="215"/>
      <c r="I490" s="66"/>
      <c r="J490" s="54"/>
      <c r="K490" s="67"/>
      <c r="L490" s="56" t="e">
        <f t="shared" si="96"/>
        <v>#REF!</v>
      </c>
    </row>
    <row r="491" spans="2:12" hidden="1">
      <c r="B491" s="72" t="s">
        <v>39</v>
      </c>
      <c r="C491" s="204" t="e">
        <f t="shared" ref="C491" si="99">+C486+1</f>
        <v>#REF!</v>
      </c>
      <c r="D491" s="207" t="e">
        <f>VLOOKUP(C491,'Completar SOFSE'!$A$19:$E$501,2,0)</f>
        <v>#REF!</v>
      </c>
      <c r="E491" s="207" t="e">
        <f>VLOOKUP(C491,'Completar SOFSE'!$A$19:$E$501,3,0)</f>
        <v>#REF!</v>
      </c>
      <c r="F491" s="207" t="e">
        <f>VLOOKUP(C491,'Completar SOFSE'!$A$19:$E$501,4,0)</f>
        <v>#REF!</v>
      </c>
      <c r="G491" s="210" t="e">
        <f>VLOOKUP(C491,'Completar SOFSE'!$A$19:$E$501,5,0)</f>
        <v>#REF!</v>
      </c>
      <c r="H491" s="213" t="e">
        <f>VLOOKUP(C491,'Completar SOFSE'!$A$19:$F$501,6,0)</f>
        <v>#REF!</v>
      </c>
      <c r="I491" s="68"/>
      <c r="J491" s="79"/>
      <c r="K491" s="79"/>
      <c r="L491" s="49" t="e">
        <f t="shared" si="96"/>
        <v>#REF!</v>
      </c>
    </row>
    <row r="492" spans="2:12" hidden="1">
      <c r="B492" s="73" t="s">
        <v>40</v>
      </c>
      <c r="C492" s="205"/>
      <c r="D492" s="208"/>
      <c r="E492" s="208"/>
      <c r="F492" s="208"/>
      <c r="G492" s="211"/>
      <c r="H492" s="214"/>
      <c r="I492" s="65"/>
      <c r="J492" s="79"/>
      <c r="K492" s="79"/>
      <c r="L492" s="49" t="e">
        <f t="shared" si="96"/>
        <v>#REF!</v>
      </c>
    </row>
    <row r="493" spans="2:12" hidden="1">
      <c r="B493" s="73" t="s">
        <v>41</v>
      </c>
      <c r="C493" s="205"/>
      <c r="D493" s="208"/>
      <c r="E493" s="208"/>
      <c r="F493" s="208"/>
      <c r="G493" s="211"/>
      <c r="H493" s="214"/>
      <c r="I493" s="65"/>
      <c r="J493" s="79"/>
      <c r="K493" s="79"/>
      <c r="L493" s="49" t="e">
        <f t="shared" si="96"/>
        <v>#REF!</v>
      </c>
    </row>
    <row r="494" spans="2:12" hidden="1">
      <c r="B494" s="73" t="s">
        <v>42</v>
      </c>
      <c r="C494" s="205"/>
      <c r="D494" s="208"/>
      <c r="E494" s="208"/>
      <c r="F494" s="208"/>
      <c r="G494" s="211"/>
      <c r="H494" s="214"/>
      <c r="I494" s="65"/>
      <c r="J494" s="51"/>
      <c r="K494" s="79"/>
      <c r="L494" s="49" t="e">
        <f t="shared" si="96"/>
        <v>#REF!</v>
      </c>
    </row>
    <row r="495" spans="2:12" ht="13.5" hidden="1" thickBot="1">
      <c r="B495" s="112" t="s">
        <v>43</v>
      </c>
      <c r="C495" s="206"/>
      <c r="D495" s="209"/>
      <c r="E495" s="209"/>
      <c r="F495" s="209"/>
      <c r="G495" s="212"/>
      <c r="H495" s="215"/>
      <c r="I495" s="66"/>
      <c r="J495" s="54"/>
      <c r="K495" s="67"/>
      <c r="L495" s="56" t="e">
        <f t="shared" si="96"/>
        <v>#REF!</v>
      </c>
    </row>
    <row r="496" spans="2:12" hidden="1">
      <c r="B496" s="72" t="s">
        <v>39</v>
      </c>
      <c r="C496" s="204" t="e">
        <f>+C491+1</f>
        <v>#REF!</v>
      </c>
      <c r="D496" s="207" t="e">
        <f>VLOOKUP(C496,'Completar SOFSE'!$A$19:$E$501,2,0)</f>
        <v>#REF!</v>
      </c>
      <c r="E496" s="207" t="e">
        <f>VLOOKUP(C496,'Completar SOFSE'!$A$19:$E$501,3,0)</f>
        <v>#REF!</v>
      </c>
      <c r="F496" s="207" t="e">
        <f>VLOOKUP(C496,'Completar SOFSE'!$A$19:$E$501,4,0)</f>
        <v>#REF!</v>
      </c>
      <c r="G496" s="210" t="e">
        <f>VLOOKUP(C496,'Completar SOFSE'!$A$19:$E$501,5,0)</f>
        <v>#REF!</v>
      </c>
      <c r="H496" s="213" t="e">
        <f>VLOOKUP(C496,'Completar SOFSE'!$A$19:$F$501,6,0)</f>
        <v>#REF!</v>
      </c>
      <c r="I496" s="68"/>
      <c r="J496" s="79"/>
      <c r="K496" s="79"/>
      <c r="L496" s="49" t="e">
        <f>I496*$D$31+J496*$D$31+K496*$D$31</f>
        <v>#REF!</v>
      </c>
    </row>
    <row r="497" spans="2:12" hidden="1">
      <c r="B497" s="73" t="s">
        <v>40</v>
      </c>
      <c r="C497" s="205"/>
      <c r="D497" s="208"/>
      <c r="E497" s="208"/>
      <c r="F497" s="208"/>
      <c r="G497" s="211"/>
      <c r="H497" s="214"/>
      <c r="I497" s="65"/>
      <c r="J497" s="79"/>
      <c r="K497" s="79"/>
      <c r="L497" s="49" t="e">
        <f t="shared" ref="L497:L515" si="100">I497*$D$31+J497*$D$31+K497*$D$31</f>
        <v>#REF!</v>
      </c>
    </row>
    <row r="498" spans="2:12" hidden="1">
      <c r="B498" s="73" t="s">
        <v>41</v>
      </c>
      <c r="C498" s="205"/>
      <c r="D498" s="208"/>
      <c r="E498" s="208"/>
      <c r="F498" s="208"/>
      <c r="G498" s="211"/>
      <c r="H498" s="214"/>
      <c r="I498" s="65"/>
      <c r="J498" s="79"/>
      <c r="K498" s="79"/>
      <c r="L498" s="49" t="e">
        <f t="shared" si="100"/>
        <v>#REF!</v>
      </c>
    </row>
    <row r="499" spans="2:12" hidden="1">
      <c r="B499" s="73" t="s">
        <v>42</v>
      </c>
      <c r="C499" s="205"/>
      <c r="D499" s="208"/>
      <c r="E499" s="208"/>
      <c r="F499" s="208"/>
      <c r="G499" s="211"/>
      <c r="H499" s="214"/>
      <c r="I499" s="65"/>
      <c r="J499" s="51"/>
      <c r="K499" s="79"/>
      <c r="L499" s="49" t="e">
        <f t="shared" si="100"/>
        <v>#REF!</v>
      </c>
    </row>
    <row r="500" spans="2:12" ht="13.5" hidden="1" thickBot="1">
      <c r="B500" s="112" t="s">
        <v>43</v>
      </c>
      <c r="C500" s="206"/>
      <c r="D500" s="209"/>
      <c r="E500" s="209"/>
      <c r="F500" s="209"/>
      <c r="G500" s="212"/>
      <c r="H500" s="215"/>
      <c r="I500" s="66"/>
      <c r="J500" s="54"/>
      <c r="K500" s="67"/>
      <c r="L500" s="56" t="e">
        <f t="shared" si="100"/>
        <v>#REF!</v>
      </c>
    </row>
    <row r="501" spans="2:12" hidden="1">
      <c r="B501" s="72" t="s">
        <v>39</v>
      </c>
      <c r="C501" s="204" t="e">
        <f t="shared" ref="C501" si="101">+C496+1</f>
        <v>#REF!</v>
      </c>
      <c r="D501" s="207" t="e">
        <f>VLOOKUP(C501,'Completar SOFSE'!$A$19:$E$501,2,0)</f>
        <v>#REF!</v>
      </c>
      <c r="E501" s="207" t="e">
        <f>VLOOKUP(C501,'Completar SOFSE'!$A$19:$E$501,3,0)</f>
        <v>#REF!</v>
      </c>
      <c r="F501" s="207" t="e">
        <f>VLOOKUP(C501,'Completar SOFSE'!$A$19:$E$501,4,0)</f>
        <v>#REF!</v>
      </c>
      <c r="G501" s="210" t="e">
        <f>VLOOKUP(C501,'Completar SOFSE'!$A$19:$E$501,5,0)</f>
        <v>#REF!</v>
      </c>
      <c r="H501" s="213" t="e">
        <f>VLOOKUP(C501,'Completar SOFSE'!$A$19:$F$501,6,0)</f>
        <v>#REF!</v>
      </c>
      <c r="I501" s="68"/>
      <c r="J501" s="79"/>
      <c r="K501" s="79"/>
      <c r="L501" s="49" t="e">
        <f t="shared" si="100"/>
        <v>#REF!</v>
      </c>
    </row>
    <row r="502" spans="2:12" hidden="1">
      <c r="B502" s="73" t="s">
        <v>40</v>
      </c>
      <c r="C502" s="205"/>
      <c r="D502" s="208"/>
      <c r="E502" s="208"/>
      <c r="F502" s="208"/>
      <c r="G502" s="211"/>
      <c r="H502" s="214"/>
      <c r="I502" s="65"/>
      <c r="J502" s="79"/>
      <c r="K502" s="79"/>
      <c r="L502" s="49" t="e">
        <f t="shared" si="100"/>
        <v>#REF!</v>
      </c>
    </row>
    <row r="503" spans="2:12" hidden="1">
      <c r="B503" s="73" t="s">
        <v>41</v>
      </c>
      <c r="C503" s="205"/>
      <c r="D503" s="208"/>
      <c r="E503" s="208"/>
      <c r="F503" s="208"/>
      <c r="G503" s="211"/>
      <c r="H503" s="214"/>
      <c r="I503" s="65"/>
      <c r="J503" s="79"/>
      <c r="K503" s="79"/>
      <c r="L503" s="49" t="e">
        <f t="shared" si="100"/>
        <v>#REF!</v>
      </c>
    </row>
    <row r="504" spans="2:12" hidden="1">
      <c r="B504" s="73" t="s">
        <v>42</v>
      </c>
      <c r="C504" s="205"/>
      <c r="D504" s="208"/>
      <c r="E504" s="208"/>
      <c r="F504" s="208"/>
      <c r="G504" s="211"/>
      <c r="H504" s="214"/>
      <c r="I504" s="65"/>
      <c r="J504" s="51"/>
      <c r="K504" s="79"/>
      <c r="L504" s="49" t="e">
        <f t="shared" si="100"/>
        <v>#REF!</v>
      </c>
    </row>
    <row r="505" spans="2:12" ht="13.5" hidden="1" thickBot="1">
      <c r="B505" s="112" t="s">
        <v>43</v>
      </c>
      <c r="C505" s="206"/>
      <c r="D505" s="209"/>
      <c r="E505" s="209"/>
      <c r="F505" s="209"/>
      <c r="G505" s="212"/>
      <c r="H505" s="215"/>
      <c r="I505" s="66"/>
      <c r="J505" s="54"/>
      <c r="K505" s="67"/>
      <c r="L505" s="56" t="e">
        <f t="shared" si="100"/>
        <v>#REF!</v>
      </c>
    </row>
    <row r="506" spans="2:12" hidden="1">
      <c r="B506" s="72" t="s">
        <v>39</v>
      </c>
      <c r="C506" s="204" t="e">
        <f t="shared" ref="C506" si="102">+C501+1</f>
        <v>#REF!</v>
      </c>
      <c r="D506" s="207" t="e">
        <f>VLOOKUP(C506,'Completar SOFSE'!$A$19:$E$501,2,0)</f>
        <v>#REF!</v>
      </c>
      <c r="E506" s="207" t="e">
        <f>VLOOKUP(C506,'Completar SOFSE'!$A$19:$E$501,3,0)</f>
        <v>#REF!</v>
      </c>
      <c r="F506" s="207" t="e">
        <f>VLOOKUP(C506,'Completar SOFSE'!$A$19:$E$501,4,0)</f>
        <v>#REF!</v>
      </c>
      <c r="G506" s="210" t="e">
        <f>VLOOKUP(C506,'Completar SOFSE'!$A$19:$E$501,5,0)</f>
        <v>#REF!</v>
      </c>
      <c r="H506" s="213" t="e">
        <f>VLOOKUP(C506,'Completar SOFSE'!$A$19:$F$501,6,0)</f>
        <v>#REF!</v>
      </c>
      <c r="I506" s="68"/>
      <c r="J506" s="79"/>
      <c r="K506" s="79"/>
      <c r="L506" s="49" t="e">
        <f t="shared" si="100"/>
        <v>#REF!</v>
      </c>
    </row>
    <row r="507" spans="2:12" hidden="1">
      <c r="B507" s="73" t="s">
        <v>40</v>
      </c>
      <c r="C507" s="205"/>
      <c r="D507" s="208"/>
      <c r="E507" s="208"/>
      <c r="F507" s="208"/>
      <c r="G507" s="211"/>
      <c r="H507" s="214"/>
      <c r="I507" s="65"/>
      <c r="J507" s="79"/>
      <c r="K507" s="79"/>
      <c r="L507" s="49" t="e">
        <f t="shared" si="100"/>
        <v>#REF!</v>
      </c>
    </row>
    <row r="508" spans="2:12" hidden="1">
      <c r="B508" s="73" t="s">
        <v>41</v>
      </c>
      <c r="C508" s="205"/>
      <c r="D508" s="208"/>
      <c r="E508" s="208"/>
      <c r="F508" s="208"/>
      <c r="G508" s="211"/>
      <c r="H508" s="214"/>
      <c r="I508" s="65"/>
      <c r="J508" s="79"/>
      <c r="K508" s="79"/>
      <c r="L508" s="49" t="e">
        <f t="shared" si="100"/>
        <v>#REF!</v>
      </c>
    </row>
    <row r="509" spans="2:12" hidden="1">
      <c r="B509" s="73" t="s">
        <v>42</v>
      </c>
      <c r="C509" s="205"/>
      <c r="D509" s="208"/>
      <c r="E509" s="208"/>
      <c r="F509" s="208"/>
      <c r="G509" s="211"/>
      <c r="H509" s="214"/>
      <c r="I509" s="65"/>
      <c r="J509" s="51"/>
      <c r="K509" s="79"/>
      <c r="L509" s="49" t="e">
        <f t="shared" si="100"/>
        <v>#REF!</v>
      </c>
    </row>
    <row r="510" spans="2:12" ht="13.5" hidden="1" thickBot="1">
      <c r="B510" s="112" t="s">
        <v>43</v>
      </c>
      <c r="C510" s="206"/>
      <c r="D510" s="209"/>
      <c r="E510" s="209"/>
      <c r="F510" s="209"/>
      <c r="G510" s="212"/>
      <c r="H510" s="215"/>
      <c r="I510" s="66"/>
      <c r="J510" s="54"/>
      <c r="K510" s="67"/>
      <c r="L510" s="56" t="e">
        <f t="shared" si="100"/>
        <v>#REF!</v>
      </c>
    </row>
    <row r="511" spans="2:12" hidden="1">
      <c r="B511" s="72" t="s">
        <v>39</v>
      </c>
      <c r="C511" s="204" t="e">
        <f t="shared" ref="C511" si="103">+C506+1</f>
        <v>#REF!</v>
      </c>
      <c r="D511" s="207" t="e">
        <f>VLOOKUP(C511,'Completar SOFSE'!$A$19:$E$501,2,0)</f>
        <v>#REF!</v>
      </c>
      <c r="E511" s="207" t="e">
        <f>VLOOKUP(C511,'Completar SOFSE'!$A$19:$E$501,3,0)</f>
        <v>#REF!</v>
      </c>
      <c r="F511" s="207" t="e">
        <f>VLOOKUP(C511,'Completar SOFSE'!$A$19:$E$501,4,0)</f>
        <v>#REF!</v>
      </c>
      <c r="G511" s="210" t="e">
        <f>VLOOKUP(C511,'Completar SOFSE'!$A$19:$E$501,5,0)</f>
        <v>#REF!</v>
      </c>
      <c r="H511" s="213" t="e">
        <f>VLOOKUP(C511,'Completar SOFSE'!$A$19:$F$501,6,0)</f>
        <v>#REF!</v>
      </c>
      <c r="I511" s="68"/>
      <c r="J511" s="79"/>
      <c r="K511" s="79"/>
      <c r="L511" s="49" t="e">
        <f t="shared" si="100"/>
        <v>#REF!</v>
      </c>
    </row>
    <row r="512" spans="2:12" hidden="1">
      <c r="B512" s="73" t="s">
        <v>40</v>
      </c>
      <c r="C512" s="205"/>
      <c r="D512" s="208"/>
      <c r="E512" s="208"/>
      <c r="F512" s="208"/>
      <c r="G512" s="211"/>
      <c r="H512" s="214"/>
      <c r="I512" s="65"/>
      <c r="J512" s="79"/>
      <c r="K512" s="79"/>
      <c r="L512" s="49" t="e">
        <f t="shared" si="100"/>
        <v>#REF!</v>
      </c>
    </row>
    <row r="513" spans="2:12" hidden="1">
      <c r="B513" s="73" t="s">
        <v>41</v>
      </c>
      <c r="C513" s="205"/>
      <c r="D513" s="208"/>
      <c r="E513" s="208"/>
      <c r="F513" s="208"/>
      <c r="G513" s="211"/>
      <c r="H513" s="214"/>
      <c r="I513" s="65"/>
      <c r="J513" s="79"/>
      <c r="K513" s="79"/>
      <c r="L513" s="49" t="e">
        <f t="shared" si="100"/>
        <v>#REF!</v>
      </c>
    </row>
    <row r="514" spans="2:12" hidden="1">
      <c r="B514" s="73" t="s">
        <v>42</v>
      </c>
      <c r="C514" s="205"/>
      <c r="D514" s="208"/>
      <c r="E514" s="208"/>
      <c r="F514" s="208"/>
      <c r="G514" s="211"/>
      <c r="H514" s="214"/>
      <c r="I514" s="65"/>
      <c r="J514" s="51"/>
      <c r="K514" s="79"/>
      <c r="L514" s="49" t="e">
        <f t="shared" si="100"/>
        <v>#REF!</v>
      </c>
    </row>
    <row r="515" spans="2:12" ht="13.5" hidden="1" thickBot="1">
      <c r="B515" s="112" t="s">
        <v>43</v>
      </c>
      <c r="C515" s="206"/>
      <c r="D515" s="209"/>
      <c r="E515" s="209"/>
      <c r="F515" s="209"/>
      <c r="G515" s="212"/>
      <c r="H515" s="215"/>
      <c r="I515" s="66"/>
      <c r="J515" s="54"/>
      <c r="K515" s="67"/>
      <c r="L515" s="56" t="e">
        <f t="shared" si="100"/>
        <v>#REF!</v>
      </c>
    </row>
    <row r="516" spans="2:12" hidden="1">
      <c r="B516" s="72" t="s">
        <v>39</v>
      </c>
      <c r="C516" s="204" t="e">
        <f>+C511+1</f>
        <v>#REF!</v>
      </c>
      <c r="D516" s="207" t="e">
        <f>VLOOKUP(C516,'Completar SOFSE'!$A$19:$E$501,2,0)</f>
        <v>#REF!</v>
      </c>
      <c r="E516" s="207" t="e">
        <f>VLOOKUP(C516,'Completar SOFSE'!$A$19:$E$501,3,0)</f>
        <v>#REF!</v>
      </c>
      <c r="F516" s="207" t="e">
        <f>VLOOKUP(C516,'Completar SOFSE'!$A$19:$E$501,4,0)</f>
        <v>#REF!</v>
      </c>
      <c r="G516" s="210" t="e">
        <f>VLOOKUP(C516,'Completar SOFSE'!$A$19:$E$501,5,0)</f>
        <v>#REF!</v>
      </c>
      <c r="H516" s="213" t="e">
        <f>VLOOKUP(C516,'Completar SOFSE'!$A$19:$F$501,6,0)</f>
        <v>#REF!</v>
      </c>
      <c r="I516" s="68"/>
      <c r="J516" s="79"/>
      <c r="K516" s="79"/>
      <c r="L516" s="49" t="e">
        <f>I516*$D$31+J516*$D$31+K516*$D$31</f>
        <v>#REF!</v>
      </c>
    </row>
    <row r="517" spans="2:12" hidden="1">
      <c r="B517" s="73" t="s">
        <v>40</v>
      </c>
      <c r="C517" s="205"/>
      <c r="D517" s="208"/>
      <c r="E517" s="208"/>
      <c r="F517" s="208"/>
      <c r="G517" s="211"/>
      <c r="H517" s="214"/>
      <c r="I517" s="65"/>
      <c r="J517" s="79"/>
      <c r="K517" s="79"/>
      <c r="L517" s="49" t="e">
        <f t="shared" ref="L517:L535" si="104">I517*$D$31+J517*$D$31+K517*$D$31</f>
        <v>#REF!</v>
      </c>
    </row>
    <row r="518" spans="2:12" hidden="1">
      <c r="B518" s="73" t="s">
        <v>41</v>
      </c>
      <c r="C518" s="205"/>
      <c r="D518" s="208"/>
      <c r="E518" s="208"/>
      <c r="F518" s="208"/>
      <c r="G518" s="211"/>
      <c r="H518" s="214"/>
      <c r="I518" s="65"/>
      <c r="J518" s="79"/>
      <c r="K518" s="79"/>
      <c r="L518" s="49" t="e">
        <f t="shared" si="104"/>
        <v>#REF!</v>
      </c>
    </row>
    <row r="519" spans="2:12" hidden="1">
      <c r="B519" s="73" t="s">
        <v>42</v>
      </c>
      <c r="C519" s="205"/>
      <c r="D519" s="208"/>
      <c r="E519" s="208"/>
      <c r="F519" s="208"/>
      <c r="G519" s="211"/>
      <c r="H519" s="214"/>
      <c r="I519" s="65"/>
      <c r="J519" s="51"/>
      <c r="K519" s="79"/>
      <c r="L519" s="49" t="e">
        <f t="shared" si="104"/>
        <v>#REF!</v>
      </c>
    </row>
    <row r="520" spans="2:12" ht="13.5" hidden="1" thickBot="1">
      <c r="B520" s="112" t="s">
        <v>43</v>
      </c>
      <c r="C520" s="206"/>
      <c r="D520" s="209"/>
      <c r="E520" s="209"/>
      <c r="F520" s="209"/>
      <c r="G520" s="212"/>
      <c r="H520" s="215"/>
      <c r="I520" s="66"/>
      <c r="J520" s="54"/>
      <c r="K520" s="67"/>
      <c r="L520" s="56" t="e">
        <f t="shared" si="104"/>
        <v>#REF!</v>
      </c>
    </row>
    <row r="521" spans="2:12" hidden="1">
      <c r="B521" s="72" t="s">
        <v>39</v>
      </c>
      <c r="C521" s="204" t="e">
        <f t="shared" ref="C521" si="105">+C516+1</f>
        <v>#REF!</v>
      </c>
      <c r="D521" s="207" t="e">
        <f>VLOOKUP(C521,'Completar SOFSE'!$A$19:$E$501,2,0)</f>
        <v>#REF!</v>
      </c>
      <c r="E521" s="207" t="e">
        <f>VLOOKUP(C521,'Completar SOFSE'!$A$19:$E$501,3,0)</f>
        <v>#REF!</v>
      </c>
      <c r="F521" s="207" t="e">
        <f>VLOOKUP(C521,'Completar SOFSE'!$A$19:$E$501,4,0)</f>
        <v>#REF!</v>
      </c>
      <c r="G521" s="210" t="e">
        <f>VLOOKUP(C521,'Completar SOFSE'!$A$19:$E$501,5,0)</f>
        <v>#REF!</v>
      </c>
      <c r="H521" s="213" t="e">
        <f>VLOOKUP(C521,'Completar SOFSE'!$A$19:$F$501,6,0)</f>
        <v>#REF!</v>
      </c>
      <c r="I521" s="68"/>
      <c r="J521" s="79"/>
      <c r="K521" s="79"/>
      <c r="L521" s="49" t="e">
        <f t="shared" si="104"/>
        <v>#REF!</v>
      </c>
    </row>
    <row r="522" spans="2:12" hidden="1">
      <c r="B522" s="73" t="s">
        <v>40</v>
      </c>
      <c r="C522" s="205"/>
      <c r="D522" s="208"/>
      <c r="E522" s="208"/>
      <c r="F522" s="208"/>
      <c r="G522" s="211"/>
      <c r="H522" s="214"/>
      <c r="I522" s="65"/>
      <c r="J522" s="79"/>
      <c r="K522" s="79"/>
      <c r="L522" s="49" t="e">
        <f t="shared" si="104"/>
        <v>#REF!</v>
      </c>
    </row>
    <row r="523" spans="2:12" hidden="1">
      <c r="B523" s="73" t="s">
        <v>41</v>
      </c>
      <c r="C523" s="205"/>
      <c r="D523" s="208"/>
      <c r="E523" s="208"/>
      <c r="F523" s="208"/>
      <c r="G523" s="211"/>
      <c r="H523" s="214"/>
      <c r="I523" s="65"/>
      <c r="J523" s="79"/>
      <c r="K523" s="79"/>
      <c r="L523" s="49" t="e">
        <f t="shared" si="104"/>
        <v>#REF!</v>
      </c>
    </row>
    <row r="524" spans="2:12" hidden="1">
      <c r="B524" s="73" t="s">
        <v>42</v>
      </c>
      <c r="C524" s="205"/>
      <c r="D524" s="208"/>
      <c r="E524" s="208"/>
      <c r="F524" s="208"/>
      <c r="G524" s="211"/>
      <c r="H524" s="214"/>
      <c r="I524" s="65"/>
      <c r="J524" s="51"/>
      <c r="K524" s="79"/>
      <c r="L524" s="49" t="e">
        <f t="shared" si="104"/>
        <v>#REF!</v>
      </c>
    </row>
    <row r="525" spans="2:12" ht="13.5" hidden="1" thickBot="1">
      <c r="B525" s="112" t="s">
        <v>43</v>
      </c>
      <c r="C525" s="206"/>
      <c r="D525" s="209"/>
      <c r="E525" s="209"/>
      <c r="F525" s="209"/>
      <c r="G525" s="212"/>
      <c r="H525" s="215"/>
      <c r="I525" s="66"/>
      <c r="J525" s="54"/>
      <c r="K525" s="67"/>
      <c r="L525" s="56" t="e">
        <f t="shared" si="104"/>
        <v>#REF!</v>
      </c>
    </row>
    <row r="526" spans="2:12" hidden="1">
      <c r="B526" s="72" t="s">
        <v>39</v>
      </c>
      <c r="C526" s="204" t="e">
        <f t="shared" ref="C526" si="106">+C521+1</f>
        <v>#REF!</v>
      </c>
      <c r="D526" s="207" t="e">
        <f>VLOOKUP(C526,'Completar SOFSE'!$A$19:$E$501,2,0)</f>
        <v>#REF!</v>
      </c>
      <c r="E526" s="207" t="e">
        <f>VLOOKUP(C526,'Completar SOFSE'!$A$19:$E$501,3,0)</f>
        <v>#REF!</v>
      </c>
      <c r="F526" s="207" t="e">
        <f>VLOOKUP(C526,'Completar SOFSE'!$A$19:$E$501,4,0)</f>
        <v>#REF!</v>
      </c>
      <c r="G526" s="210" t="e">
        <f>VLOOKUP(C526,'Completar SOFSE'!$A$19:$E$501,5,0)</f>
        <v>#REF!</v>
      </c>
      <c r="H526" s="213" t="e">
        <f>VLOOKUP(C526,'Completar SOFSE'!$A$19:$F$501,6,0)</f>
        <v>#REF!</v>
      </c>
      <c r="I526" s="68"/>
      <c r="J526" s="79"/>
      <c r="K526" s="79"/>
      <c r="L526" s="49" t="e">
        <f t="shared" si="104"/>
        <v>#REF!</v>
      </c>
    </row>
    <row r="527" spans="2:12" hidden="1">
      <c r="B527" s="73" t="s">
        <v>40</v>
      </c>
      <c r="C527" s="205"/>
      <c r="D527" s="208"/>
      <c r="E527" s="208"/>
      <c r="F527" s="208"/>
      <c r="G527" s="211"/>
      <c r="H527" s="214"/>
      <c r="I527" s="65"/>
      <c r="J527" s="79"/>
      <c r="K527" s="79"/>
      <c r="L527" s="49" t="e">
        <f t="shared" si="104"/>
        <v>#REF!</v>
      </c>
    </row>
    <row r="528" spans="2:12" hidden="1">
      <c r="B528" s="73" t="s">
        <v>41</v>
      </c>
      <c r="C528" s="205"/>
      <c r="D528" s="208"/>
      <c r="E528" s="208"/>
      <c r="F528" s="208"/>
      <c r="G528" s="211"/>
      <c r="H528" s="214"/>
      <c r="I528" s="65"/>
      <c r="J528" s="79"/>
      <c r="K528" s="79"/>
      <c r="L528" s="49" t="e">
        <f t="shared" si="104"/>
        <v>#REF!</v>
      </c>
    </row>
    <row r="529" spans="2:12" hidden="1">
      <c r="B529" s="73" t="s">
        <v>42</v>
      </c>
      <c r="C529" s="205"/>
      <c r="D529" s="208"/>
      <c r="E529" s="208"/>
      <c r="F529" s="208"/>
      <c r="G529" s="211"/>
      <c r="H529" s="214"/>
      <c r="I529" s="65"/>
      <c r="J529" s="51"/>
      <c r="K529" s="79"/>
      <c r="L529" s="49" t="e">
        <f t="shared" si="104"/>
        <v>#REF!</v>
      </c>
    </row>
    <row r="530" spans="2:12" ht="13.5" hidden="1" thickBot="1">
      <c r="B530" s="112" t="s">
        <v>43</v>
      </c>
      <c r="C530" s="206"/>
      <c r="D530" s="209"/>
      <c r="E530" s="209"/>
      <c r="F530" s="209"/>
      <c r="G530" s="212"/>
      <c r="H530" s="215"/>
      <c r="I530" s="66"/>
      <c r="J530" s="54"/>
      <c r="K530" s="67"/>
      <c r="L530" s="56" t="e">
        <f t="shared" si="104"/>
        <v>#REF!</v>
      </c>
    </row>
    <row r="531" spans="2:12" hidden="1">
      <c r="B531" s="72" t="s">
        <v>39</v>
      </c>
      <c r="C531" s="204" t="e">
        <f t="shared" ref="C531" si="107">+C526+1</f>
        <v>#REF!</v>
      </c>
      <c r="D531" s="207" t="e">
        <f>VLOOKUP(C531,'Completar SOFSE'!$A$19:$E$501,2,0)</f>
        <v>#REF!</v>
      </c>
      <c r="E531" s="207" t="e">
        <f>VLOOKUP(C531,'Completar SOFSE'!$A$19:$E$501,3,0)</f>
        <v>#REF!</v>
      </c>
      <c r="F531" s="207" t="e">
        <f>VLOOKUP(C531,'Completar SOFSE'!$A$19:$E$501,4,0)</f>
        <v>#REF!</v>
      </c>
      <c r="G531" s="210" t="e">
        <f>VLOOKUP(C531,'Completar SOFSE'!$A$19:$E$501,5,0)</f>
        <v>#REF!</v>
      </c>
      <c r="H531" s="213" t="e">
        <f>VLOOKUP(C531,'Completar SOFSE'!$A$19:$F$501,6,0)</f>
        <v>#REF!</v>
      </c>
      <c r="I531" s="68"/>
      <c r="J531" s="79"/>
      <c r="K531" s="79"/>
      <c r="L531" s="49" t="e">
        <f t="shared" si="104"/>
        <v>#REF!</v>
      </c>
    </row>
    <row r="532" spans="2:12" hidden="1">
      <c r="B532" s="73" t="s">
        <v>40</v>
      </c>
      <c r="C532" s="205"/>
      <c r="D532" s="208"/>
      <c r="E532" s="208"/>
      <c r="F532" s="208"/>
      <c r="G532" s="211"/>
      <c r="H532" s="214"/>
      <c r="I532" s="65"/>
      <c r="J532" s="79"/>
      <c r="K532" s="79"/>
      <c r="L532" s="49" t="e">
        <f t="shared" si="104"/>
        <v>#REF!</v>
      </c>
    </row>
    <row r="533" spans="2:12" hidden="1">
      <c r="B533" s="73" t="s">
        <v>41</v>
      </c>
      <c r="C533" s="205"/>
      <c r="D533" s="208"/>
      <c r="E533" s="208"/>
      <c r="F533" s="208"/>
      <c r="G533" s="211"/>
      <c r="H533" s="214"/>
      <c r="I533" s="65"/>
      <c r="J533" s="79"/>
      <c r="K533" s="79"/>
      <c r="L533" s="49" t="e">
        <f t="shared" si="104"/>
        <v>#REF!</v>
      </c>
    </row>
    <row r="534" spans="2:12" hidden="1">
      <c r="B534" s="73" t="s">
        <v>42</v>
      </c>
      <c r="C534" s="205"/>
      <c r="D534" s="208"/>
      <c r="E534" s="208"/>
      <c r="F534" s="208"/>
      <c r="G534" s="211"/>
      <c r="H534" s="214"/>
      <c r="I534" s="65"/>
      <c r="J534" s="51"/>
      <c r="K534" s="79"/>
      <c r="L534" s="49" t="e">
        <f t="shared" si="104"/>
        <v>#REF!</v>
      </c>
    </row>
    <row r="535" spans="2:12" ht="13.5" hidden="1" thickBot="1">
      <c r="B535" s="112" t="s">
        <v>43</v>
      </c>
      <c r="C535" s="206"/>
      <c r="D535" s="209"/>
      <c r="E535" s="209"/>
      <c r="F535" s="209"/>
      <c r="G535" s="212"/>
      <c r="H535" s="215"/>
      <c r="I535" s="66"/>
      <c r="J535" s="54"/>
      <c r="K535" s="67"/>
      <c r="L535" s="56" t="e">
        <f t="shared" si="104"/>
        <v>#REF!</v>
      </c>
    </row>
    <row r="536" spans="2:12" hidden="1">
      <c r="B536" s="72" t="s">
        <v>39</v>
      </c>
      <c r="C536" s="204" t="e">
        <f>+C531+1</f>
        <v>#REF!</v>
      </c>
      <c r="D536" s="207" t="e">
        <f>VLOOKUP(C536,'Completar SOFSE'!$A$19:$E$501,2,0)</f>
        <v>#REF!</v>
      </c>
      <c r="E536" s="207" t="e">
        <f>VLOOKUP(C536,'Completar SOFSE'!$A$19:$E$501,3,0)</f>
        <v>#REF!</v>
      </c>
      <c r="F536" s="207" t="e">
        <f>VLOOKUP(C536,'Completar SOFSE'!$A$19:$E$501,4,0)</f>
        <v>#REF!</v>
      </c>
      <c r="G536" s="210" t="e">
        <f>VLOOKUP(C536,'Completar SOFSE'!$A$19:$E$501,5,0)</f>
        <v>#REF!</v>
      </c>
      <c r="H536" s="213" t="e">
        <f>VLOOKUP(C536,'Completar SOFSE'!$A$19:$F$501,6,0)</f>
        <v>#REF!</v>
      </c>
      <c r="I536" s="68"/>
      <c r="J536" s="79"/>
      <c r="K536" s="79"/>
      <c r="L536" s="49" t="e">
        <f>I536*$D$31+J536*$D$31+K536*$D$31</f>
        <v>#REF!</v>
      </c>
    </row>
    <row r="537" spans="2:12" hidden="1">
      <c r="B537" s="73" t="s">
        <v>40</v>
      </c>
      <c r="C537" s="205"/>
      <c r="D537" s="208"/>
      <c r="E537" s="208"/>
      <c r="F537" s="208"/>
      <c r="G537" s="211"/>
      <c r="H537" s="214"/>
      <c r="I537" s="65"/>
      <c r="J537" s="79"/>
      <c r="K537" s="79"/>
      <c r="L537" s="49" t="e">
        <f t="shared" ref="L537:L555" si="108">I537*$D$31+J537*$D$31+K537*$D$31</f>
        <v>#REF!</v>
      </c>
    </row>
    <row r="538" spans="2:12" hidden="1">
      <c r="B538" s="73" t="s">
        <v>41</v>
      </c>
      <c r="C538" s="205"/>
      <c r="D538" s="208"/>
      <c r="E538" s="208"/>
      <c r="F538" s="208"/>
      <c r="G538" s="211"/>
      <c r="H538" s="214"/>
      <c r="I538" s="65"/>
      <c r="J538" s="79"/>
      <c r="K538" s="79"/>
      <c r="L538" s="49" t="e">
        <f t="shared" si="108"/>
        <v>#REF!</v>
      </c>
    </row>
    <row r="539" spans="2:12" hidden="1">
      <c r="B539" s="73" t="s">
        <v>42</v>
      </c>
      <c r="C539" s="205"/>
      <c r="D539" s="208"/>
      <c r="E539" s="208"/>
      <c r="F539" s="208"/>
      <c r="G539" s="211"/>
      <c r="H539" s="214"/>
      <c r="I539" s="65"/>
      <c r="J539" s="51"/>
      <c r="K539" s="79"/>
      <c r="L539" s="49" t="e">
        <f t="shared" si="108"/>
        <v>#REF!</v>
      </c>
    </row>
    <row r="540" spans="2:12" ht="13.5" hidden="1" thickBot="1">
      <c r="B540" s="112" t="s">
        <v>43</v>
      </c>
      <c r="C540" s="206"/>
      <c r="D540" s="209"/>
      <c r="E540" s="209"/>
      <c r="F540" s="209"/>
      <c r="G540" s="212"/>
      <c r="H540" s="215"/>
      <c r="I540" s="66"/>
      <c r="J540" s="54"/>
      <c r="K540" s="67"/>
      <c r="L540" s="56" t="e">
        <f t="shared" si="108"/>
        <v>#REF!</v>
      </c>
    </row>
    <row r="541" spans="2:12" hidden="1">
      <c r="B541" s="72" t="s">
        <v>39</v>
      </c>
      <c r="C541" s="204" t="e">
        <f t="shared" ref="C541" si="109">+C536+1</f>
        <v>#REF!</v>
      </c>
      <c r="D541" s="207" t="e">
        <f>VLOOKUP(C541,'Completar SOFSE'!$A$19:$E$501,2,0)</f>
        <v>#REF!</v>
      </c>
      <c r="E541" s="207" t="e">
        <f>VLOOKUP(C541,'Completar SOFSE'!$A$19:$E$501,3,0)</f>
        <v>#REF!</v>
      </c>
      <c r="F541" s="207" t="e">
        <f>VLOOKUP(C541,'Completar SOFSE'!$A$19:$E$501,4,0)</f>
        <v>#REF!</v>
      </c>
      <c r="G541" s="210" t="e">
        <f>VLOOKUP(C541,'Completar SOFSE'!$A$19:$E$501,5,0)</f>
        <v>#REF!</v>
      </c>
      <c r="H541" s="213" t="e">
        <f>VLOOKUP(C541,'Completar SOFSE'!$A$19:$F$501,6,0)</f>
        <v>#REF!</v>
      </c>
      <c r="I541" s="68"/>
      <c r="J541" s="79"/>
      <c r="K541" s="79"/>
      <c r="L541" s="49" t="e">
        <f t="shared" si="108"/>
        <v>#REF!</v>
      </c>
    </row>
    <row r="542" spans="2:12" hidden="1">
      <c r="B542" s="73" t="s">
        <v>40</v>
      </c>
      <c r="C542" s="205"/>
      <c r="D542" s="208"/>
      <c r="E542" s="208"/>
      <c r="F542" s="208"/>
      <c r="G542" s="211"/>
      <c r="H542" s="214"/>
      <c r="I542" s="65"/>
      <c r="J542" s="79"/>
      <c r="K542" s="79"/>
      <c r="L542" s="49" t="e">
        <f t="shared" si="108"/>
        <v>#REF!</v>
      </c>
    </row>
    <row r="543" spans="2:12" hidden="1">
      <c r="B543" s="73" t="s">
        <v>41</v>
      </c>
      <c r="C543" s="205"/>
      <c r="D543" s="208"/>
      <c r="E543" s="208"/>
      <c r="F543" s="208"/>
      <c r="G543" s="211"/>
      <c r="H543" s="214"/>
      <c r="I543" s="65"/>
      <c r="J543" s="79"/>
      <c r="K543" s="79"/>
      <c r="L543" s="49" t="e">
        <f t="shared" si="108"/>
        <v>#REF!</v>
      </c>
    </row>
    <row r="544" spans="2:12" hidden="1">
      <c r="B544" s="73" t="s">
        <v>42</v>
      </c>
      <c r="C544" s="205"/>
      <c r="D544" s="208"/>
      <c r="E544" s="208"/>
      <c r="F544" s="208"/>
      <c r="G544" s="211"/>
      <c r="H544" s="214"/>
      <c r="I544" s="65"/>
      <c r="J544" s="51"/>
      <c r="K544" s="79"/>
      <c r="L544" s="49" t="e">
        <f t="shared" si="108"/>
        <v>#REF!</v>
      </c>
    </row>
    <row r="545" spans="2:12" ht="13.5" hidden="1" thickBot="1">
      <c r="B545" s="112" t="s">
        <v>43</v>
      </c>
      <c r="C545" s="206"/>
      <c r="D545" s="209"/>
      <c r="E545" s="209"/>
      <c r="F545" s="209"/>
      <c r="G545" s="212"/>
      <c r="H545" s="215"/>
      <c r="I545" s="66"/>
      <c r="J545" s="54"/>
      <c r="K545" s="67"/>
      <c r="L545" s="56" t="e">
        <f t="shared" si="108"/>
        <v>#REF!</v>
      </c>
    </row>
    <row r="546" spans="2:12" hidden="1">
      <c r="B546" s="72" t="s">
        <v>39</v>
      </c>
      <c r="C546" s="204" t="e">
        <f t="shared" ref="C546" si="110">+C541+1</f>
        <v>#REF!</v>
      </c>
      <c r="D546" s="207" t="e">
        <f>VLOOKUP(C546,'Completar SOFSE'!$A$19:$E$501,2,0)</f>
        <v>#REF!</v>
      </c>
      <c r="E546" s="207" t="e">
        <f>VLOOKUP(C546,'Completar SOFSE'!$A$19:$E$501,3,0)</f>
        <v>#REF!</v>
      </c>
      <c r="F546" s="207" t="e">
        <f>VLOOKUP(C546,'Completar SOFSE'!$A$19:$E$501,4,0)</f>
        <v>#REF!</v>
      </c>
      <c r="G546" s="210" t="e">
        <f>VLOOKUP(C546,'Completar SOFSE'!$A$19:$E$501,5,0)</f>
        <v>#REF!</v>
      </c>
      <c r="H546" s="213" t="e">
        <f>VLOOKUP(C546,'Completar SOFSE'!$A$19:$F$501,6,0)</f>
        <v>#REF!</v>
      </c>
      <c r="I546" s="68"/>
      <c r="J546" s="79"/>
      <c r="K546" s="79"/>
      <c r="L546" s="49" t="e">
        <f t="shared" si="108"/>
        <v>#REF!</v>
      </c>
    </row>
    <row r="547" spans="2:12" hidden="1">
      <c r="B547" s="73" t="s">
        <v>40</v>
      </c>
      <c r="C547" s="205"/>
      <c r="D547" s="208"/>
      <c r="E547" s="208"/>
      <c r="F547" s="208"/>
      <c r="G547" s="211"/>
      <c r="H547" s="214"/>
      <c r="I547" s="65"/>
      <c r="J547" s="79"/>
      <c r="K547" s="79"/>
      <c r="L547" s="49" t="e">
        <f t="shared" si="108"/>
        <v>#REF!</v>
      </c>
    </row>
    <row r="548" spans="2:12" hidden="1">
      <c r="B548" s="73" t="s">
        <v>41</v>
      </c>
      <c r="C548" s="205"/>
      <c r="D548" s="208"/>
      <c r="E548" s="208"/>
      <c r="F548" s="208"/>
      <c r="G548" s="211"/>
      <c r="H548" s="214"/>
      <c r="I548" s="65"/>
      <c r="J548" s="79"/>
      <c r="K548" s="79"/>
      <c r="L548" s="49" t="e">
        <f t="shared" si="108"/>
        <v>#REF!</v>
      </c>
    </row>
    <row r="549" spans="2:12" hidden="1">
      <c r="B549" s="73" t="s">
        <v>42</v>
      </c>
      <c r="C549" s="205"/>
      <c r="D549" s="208"/>
      <c r="E549" s="208"/>
      <c r="F549" s="208"/>
      <c r="G549" s="211"/>
      <c r="H549" s="214"/>
      <c r="I549" s="65"/>
      <c r="J549" s="51"/>
      <c r="K549" s="79"/>
      <c r="L549" s="49" t="e">
        <f t="shared" si="108"/>
        <v>#REF!</v>
      </c>
    </row>
    <row r="550" spans="2:12" ht="13.5" hidden="1" thickBot="1">
      <c r="B550" s="112" t="s">
        <v>43</v>
      </c>
      <c r="C550" s="206"/>
      <c r="D550" s="209"/>
      <c r="E550" s="209"/>
      <c r="F550" s="209"/>
      <c r="G550" s="212"/>
      <c r="H550" s="215"/>
      <c r="I550" s="66"/>
      <c r="J550" s="54"/>
      <c r="K550" s="67"/>
      <c r="L550" s="56" t="e">
        <f t="shared" si="108"/>
        <v>#REF!</v>
      </c>
    </row>
    <row r="551" spans="2:12" hidden="1">
      <c r="B551" s="72" t="s">
        <v>39</v>
      </c>
      <c r="C551" s="204" t="e">
        <f t="shared" ref="C551" si="111">+C546+1</f>
        <v>#REF!</v>
      </c>
      <c r="D551" s="207" t="e">
        <f>VLOOKUP(C551,'Completar SOFSE'!$A$19:$E$501,2,0)</f>
        <v>#REF!</v>
      </c>
      <c r="E551" s="207" t="e">
        <f>VLOOKUP(C551,'Completar SOFSE'!$A$19:$E$501,3,0)</f>
        <v>#REF!</v>
      </c>
      <c r="F551" s="207" t="e">
        <f>VLOOKUP(C551,'Completar SOFSE'!$A$19:$E$501,4,0)</f>
        <v>#REF!</v>
      </c>
      <c r="G551" s="210" t="e">
        <f>VLOOKUP(C551,'Completar SOFSE'!$A$19:$E$501,5,0)</f>
        <v>#REF!</v>
      </c>
      <c r="H551" s="213" t="e">
        <f>VLOOKUP(C551,'Completar SOFSE'!$A$19:$F$501,6,0)</f>
        <v>#REF!</v>
      </c>
      <c r="I551" s="68"/>
      <c r="J551" s="79"/>
      <c r="K551" s="79"/>
      <c r="L551" s="49" t="e">
        <f t="shared" si="108"/>
        <v>#REF!</v>
      </c>
    </row>
    <row r="552" spans="2:12" hidden="1">
      <c r="B552" s="73" t="s">
        <v>40</v>
      </c>
      <c r="C552" s="205"/>
      <c r="D552" s="208"/>
      <c r="E552" s="208"/>
      <c r="F552" s="208"/>
      <c r="G552" s="211"/>
      <c r="H552" s="214"/>
      <c r="I552" s="65"/>
      <c r="J552" s="79"/>
      <c r="K552" s="79"/>
      <c r="L552" s="49" t="e">
        <f t="shared" si="108"/>
        <v>#REF!</v>
      </c>
    </row>
    <row r="553" spans="2:12" hidden="1">
      <c r="B553" s="73" t="s">
        <v>41</v>
      </c>
      <c r="C553" s="205"/>
      <c r="D553" s="208"/>
      <c r="E553" s="208"/>
      <c r="F553" s="208"/>
      <c r="G553" s="211"/>
      <c r="H553" s="214"/>
      <c r="I553" s="65"/>
      <c r="J553" s="79"/>
      <c r="K553" s="79"/>
      <c r="L553" s="49" t="e">
        <f t="shared" si="108"/>
        <v>#REF!</v>
      </c>
    </row>
    <row r="554" spans="2:12" hidden="1">
      <c r="B554" s="73" t="s">
        <v>42</v>
      </c>
      <c r="C554" s="205"/>
      <c r="D554" s="208"/>
      <c r="E554" s="208"/>
      <c r="F554" s="208"/>
      <c r="G554" s="211"/>
      <c r="H554" s="214"/>
      <c r="I554" s="65"/>
      <c r="J554" s="51"/>
      <c r="K554" s="79"/>
      <c r="L554" s="49" t="e">
        <f t="shared" si="108"/>
        <v>#REF!</v>
      </c>
    </row>
    <row r="555" spans="2:12" ht="13.5" hidden="1" thickBot="1">
      <c r="B555" s="112" t="s">
        <v>43</v>
      </c>
      <c r="C555" s="206"/>
      <c r="D555" s="209"/>
      <c r="E555" s="209"/>
      <c r="F555" s="209"/>
      <c r="G555" s="212"/>
      <c r="H555" s="215"/>
      <c r="I555" s="66"/>
      <c r="J555" s="54"/>
      <c r="K555" s="67"/>
      <c r="L555" s="56" t="e">
        <f t="shared" si="108"/>
        <v>#REF!</v>
      </c>
    </row>
    <row r="556" spans="2:12" hidden="1">
      <c r="B556" s="72" t="s">
        <v>39</v>
      </c>
      <c r="C556" s="204" t="e">
        <f>+C551+1</f>
        <v>#REF!</v>
      </c>
      <c r="D556" s="207" t="e">
        <f>VLOOKUP(C556,'Completar SOFSE'!$A$19:$E$501,2,0)</f>
        <v>#REF!</v>
      </c>
      <c r="E556" s="207" t="e">
        <f>VLOOKUP(C556,'Completar SOFSE'!$A$19:$E$501,3,0)</f>
        <v>#REF!</v>
      </c>
      <c r="F556" s="207" t="e">
        <f>VLOOKUP(C556,'Completar SOFSE'!$A$19:$E$501,4,0)</f>
        <v>#REF!</v>
      </c>
      <c r="G556" s="210" t="e">
        <f>VLOOKUP(C556,'Completar SOFSE'!$A$19:$E$501,5,0)</f>
        <v>#REF!</v>
      </c>
      <c r="H556" s="213" t="e">
        <f>VLOOKUP(C556,'Completar SOFSE'!$A$19:$F$501,6,0)</f>
        <v>#REF!</v>
      </c>
      <c r="I556" s="68"/>
      <c r="J556" s="79"/>
      <c r="K556" s="79"/>
      <c r="L556" s="49" t="e">
        <f>I556*$D$31+J556*$D$31+K556*$D$31</f>
        <v>#REF!</v>
      </c>
    </row>
    <row r="557" spans="2:12" hidden="1">
      <c r="B557" s="73" t="s">
        <v>40</v>
      </c>
      <c r="C557" s="205"/>
      <c r="D557" s="208"/>
      <c r="E557" s="208"/>
      <c r="F557" s="208"/>
      <c r="G557" s="211"/>
      <c r="H557" s="214"/>
      <c r="I557" s="65"/>
      <c r="J557" s="79"/>
      <c r="K557" s="79"/>
      <c r="L557" s="49" t="e">
        <f t="shared" ref="L557:L575" si="112">I557*$D$31+J557*$D$31+K557*$D$31</f>
        <v>#REF!</v>
      </c>
    </row>
    <row r="558" spans="2:12" hidden="1">
      <c r="B558" s="73" t="s">
        <v>41</v>
      </c>
      <c r="C558" s="205"/>
      <c r="D558" s="208"/>
      <c r="E558" s="208"/>
      <c r="F558" s="208"/>
      <c r="G558" s="211"/>
      <c r="H558" s="214"/>
      <c r="I558" s="65"/>
      <c r="J558" s="79"/>
      <c r="K558" s="79"/>
      <c r="L558" s="49" t="e">
        <f t="shared" si="112"/>
        <v>#REF!</v>
      </c>
    </row>
    <row r="559" spans="2:12" hidden="1">
      <c r="B559" s="73" t="s">
        <v>42</v>
      </c>
      <c r="C559" s="205"/>
      <c r="D559" s="208"/>
      <c r="E559" s="208"/>
      <c r="F559" s="208"/>
      <c r="G559" s="211"/>
      <c r="H559" s="214"/>
      <c r="I559" s="65"/>
      <c r="J559" s="51"/>
      <c r="K559" s="79"/>
      <c r="L559" s="49" t="e">
        <f t="shared" si="112"/>
        <v>#REF!</v>
      </c>
    </row>
    <row r="560" spans="2:12" ht="13.5" hidden="1" thickBot="1">
      <c r="B560" s="112" t="s">
        <v>43</v>
      </c>
      <c r="C560" s="206"/>
      <c r="D560" s="209"/>
      <c r="E560" s="209"/>
      <c r="F560" s="209"/>
      <c r="G560" s="212"/>
      <c r="H560" s="215"/>
      <c r="I560" s="66"/>
      <c r="J560" s="54"/>
      <c r="K560" s="67"/>
      <c r="L560" s="56" t="e">
        <f t="shared" si="112"/>
        <v>#REF!</v>
      </c>
    </row>
    <row r="561" spans="2:12" hidden="1">
      <c r="B561" s="72" t="s">
        <v>39</v>
      </c>
      <c r="C561" s="204" t="e">
        <f t="shared" ref="C561" si="113">+C556+1</f>
        <v>#REF!</v>
      </c>
      <c r="D561" s="207" t="e">
        <f>VLOOKUP(C561,'Completar SOFSE'!$A$19:$E$501,2,0)</f>
        <v>#REF!</v>
      </c>
      <c r="E561" s="207" t="e">
        <f>VLOOKUP(C561,'Completar SOFSE'!$A$19:$E$501,3,0)</f>
        <v>#REF!</v>
      </c>
      <c r="F561" s="207" t="e">
        <f>VLOOKUP(C561,'Completar SOFSE'!$A$19:$E$501,4,0)</f>
        <v>#REF!</v>
      </c>
      <c r="G561" s="210" t="e">
        <f>VLOOKUP(C561,'Completar SOFSE'!$A$19:$E$501,5,0)</f>
        <v>#REF!</v>
      </c>
      <c r="H561" s="213" t="e">
        <f>VLOOKUP(C561,'Completar SOFSE'!$A$19:$F$501,6,0)</f>
        <v>#REF!</v>
      </c>
      <c r="I561" s="68"/>
      <c r="J561" s="79"/>
      <c r="K561" s="79"/>
      <c r="L561" s="49" t="e">
        <f t="shared" si="112"/>
        <v>#REF!</v>
      </c>
    </row>
    <row r="562" spans="2:12" hidden="1">
      <c r="B562" s="73" t="s">
        <v>40</v>
      </c>
      <c r="C562" s="205"/>
      <c r="D562" s="208"/>
      <c r="E562" s="208"/>
      <c r="F562" s="208"/>
      <c r="G562" s="211"/>
      <c r="H562" s="214"/>
      <c r="I562" s="65"/>
      <c r="J562" s="79"/>
      <c r="K562" s="79"/>
      <c r="L562" s="49" t="e">
        <f t="shared" si="112"/>
        <v>#REF!</v>
      </c>
    </row>
    <row r="563" spans="2:12" hidden="1">
      <c r="B563" s="73" t="s">
        <v>41</v>
      </c>
      <c r="C563" s="205"/>
      <c r="D563" s="208"/>
      <c r="E563" s="208"/>
      <c r="F563" s="208"/>
      <c r="G563" s="211"/>
      <c r="H563" s="214"/>
      <c r="I563" s="65"/>
      <c r="J563" s="79"/>
      <c r="K563" s="79"/>
      <c r="L563" s="49" t="e">
        <f t="shared" si="112"/>
        <v>#REF!</v>
      </c>
    </row>
    <row r="564" spans="2:12" hidden="1">
      <c r="B564" s="73" t="s">
        <v>42</v>
      </c>
      <c r="C564" s="205"/>
      <c r="D564" s="208"/>
      <c r="E564" s="208"/>
      <c r="F564" s="208"/>
      <c r="G564" s="211"/>
      <c r="H564" s="214"/>
      <c r="I564" s="65"/>
      <c r="J564" s="51"/>
      <c r="K564" s="79"/>
      <c r="L564" s="49" t="e">
        <f t="shared" si="112"/>
        <v>#REF!</v>
      </c>
    </row>
    <row r="565" spans="2:12" ht="13.5" hidden="1" thickBot="1">
      <c r="B565" s="112" t="s">
        <v>43</v>
      </c>
      <c r="C565" s="206"/>
      <c r="D565" s="209"/>
      <c r="E565" s="209"/>
      <c r="F565" s="209"/>
      <c r="G565" s="212"/>
      <c r="H565" s="215"/>
      <c r="I565" s="66"/>
      <c r="J565" s="54"/>
      <c r="K565" s="67"/>
      <c r="L565" s="56" t="e">
        <f t="shared" si="112"/>
        <v>#REF!</v>
      </c>
    </row>
    <row r="566" spans="2:12" hidden="1">
      <c r="B566" s="72" t="s">
        <v>39</v>
      </c>
      <c r="C566" s="204" t="e">
        <f t="shared" ref="C566" si="114">+C561+1</f>
        <v>#REF!</v>
      </c>
      <c r="D566" s="207" t="e">
        <f>VLOOKUP(C566,'Completar SOFSE'!$A$19:$E$501,2,0)</f>
        <v>#REF!</v>
      </c>
      <c r="E566" s="207" t="e">
        <f>VLOOKUP(C566,'Completar SOFSE'!$A$19:$E$501,3,0)</f>
        <v>#REF!</v>
      </c>
      <c r="F566" s="207" t="e">
        <f>VLOOKUP(C566,'Completar SOFSE'!$A$19:$E$501,4,0)</f>
        <v>#REF!</v>
      </c>
      <c r="G566" s="210" t="e">
        <f>VLOOKUP(C566,'Completar SOFSE'!$A$19:$E$501,5,0)</f>
        <v>#REF!</v>
      </c>
      <c r="H566" s="213" t="e">
        <f>VLOOKUP(C566,'Completar SOFSE'!$A$19:$F$501,6,0)</f>
        <v>#REF!</v>
      </c>
      <c r="I566" s="68"/>
      <c r="J566" s="79"/>
      <c r="K566" s="79"/>
      <c r="L566" s="49" t="e">
        <f t="shared" si="112"/>
        <v>#REF!</v>
      </c>
    </row>
    <row r="567" spans="2:12" hidden="1">
      <c r="B567" s="73" t="s">
        <v>40</v>
      </c>
      <c r="C567" s="205"/>
      <c r="D567" s="208"/>
      <c r="E567" s="208"/>
      <c r="F567" s="208"/>
      <c r="G567" s="211"/>
      <c r="H567" s="214"/>
      <c r="I567" s="65"/>
      <c r="J567" s="79"/>
      <c r="K567" s="79"/>
      <c r="L567" s="49" t="e">
        <f t="shared" si="112"/>
        <v>#REF!</v>
      </c>
    </row>
    <row r="568" spans="2:12" hidden="1">
      <c r="B568" s="73" t="s">
        <v>41</v>
      </c>
      <c r="C568" s="205"/>
      <c r="D568" s="208"/>
      <c r="E568" s="208"/>
      <c r="F568" s="208"/>
      <c r="G568" s="211"/>
      <c r="H568" s="214"/>
      <c r="I568" s="65"/>
      <c r="J568" s="79"/>
      <c r="K568" s="79"/>
      <c r="L568" s="49" t="e">
        <f t="shared" si="112"/>
        <v>#REF!</v>
      </c>
    </row>
    <row r="569" spans="2:12" hidden="1">
      <c r="B569" s="73" t="s">
        <v>42</v>
      </c>
      <c r="C569" s="205"/>
      <c r="D569" s="208"/>
      <c r="E569" s="208"/>
      <c r="F569" s="208"/>
      <c r="G569" s="211"/>
      <c r="H569" s="214"/>
      <c r="I569" s="65"/>
      <c r="J569" s="51"/>
      <c r="K569" s="79"/>
      <c r="L569" s="49" t="e">
        <f t="shared" si="112"/>
        <v>#REF!</v>
      </c>
    </row>
    <row r="570" spans="2:12" ht="13.5" hidden="1" thickBot="1">
      <c r="B570" s="112" t="s">
        <v>43</v>
      </c>
      <c r="C570" s="206"/>
      <c r="D570" s="209"/>
      <c r="E570" s="209"/>
      <c r="F570" s="209"/>
      <c r="G570" s="212"/>
      <c r="H570" s="215"/>
      <c r="I570" s="66"/>
      <c r="J570" s="54"/>
      <c r="K570" s="67"/>
      <c r="L570" s="56" t="e">
        <f t="shared" si="112"/>
        <v>#REF!</v>
      </c>
    </row>
    <row r="571" spans="2:12" hidden="1">
      <c r="B571" s="72" t="s">
        <v>39</v>
      </c>
      <c r="C571" s="204" t="e">
        <f t="shared" ref="C571" si="115">+C566+1</f>
        <v>#REF!</v>
      </c>
      <c r="D571" s="207" t="e">
        <f>VLOOKUP(C571,'Completar SOFSE'!$A$19:$E$501,2,0)</f>
        <v>#REF!</v>
      </c>
      <c r="E571" s="207" t="e">
        <f>VLOOKUP(C571,'Completar SOFSE'!$A$19:$E$501,3,0)</f>
        <v>#REF!</v>
      </c>
      <c r="F571" s="207" t="e">
        <f>VLOOKUP(C571,'Completar SOFSE'!$A$19:$E$501,4,0)</f>
        <v>#REF!</v>
      </c>
      <c r="G571" s="210" t="e">
        <f>VLOOKUP(C571,'Completar SOFSE'!$A$19:$E$501,5,0)</f>
        <v>#REF!</v>
      </c>
      <c r="H571" s="213" t="e">
        <f>VLOOKUP(C571,'Completar SOFSE'!$A$19:$F$501,6,0)</f>
        <v>#REF!</v>
      </c>
      <c r="I571" s="68"/>
      <c r="J571" s="79"/>
      <c r="K571" s="79"/>
      <c r="L571" s="49" t="e">
        <f t="shared" si="112"/>
        <v>#REF!</v>
      </c>
    </row>
    <row r="572" spans="2:12" hidden="1">
      <c r="B572" s="73" t="s">
        <v>40</v>
      </c>
      <c r="C572" s="205"/>
      <c r="D572" s="208"/>
      <c r="E572" s="208"/>
      <c r="F572" s="208"/>
      <c r="G572" s="211"/>
      <c r="H572" s="214"/>
      <c r="I572" s="65"/>
      <c r="J572" s="79"/>
      <c r="K572" s="79"/>
      <c r="L572" s="49" t="e">
        <f t="shared" si="112"/>
        <v>#REF!</v>
      </c>
    </row>
    <row r="573" spans="2:12" hidden="1">
      <c r="B573" s="73" t="s">
        <v>41</v>
      </c>
      <c r="C573" s="205"/>
      <c r="D573" s="208"/>
      <c r="E573" s="208"/>
      <c r="F573" s="208"/>
      <c r="G573" s="211"/>
      <c r="H573" s="214"/>
      <c r="I573" s="65"/>
      <c r="J573" s="79"/>
      <c r="K573" s="79"/>
      <c r="L573" s="49" t="e">
        <f t="shared" si="112"/>
        <v>#REF!</v>
      </c>
    </row>
    <row r="574" spans="2:12" hidden="1">
      <c r="B574" s="73" t="s">
        <v>42</v>
      </c>
      <c r="C574" s="205"/>
      <c r="D574" s="208"/>
      <c r="E574" s="208"/>
      <c r="F574" s="208"/>
      <c r="G574" s="211"/>
      <c r="H574" s="214"/>
      <c r="I574" s="65"/>
      <c r="J574" s="51"/>
      <c r="K574" s="79"/>
      <c r="L574" s="49" t="e">
        <f t="shared" si="112"/>
        <v>#REF!</v>
      </c>
    </row>
    <row r="575" spans="2:12" ht="13.5" hidden="1" thickBot="1">
      <c r="B575" s="112" t="s">
        <v>43</v>
      </c>
      <c r="C575" s="206"/>
      <c r="D575" s="209"/>
      <c r="E575" s="209"/>
      <c r="F575" s="209"/>
      <c r="G575" s="212"/>
      <c r="H575" s="215"/>
      <c r="I575" s="66"/>
      <c r="J575" s="54"/>
      <c r="K575" s="67"/>
      <c r="L575" s="56" t="e">
        <f t="shared" si="112"/>
        <v>#REF!</v>
      </c>
    </row>
    <row r="576" spans="2:12" hidden="1">
      <c r="B576" s="72" t="s">
        <v>39</v>
      </c>
      <c r="C576" s="204" t="e">
        <f>+C571+1</f>
        <v>#REF!</v>
      </c>
      <c r="D576" s="207" t="e">
        <f>VLOOKUP(C576,'Completar SOFSE'!$A$19:$E$501,2,0)</f>
        <v>#REF!</v>
      </c>
      <c r="E576" s="207" t="e">
        <f>VLOOKUP(C576,'Completar SOFSE'!$A$19:$E$501,3,0)</f>
        <v>#REF!</v>
      </c>
      <c r="F576" s="207" t="e">
        <f>VLOOKUP(C576,'Completar SOFSE'!$A$19:$E$501,4,0)</f>
        <v>#REF!</v>
      </c>
      <c r="G576" s="210" t="e">
        <f>VLOOKUP(C576,'Completar SOFSE'!$A$19:$E$501,5,0)</f>
        <v>#REF!</v>
      </c>
      <c r="H576" s="213" t="e">
        <f>VLOOKUP(C576,'Completar SOFSE'!$A$19:$F$501,6,0)</f>
        <v>#REF!</v>
      </c>
      <c r="I576" s="68"/>
      <c r="J576" s="79"/>
      <c r="K576" s="79"/>
      <c r="L576" s="49" t="e">
        <f>I576*$D$31+J576*$D$31+K576*$D$31</f>
        <v>#REF!</v>
      </c>
    </row>
    <row r="577" spans="2:12" hidden="1">
      <c r="B577" s="73" t="s">
        <v>40</v>
      </c>
      <c r="C577" s="205"/>
      <c r="D577" s="208"/>
      <c r="E577" s="208"/>
      <c r="F577" s="208"/>
      <c r="G577" s="211"/>
      <c r="H577" s="214"/>
      <c r="I577" s="65"/>
      <c r="J577" s="79"/>
      <c r="K577" s="79"/>
      <c r="L577" s="49" t="e">
        <f t="shared" ref="L577:L595" si="116">I577*$D$31+J577*$D$31+K577*$D$31</f>
        <v>#REF!</v>
      </c>
    </row>
    <row r="578" spans="2:12" hidden="1">
      <c r="B578" s="73" t="s">
        <v>41</v>
      </c>
      <c r="C578" s="205"/>
      <c r="D578" s="208"/>
      <c r="E578" s="208"/>
      <c r="F578" s="208"/>
      <c r="G578" s="211"/>
      <c r="H578" s="214"/>
      <c r="I578" s="65"/>
      <c r="J578" s="79"/>
      <c r="K578" s="79"/>
      <c r="L578" s="49" t="e">
        <f t="shared" si="116"/>
        <v>#REF!</v>
      </c>
    </row>
    <row r="579" spans="2:12" hidden="1">
      <c r="B579" s="73" t="s">
        <v>42</v>
      </c>
      <c r="C579" s="205"/>
      <c r="D579" s="208"/>
      <c r="E579" s="208"/>
      <c r="F579" s="208"/>
      <c r="G579" s="211"/>
      <c r="H579" s="214"/>
      <c r="I579" s="65"/>
      <c r="J579" s="51"/>
      <c r="K579" s="79"/>
      <c r="L579" s="49" t="e">
        <f t="shared" si="116"/>
        <v>#REF!</v>
      </c>
    </row>
    <row r="580" spans="2:12" ht="13.5" hidden="1" thickBot="1">
      <c r="B580" s="112" t="s">
        <v>43</v>
      </c>
      <c r="C580" s="206"/>
      <c r="D580" s="209"/>
      <c r="E580" s="209"/>
      <c r="F580" s="209"/>
      <c r="G580" s="212"/>
      <c r="H580" s="215"/>
      <c r="I580" s="66"/>
      <c r="J580" s="54"/>
      <c r="K580" s="67"/>
      <c r="L580" s="56" t="e">
        <f t="shared" si="116"/>
        <v>#REF!</v>
      </c>
    </row>
    <row r="581" spans="2:12" hidden="1">
      <c r="B581" s="72" t="s">
        <v>39</v>
      </c>
      <c r="C581" s="204" t="e">
        <f t="shared" ref="C581" si="117">+C576+1</f>
        <v>#REF!</v>
      </c>
      <c r="D581" s="207" t="e">
        <f>VLOOKUP(C581,'Completar SOFSE'!$A$19:$E$501,2,0)</f>
        <v>#REF!</v>
      </c>
      <c r="E581" s="207" t="e">
        <f>VLOOKUP(C581,'Completar SOFSE'!$A$19:$E$501,3,0)</f>
        <v>#REF!</v>
      </c>
      <c r="F581" s="207" t="e">
        <f>VLOOKUP(C581,'Completar SOFSE'!$A$19:$E$501,4,0)</f>
        <v>#REF!</v>
      </c>
      <c r="G581" s="210" t="e">
        <f>VLOOKUP(C581,'Completar SOFSE'!$A$19:$E$501,5,0)</f>
        <v>#REF!</v>
      </c>
      <c r="H581" s="213" t="e">
        <f>VLOOKUP(C581,'Completar SOFSE'!$A$19:$F$501,6,0)</f>
        <v>#REF!</v>
      </c>
      <c r="I581" s="68"/>
      <c r="J581" s="79"/>
      <c r="K581" s="79"/>
      <c r="L581" s="49" t="e">
        <f t="shared" si="116"/>
        <v>#REF!</v>
      </c>
    </row>
    <row r="582" spans="2:12" hidden="1">
      <c r="B582" s="73" t="s">
        <v>40</v>
      </c>
      <c r="C582" s="205"/>
      <c r="D582" s="208"/>
      <c r="E582" s="208"/>
      <c r="F582" s="208"/>
      <c r="G582" s="211"/>
      <c r="H582" s="214"/>
      <c r="I582" s="65"/>
      <c r="J582" s="79"/>
      <c r="K582" s="79"/>
      <c r="L582" s="49" t="e">
        <f t="shared" si="116"/>
        <v>#REF!</v>
      </c>
    </row>
    <row r="583" spans="2:12" hidden="1">
      <c r="B583" s="73" t="s">
        <v>41</v>
      </c>
      <c r="C583" s="205"/>
      <c r="D583" s="208"/>
      <c r="E583" s="208"/>
      <c r="F583" s="208"/>
      <c r="G583" s="211"/>
      <c r="H583" s="214"/>
      <c r="I583" s="65"/>
      <c r="J583" s="79"/>
      <c r="K583" s="79"/>
      <c r="L583" s="49" t="e">
        <f t="shared" si="116"/>
        <v>#REF!</v>
      </c>
    </row>
    <row r="584" spans="2:12" hidden="1">
      <c r="B584" s="73" t="s">
        <v>42</v>
      </c>
      <c r="C584" s="205"/>
      <c r="D584" s="208"/>
      <c r="E584" s="208"/>
      <c r="F584" s="208"/>
      <c r="G584" s="211"/>
      <c r="H584" s="214"/>
      <c r="I584" s="65"/>
      <c r="J584" s="51"/>
      <c r="K584" s="79"/>
      <c r="L584" s="49" t="e">
        <f t="shared" si="116"/>
        <v>#REF!</v>
      </c>
    </row>
    <row r="585" spans="2:12" ht="13.5" hidden="1" thickBot="1">
      <c r="B585" s="112" t="s">
        <v>43</v>
      </c>
      <c r="C585" s="206"/>
      <c r="D585" s="209"/>
      <c r="E585" s="209"/>
      <c r="F585" s="209"/>
      <c r="G585" s="212"/>
      <c r="H585" s="215"/>
      <c r="I585" s="66"/>
      <c r="J585" s="54"/>
      <c r="K585" s="67"/>
      <c r="L585" s="56" t="e">
        <f t="shared" si="116"/>
        <v>#REF!</v>
      </c>
    </row>
    <row r="586" spans="2:12" hidden="1">
      <c r="B586" s="72" t="s">
        <v>39</v>
      </c>
      <c r="C586" s="204" t="e">
        <f t="shared" ref="C586" si="118">+C581+1</f>
        <v>#REF!</v>
      </c>
      <c r="D586" s="207" t="e">
        <f>VLOOKUP(C586,'Completar SOFSE'!$A$19:$E$501,2,0)</f>
        <v>#REF!</v>
      </c>
      <c r="E586" s="207" t="e">
        <f>VLOOKUP(C586,'Completar SOFSE'!$A$19:$E$501,3,0)</f>
        <v>#REF!</v>
      </c>
      <c r="F586" s="207" t="e">
        <f>VLOOKUP(C586,'Completar SOFSE'!$A$19:$E$501,4,0)</f>
        <v>#REF!</v>
      </c>
      <c r="G586" s="210" t="e">
        <f>VLOOKUP(C586,'Completar SOFSE'!$A$19:$E$501,5,0)</f>
        <v>#REF!</v>
      </c>
      <c r="H586" s="213" t="e">
        <f>VLOOKUP(C586,'Completar SOFSE'!$A$19:$F$501,6,0)</f>
        <v>#REF!</v>
      </c>
      <c r="I586" s="68"/>
      <c r="J586" s="79"/>
      <c r="K586" s="79"/>
      <c r="L586" s="49" t="e">
        <f t="shared" si="116"/>
        <v>#REF!</v>
      </c>
    </row>
    <row r="587" spans="2:12" hidden="1">
      <c r="B587" s="73" t="s">
        <v>40</v>
      </c>
      <c r="C587" s="205"/>
      <c r="D587" s="208"/>
      <c r="E587" s="208"/>
      <c r="F587" s="208"/>
      <c r="G587" s="211"/>
      <c r="H587" s="214"/>
      <c r="I587" s="65"/>
      <c r="J587" s="79"/>
      <c r="K587" s="79"/>
      <c r="L587" s="49" t="e">
        <f t="shared" si="116"/>
        <v>#REF!</v>
      </c>
    </row>
    <row r="588" spans="2:12" hidden="1">
      <c r="B588" s="73" t="s">
        <v>41</v>
      </c>
      <c r="C588" s="205"/>
      <c r="D588" s="208"/>
      <c r="E588" s="208"/>
      <c r="F588" s="208"/>
      <c r="G588" s="211"/>
      <c r="H588" s="214"/>
      <c r="I588" s="65"/>
      <c r="J588" s="79"/>
      <c r="K588" s="79"/>
      <c r="L588" s="49" t="e">
        <f t="shared" si="116"/>
        <v>#REF!</v>
      </c>
    </row>
    <row r="589" spans="2:12" hidden="1">
      <c r="B589" s="73" t="s">
        <v>42</v>
      </c>
      <c r="C589" s="205"/>
      <c r="D589" s="208"/>
      <c r="E589" s="208"/>
      <c r="F589" s="208"/>
      <c r="G589" s="211"/>
      <c r="H589" s="214"/>
      <c r="I589" s="65"/>
      <c r="J589" s="51"/>
      <c r="K589" s="79"/>
      <c r="L589" s="49" t="e">
        <f t="shared" si="116"/>
        <v>#REF!</v>
      </c>
    </row>
    <row r="590" spans="2:12" ht="13.5" hidden="1" thickBot="1">
      <c r="B590" s="112" t="s">
        <v>43</v>
      </c>
      <c r="C590" s="206"/>
      <c r="D590" s="209"/>
      <c r="E590" s="209"/>
      <c r="F590" s="209"/>
      <c r="G590" s="212"/>
      <c r="H590" s="215"/>
      <c r="I590" s="66"/>
      <c r="J590" s="54"/>
      <c r="K590" s="67"/>
      <c r="L590" s="56" t="e">
        <f t="shared" si="116"/>
        <v>#REF!</v>
      </c>
    </row>
    <row r="591" spans="2:12" hidden="1">
      <c r="B591" s="72" t="s">
        <v>39</v>
      </c>
      <c r="C591" s="204" t="e">
        <f t="shared" ref="C591" si="119">+C586+1</f>
        <v>#REF!</v>
      </c>
      <c r="D591" s="207" t="e">
        <f>VLOOKUP(C591,'Completar SOFSE'!$A$19:$E$501,2,0)</f>
        <v>#REF!</v>
      </c>
      <c r="E591" s="207" t="e">
        <f>VLOOKUP(C591,'Completar SOFSE'!$A$19:$E$501,3,0)</f>
        <v>#REF!</v>
      </c>
      <c r="F591" s="207" t="e">
        <f>VLOOKUP(C591,'Completar SOFSE'!$A$19:$E$501,4,0)</f>
        <v>#REF!</v>
      </c>
      <c r="G591" s="210" t="e">
        <f>VLOOKUP(C591,'Completar SOFSE'!$A$19:$E$501,5,0)</f>
        <v>#REF!</v>
      </c>
      <c r="H591" s="213" t="e">
        <f>VLOOKUP(C591,'Completar SOFSE'!$A$19:$F$501,6,0)</f>
        <v>#REF!</v>
      </c>
      <c r="I591" s="68"/>
      <c r="J591" s="79"/>
      <c r="K591" s="79"/>
      <c r="L591" s="49" t="e">
        <f t="shared" si="116"/>
        <v>#REF!</v>
      </c>
    </row>
    <row r="592" spans="2:12" hidden="1">
      <c r="B592" s="73" t="s">
        <v>40</v>
      </c>
      <c r="C592" s="205"/>
      <c r="D592" s="208"/>
      <c r="E592" s="208"/>
      <c r="F592" s="208"/>
      <c r="G592" s="211"/>
      <c r="H592" s="214"/>
      <c r="I592" s="65"/>
      <c r="J592" s="79"/>
      <c r="K592" s="79"/>
      <c r="L592" s="49" t="e">
        <f t="shared" si="116"/>
        <v>#REF!</v>
      </c>
    </row>
    <row r="593" spans="2:12" hidden="1">
      <c r="B593" s="73" t="s">
        <v>41</v>
      </c>
      <c r="C593" s="205"/>
      <c r="D593" s="208"/>
      <c r="E593" s="208"/>
      <c r="F593" s="208"/>
      <c r="G593" s="211"/>
      <c r="H593" s="214"/>
      <c r="I593" s="65"/>
      <c r="J593" s="79"/>
      <c r="K593" s="79"/>
      <c r="L593" s="49" t="e">
        <f t="shared" si="116"/>
        <v>#REF!</v>
      </c>
    </row>
    <row r="594" spans="2:12" hidden="1">
      <c r="B594" s="73" t="s">
        <v>42</v>
      </c>
      <c r="C594" s="205"/>
      <c r="D594" s="208"/>
      <c r="E594" s="208"/>
      <c r="F594" s="208"/>
      <c r="G594" s="211"/>
      <c r="H594" s="214"/>
      <c r="I594" s="65"/>
      <c r="J594" s="51"/>
      <c r="K594" s="79"/>
      <c r="L594" s="49" t="e">
        <f t="shared" si="116"/>
        <v>#REF!</v>
      </c>
    </row>
    <row r="595" spans="2:12" ht="13.5" hidden="1" thickBot="1">
      <c r="B595" s="112" t="s">
        <v>43</v>
      </c>
      <c r="C595" s="206"/>
      <c r="D595" s="209"/>
      <c r="E595" s="209"/>
      <c r="F595" s="209"/>
      <c r="G595" s="212"/>
      <c r="H595" s="215"/>
      <c r="I595" s="66"/>
      <c r="J595" s="54"/>
      <c r="K595" s="67"/>
      <c r="L595" s="56" t="e">
        <f t="shared" si="116"/>
        <v>#REF!</v>
      </c>
    </row>
    <row r="596" spans="2:12" hidden="1">
      <c r="B596" s="72" t="s">
        <v>39</v>
      </c>
      <c r="C596" s="204" t="e">
        <f>+C591+1</f>
        <v>#REF!</v>
      </c>
      <c r="D596" s="207" t="e">
        <f>VLOOKUP(C596,'Completar SOFSE'!$A$19:$E$501,2,0)</f>
        <v>#REF!</v>
      </c>
      <c r="E596" s="207" t="e">
        <f>VLOOKUP(C596,'Completar SOFSE'!$A$19:$E$501,3,0)</f>
        <v>#REF!</v>
      </c>
      <c r="F596" s="207" t="e">
        <f>VLOOKUP(C596,'Completar SOFSE'!$A$19:$E$501,4,0)</f>
        <v>#REF!</v>
      </c>
      <c r="G596" s="210" t="e">
        <f>VLOOKUP(C596,'Completar SOFSE'!$A$19:$E$501,5,0)</f>
        <v>#REF!</v>
      </c>
      <c r="H596" s="213" t="e">
        <f>VLOOKUP(C596,'Completar SOFSE'!$A$19:$F$501,6,0)</f>
        <v>#REF!</v>
      </c>
      <c r="I596" s="68"/>
      <c r="J596" s="79"/>
      <c r="K596" s="79"/>
      <c r="L596" s="49" t="e">
        <f>I596*$D$31+J596*$D$31+K596*$D$31</f>
        <v>#REF!</v>
      </c>
    </row>
    <row r="597" spans="2:12" hidden="1">
      <c r="B597" s="73" t="s">
        <v>40</v>
      </c>
      <c r="C597" s="205"/>
      <c r="D597" s="208"/>
      <c r="E597" s="208"/>
      <c r="F597" s="208"/>
      <c r="G597" s="211"/>
      <c r="H597" s="214"/>
      <c r="I597" s="65"/>
      <c r="J597" s="79"/>
      <c r="K597" s="79"/>
      <c r="L597" s="49" t="e">
        <f t="shared" ref="L597:L615" si="120">I597*$D$31+J597*$D$31+K597*$D$31</f>
        <v>#REF!</v>
      </c>
    </row>
    <row r="598" spans="2:12" hidden="1">
      <c r="B598" s="73" t="s">
        <v>41</v>
      </c>
      <c r="C598" s="205"/>
      <c r="D598" s="208"/>
      <c r="E598" s="208"/>
      <c r="F598" s="208"/>
      <c r="G598" s="211"/>
      <c r="H598" s="214"/>
      <c r="I598" s="65"/>
      <c r="J598" s="79"/>
      <c r="K598" s="79"/>
      <c r="L598" s="49" t="e">
        <f t="shared" si="120"/>
        <v>#REF!</v>
      </c>
    </row>
    <row r="599" spans="2:12" hidden="1">
      <c r="B599" s="73" t="s">
        <v>42</v>
      </c>
      <c r="C599" s="205"/>
      <c r="D599" s="208"/>
      <c r="E599" s="208"/>
      <c r="F599" s="208"/>
      <c r="G599" s="211"/>
      <c r="H599" s="214"/>
      <c r="I599" s="65"/>
      <c r="J599" s="51"/>
      <c r="K599" s="79"/>
      <c r="L599" s="49" t="e">
        <f t="shared" si="120"/>
        <v>#REF!</v>
      </c>
    </row>
    <row r="600" spans="2:12" ht="13.5" hidden="1" thickBot="1">
      <c r="B600" s="112" t="s">
        <v>43</v>
      </c>
      <c r="C600" s="206"/>
      <c r="D600" s="209"/>
      <c r="E600" s="209"/>
      <c r="F600" s="209"/>
      <c r="G600" s="212"/>
      <c r="H600" s="215"/>
      <c r="I600" s="66"/>
      <c r="J600" s="54"/>
      <c r="K600" s="67"/>
      <c r="L600" s="56" t="e">
        <f t="shared" si="120"/>
        <v>#REF!</v>
      </c>
    </row>
    <row r="601" spans="2:12" hidden="1">
      <c r="B601" s="72" t="s">
        <v>39</v>
      </c>
      <c r="C601" s="204" t="e">
        <f t="shared" ref="C601" si="121">+C596+1</f>
        <v>#REF!</v>
      </c>
      <c r="D601" s="207" t="e">
        <f>VLOOKUP(C601,'Completar SOFSE'!$A$19:$E$501,2,0)</f>
        <v>#REF!</v>
      </c>
      <c r="E601" s="207" t="e">
        <f>VLOOKUP(C601,'Completar SOFSE'!$A$19:$E$501,3,0)</f>
        <v>#REF!</v>
      </c>
      <c r="F601" s="207" t="e">
        <f>VLOOKUP(C601,'Completar SOFSE'!$A$19:$E$501,4,0)</f>
        <v>#REF!</v>
      </c>
      <c r="G601" s="210" t="e">
        <f>VLOOKUP(C601,'Completar SOFSE'!$A$19:$E$501,5,0)</f>
        <v>#REF!</v>
      </c>
      <c r="H601" s="213" t="e">
        <f>VLOOKUP(C601,'Completar SOFSE'!$A$19:$F$501,6,0)</f>
        <v>#REF!</v>
      </c>
      <c r="I601" s="68"/>
      <c r="J601" s="79"/>
      <c r="K601" s="79"/>
      <c r="L601" s="49" t="e">
        <f t="shared" si="120"/>
        <v>#REF!</v>
      </c>
    </row>
    <row r="602" spans="2:12" hidden="1">
      <c r="B602" s="73" t="s">
        <v>40</v>
      </c>
      <c r="C602" s="205"/>
      <c r="D602" s="208"/>
      <c r="E602" s="208"/>
      <c r="F602" s="208"/>
      <c r="G602" s="211"/>
      <c r="H602" s="214"/>
      <c r="I602" s="65"/>
      <c r="J602" s="79"/>
      <c r="K602" s="79"/>
      <c r="L602" s="49" t="e">
        <f t="shared" si="120"/>
        <v>#REF!</v>
      </c>
    </row>
    <row r="603" spans="2:12" hidden="1">
      <c r="B603" s="73" t="s">
        <v>41</v>
      </c>
      <c r="C603" s="205"/>
      <c r="D603" s="208"/>
      <c r="E603" s="208"/>
      <c r="F603" s="208"/>
      <c r="G603" s="211"/>
      <c r="H603" s="214"/>
      <c r="I603" s="65"/>
      <c r="J603" s="79"/>
      <c r="K603" s="79"/>
      <c r="L603" s="49" t="e">
        <f t="shared" si="120"/>
        <v>#REF!</v>
      </c>
    </row>
    <row r="604" spans="2:12" hidden="1">
      <c r="B604" s="73" t="s">
        <v>42</v>
      </c>
      <c r="C604" s="205"/>
      <c r="D604" s="208"/>
      <c r="E604" s="208"/>
      <c r="F604" s="208"/>
      <c r="G604" s="211"/>
      <c r="H604" s="214"/>
      <c r="I604" s="65"/>
      <c r="J604" s="51"/>
      <c r="K604" s="79"/>
      <c r="L604" s="49" t="e">
        <f t="shared" si="120"/>
        <v>#REF!</v>
      </c>
    </row>
    <row r="605" spans="2:12" ht="13.5" hidden="1" thickBot="1">
      <c r="B605" s="112" t="s">
        <v>43</v>
      </c>
      <c r="C605" s="206"/>
      <c r="D605" s="209"/>
      <c r="E605" s="209"/>
      <c r="F605" s="209"/>
      <c r="G605" s="212"/>
      <c r="H605" s="215"/>
      <c r="I605" s="66"/>
      <c r="J605" s="54"/>
      <c r="K605" s="67"/>
      <c r="L605" s="56" t="e">
        <f t="shared" si="120"/>
        <v>#REF!</v>
      </c>
    </row>
    <row r="606" spans="2:12" hidden="1">
      <c r="B606" s="72" t="s">
        <v>39</v>
      </c>
      <c r="C606" s="204" t="e">
        <f t="shared" ref="C606" si="122">+C601+1</f>
        <v>#REF!</v>
      </c>
      <c r="D606" s="207" t="e">
        <f>VLOOKUP(C606,'Completar SOFSE'!$A$19:$E$501,2,0)</f>
        <v>#REF!</v>
      </c>
      <c r="E606" s="207" t="e">
        <f>VLOOKUP(C606,'Completar SOFSE'!$A$19:$E$501,3,0)</f>
        <v>#REF!</v>
      </c>
      <c r="F606" s="207" t="e">
        <f>VLOOKUP(C606,'Completar SOFSE'!$A$19:$E$501,4,0)</f>
        <v>#REF!</v>
      </c>
      <c r="G606" s="210" t="e">
        <f>VLOOKUP(C606,'Completar SOFSE'!$A$19:$E$501,5,0)</f>
        <v>#REF!</v>
      </c>
      <c r="H606" s="213" t="e">
        <f>VLOOKUP(C606,'Completar SOFSE'!$A$19:$F$501,6,0)</f>
        <v>#REF!</v>
      </c>
      <c r="I606" s="68"/>
      <c r="J606" s="79"/>
      <c r="K606" s="79"/>
      <c r="L606" s="49" t="e">
        <f t="shared" si="120"/>
        <v>#REF!</v>
      </c>
    </row>
    <row r="607" spans="2:12" hidden="1">
      <c r="B607" s="73" t="s">
        <v>40</v>
      </c>
      <c r="C607" s="205"/>
      <c r="D607" s="208"/>
      <c r="E607" s="208"/>
      <c r="F607" s="208"/>
      <c r="G607" s="211"/>
      <c r="H607" s="214"/>
      <c r="I607" s="65"/>
      <c r="J607" s="79"/>
      <c r="K607" s="79"/>
      <c r="L607" s="49" t="e">
        <f t="shared" si="120"/>
        <v>#REF!</v>
      </c>
    </row>
    <row r="608" spans="2:12" hidden="1">
      <c r="B608" s="73" t="s">
        <v>41</v>
      </c>
      <c r="C608" s="205"/>
      <c r="D608" s="208"/>
      <c r="E608" s="208"/>
      <c r="F608" s="208"/>
      <c r="G608" s="211"/>
      <c r="H608" s="214"/>
      <c r="I608" s="65"/>
      <c r="J608" s="79"/>
      <c r="K608" s="79"/>
      <c r="L608" s="49" t="e">
        <f t="shared" si="120"/>
        <v>#REF!</v>
      </c>
    </row>
    <row r="609" spans="2:12" hidden="1">
      <c r="B609" s="73" t="s">
        <v>42</v>
      </c>
      <c r="C609" s="205"/>
      <c r="D609" s="208"/>
      <c r="E609" s="208"/>
      <c r="F609" s="208"/>
      <c r="G609" s="211"/>
      <c r="H609" s="214"/>
      <c r="I609" s="65"/>
      <c r="J609" s="51"/>
      <c r="K609" s="79"/>
      <c r="L609" s="49" t="e">
        <f t="shared" si="120"/>
        <v>#REF!</v>
      </c>
    </row>
    <row r="610" spans="2:12" ht="13.5" hidden="1" thickBot="1">
      <c r="B610" s="112" t="s">
        <v>43</v>
      </c>
      <c r="C610" s="206"/>
      <c r="D610" s="209"/>
      <c r="E610" s="209"/>
      <c r="F610" s="209"/>
      <c r="G610" s="212"/>
      <c r="H610" s="215"/>
      <c r="I610" s="66"/>
      <c r="J610" s="54"/>
      <c r="K610" s="67"/>
      <c r="L610" s="56" t="e">
        <f t="shared" si="120"/>
        <v>#REF!</v>
      </c>
    </row>
    <row r="611" spans="2:12" hidden="1">
      <c r="B611" s="72" t="s">
        <v>39</v>
      </c>
      <c r="C611" s="204" t="e">
        <f t="shared" ref="C611" si="123">+C606+1</f>
        <v>#REF!</v>
      </c>
      <c r="D611" s="207" t="e">
        <f>VLOOKUP(C611,'Completar SOFSE'!$A$19:$E$501,2,0)</f>
        <v>#REF!</v>
      </c>
      <c r="E611" s="207" t="e">
        <f>VLOOKUP(C611,'Completar SOFSE'!$A$19:$E$501,3,0)</f>
        <v>#REF!</v>
      </c>
      <c r="F611" s="207" t="e">
        <f>VLOOKUP(C611,'Completar SOFSE'!$A$19:$E$501,4,0)</f>
        <v>#REF!</v>
      </c>
      <c r="G611" s="210" t="e">
        <f>VLOOKUP(C611,'Completar SOFSE'!$A$19:$E$501,5,0)</f>
        <v>#REF!</v>
      </c>
      <c r="H611" s="213" t="e">
        <f>VLOOKUP(C611,'Completar SOFSE'!$A$19:$F$501,6,0)</f>
        <v>#REF!</v>
      </c>
      <c r="I611" s="68"/>
      <c r="J611" s="79"/>
      <c r="K611" s="79"/>
      <c r="L611" s="49" t="e">
        <f t="shared" si="120"/>
        <v>#REF!</v>
      </c>
    </row>
    <row r="612" spans="2:12" hidden="1">
      <c r="B612" s="73" t="s">
        <v>40</v>
      </c>
      <c r="C612" s="205"/>
      <c r="D612" s="208"/>
      <c r="E612" s="208"/>
      <c r="F612" s="208"/>
      <c r="G612" s="211"/>
      <c r="H612" s="214"/>
      <c r="I612" s="65"/>
      <c r="J612" s="79"/>
      <c r="K612" s="79"/>
      <c r="L612" s="49" t="e">
        <f t="shared" si="120"/>
        <v>#REF!</v>
      </c>
    </row>
    <row r="613" spans="2:12" hidden="1">
      <c r="B613" s="73" t="s">
        <v>41</v>
      </c>
      <c r="C613" s="205"/>
      <c r="D613" s="208"/>
      <c r="E613" s="208"/>
      <c r="F613" s="208"/>
      <c r="G613" s="211"/>
      <c r="H613" s="214"/>
      <c r="I613" s="65"/>
      <c r="J613" s="79"/>
      <c r="K613" s="79"/>
      <c r="L613" s="49" t="e">
        <f t="shared" si="120"/>
        <v>#REF!</v>
      </c>
    </row>
    <row r="614" spans="2:12" hidden="1">
      <c r="B614" s="73" t="s">
        <v>42</v>
      </c>
      <c r="C614" s="205"/>
      <c r="D614" s="208"/>
      <c r="E614" s="208"/>
      <c r="F614" s="208"/>
      <c r="G614" s="211"/>
      <c r="H614" s="214"/>
      <c r="I614" s="65"/>
      <c r="J614" s="51"/>
      <c r="K614" s="79"/>
      <c r="L614" s="49" t="e">
        <f t="shared" si="120"/>
        <v>#REF!</v>
      </c>
    </row>
    <row r="615" spans="2:12" ht="13.5" hidden="1" thickBot="1">
      <c r="B615" s="112" t="s">
        <v>43</v>
      </c>
      <c r="C615" s="206"/>
      <c r="D615" s="209"/>
      <c r="E615" s="209"/>
      <c r="F615" s="209"/>
      <c r="G615" s="212"/>
      <c r="H615" s="215"/>
      <c r="I615" s="66"/>
      <c r="J615" s="54"/>
      <c r="K615" s="67"/>
      <c r="L615" s="56" t="e">
        <f t="shared" si="120"/>
        <v>#REF!</v>
      </c>
    </row>
    <row r="616" spans="2:12" hidden="1">
      <c r="B616" s="72" t="s">
        <v>39</v>
      </c>
      <c r="C616" s="204" t="e">
        <f>+C611+1</f>
        <v>#REF!</v>
      </c>
      <c r="D616" s="207" t="e">
        <f>VLOOKUP(C616,'Completar SOFSE'!$A$19:$E$501,2,0)</f>
        <v>#REF!</v>
      </c>
      <c r="E616" s="207" t="e">
        <f>VLOOKUP(C616,'Completar SOFSE'!$A$19:$E$501,3,0)</f>
        <v>#REF!</v>
      </c>
      <c r="F616" s="207" t="e">
        <f>VLOOKUP(C616,'Completar SOFSE'!$A$19:$E$501,4,0)</f>
        <v>#REF!</v>
      </c>
      <c r="G616" s="210" t="e">
        <f>VLOOKUP(C616,'Completar SOFSE'!$A$19:$E$501,5,0)</f>
        <v>#REF!</v>
      </c>
      <c r="H616" s="213" t="e">
        <f>VLOOKUP(C616,'Completar SOFSE'!$A$19:$F$501,6,0)</f>
        <v>#REF!</v>
      </c>
      <c r="I616" s="68"/>
      <c r="J616" s="79"/>
      <c r="K616" s="79"/>
      <c r="L616" s="49" t="e">
        <f>I616*$D$31+J616*$D$31+K616*$D$31</f>
        <v>#REF!</v>
      </c>
    </row>
    <row r="617" spans="2:12" hidden="1">
      <c r="B617" s="73" t="s">
        <v>40</v>
      </c>
      <c r="C617" s="205"/>
      <c r="D617" s="208"/>
      <c r="E617" s="208"/>
      <c r="F617" s="208"/>
      <c r="G617" s="211"/>
      <c r="H617" s="214"/>
      <c r="I617" s="65"/>
      <c r="J617" s="79"/>
      <c r="K617" s="79"/>
      <c r="L617" s="49" t="e">
        <f t="shared" ref="L617:L635" si="124">I617*$D$31+J617*$D$31+K617*$D$31</f>
        <v>#REF!</v>
      </c>
    </row>
    <row r="618" spans="2:12" hidden="1">
      <c r="B618" s="73" t="s">
        <v>41</v>
      </c>
      <c r="C618" s="205"/>
      <c r="D618" s="208"/>
      <c r="E618" s="208"/>
      <c r="F618" s="208"/>
      <c r="G618" s="211"/>
      <c r="H618" s="214"/>
      <c r="I618" s="65"/>
      <c r="J618" s="79"/>
      <c r="K618" s="79"/>
      <c r="L618" s="49" t="e">
        <f t="shared" si="124"/>
        <v>#REF!</v>
      </c>
    </row>
    <row r="619" spans="2:12" hidden="1">
      <c r="B619" s="73" t="s">
        <v>42</v>
      </c>
      <c r="C619" s="205"/>
      <c r="D619" s="208"/>
      <c r="E619" s="208"/>
      <c r="F619" s="208"/>
      <c r="G619" s="211"/>
      <c r="H619" s="214"/>
      <c r="I619" s="65"/>
      <c r="J619" s="51"/>
      <c r="K619" s="79"/>
      <c r="L619" s="49" t="e">
        <f t="shared" si="124"/>
        <v>#REF!</v>
      </c>
    </row>
    <row r="620" spans="2:12" ht="13.5" hidden="1" thickBot="1">
      <c r="B620" s="112" t="s">
        <v>43</v>
      </c>
      <c r="C620" s="206"/>
      <c r="D620" s="209"/>
      <c r="E620" s="209"/>
      <c r="F620" s="209"/>
      <c r="G620" s="212"/>
      <c r="H620" s="215"/>
      <c r="I620" s="66"/>
      <c r="J620" s="54"/>
      <c r="K620" s="67"/>
      <c r="L620" s="56" t="e">
        <f t="shared" si="124"/>
        <v>#REF!</v>
      </c>
    </row>
    <row r="621" spans="2:12" hidden="1">
      <c r="B621" s="72" t="s">
        <v>39</v>
      </c>
      <c r="C621" s="204" t="e">
        <f t="shared" ref="C621" si="125">+C616+1</f>
        <v>#REF!</v>
      </c>
      <c r="D621" s="207" t="e">
        <f>VLOOKUP(C621,'Completar SOFSE'!$A$19:$E$501,2,0)</f>
        <v>#REF!</v>
      </c>
      <c r="E621" s="207" t="e">
        <f>VLOOKUP(C621,'Completar SOFSE'!$A$19:$E$501,3,0)</f>
        <v>#REF!</v>
      </c>
      <c r="F621" s="207" t="e">
        <f>VLOOKUP(C621,'Completar SOFSE'!$A$19:$E$501,4,0)</f>
        <v>#REF!</v>
      </c>
      <c r="G621" s="210" t="e">
        <f>VLOOKUP(C621,'Completar SOFSE'!$A$19:$E$501,5,0)</f>
        <v>#REF!</v>
      </c>
      <c r="H621" s="213" t="e">
        <f>VLOOKUP(C621,'Completar SOFSE'!$A$19:$F$501,6,0)</f>
        <v>#REF!</v>
      </c>
      <c r="I621" s="68"/>
      <c r="J621" s="79"/>
      <c r="K621" s="79"/>
      <c r="L621" s="49" t="e">
        <f t="shared" si="124"/>
        <v>#REF!</v>
      </c>
    </row>
    <row r="622" spans="2:12" hidden="1">
      <c r="B622" s="73" t="s">
        <v>40</v>
      </c>
      <c r="C622" s="205"/>
      <c r="D622" s="208"/>
      <c r="E622" s="208"/>
      <c r="F622" s="208"/>
      <c r="G622" s="211"/>
      <c r="H622" s="214"/>
      <c r="I622" s="65"/>
      <c r="J622" s="79"/>
      <c r="K622" s="79"/>
      <c r="L622" s="49" t="e">
        <f t="shared" si="124"/>
        <v>#REF!</v>
      </c>
    </row>
    <row r="623" spans="2:12" hidden="1">
      <c r="B623" s="73" t="s">
        <v>41</v>
      </c>
      <c r="C623" s="205"/>
      <c r="D623" s="208"/>
      <c r="E623" s="208"/>
      <c r="F623" s="208"/>
      <c r="G623" s="211"/>
      <c r="H623" s="214"/>
      <c r="I623" s="65"/>
      <c r="J623" s="79"/>
      <c r="K623" s="79"/>
      <c r="L623" s="49" t="e">
        <f t="shared" si="124"/>
        <v>#REF!</v>
      </c>
    </row>
    <row r="624" spans="2:12" hidden="1">
      <c r="B624" s="73" t="s">
        <v>42</v>
      </c>
      <c r="C624" s="205"/>
      <c r="D624" s="208"/>
      <c r="E624" s="208"/>
      <c r="F624" s="208"/>
      <c r="G624" s="211"/>
      <c r="H624" s="214"/>
      <c r="I624" s="65"/>
      <c r="J624" s="51"/>
      <c r="K624" s="79"/>
      <c r="L624" s="49" t="e">
        <f t="shared" si="124"/>
        <v>#REF!</v>
      </c>
    </row>
    <row r="625" spans="2:12" ht="13.5" hidden="1" thickBot="1">
      <c r="B625" s="112" t="s">
        <v>43</v>
      </c>
      <c r="C625" s="206"/>
      <c r="D625" s="209"/>
      <c r="E625" s="209"/>
      <c r="F625" s="209"/>
      <c r="G625" s="212"/>
      <c r="H625" s="215"/>
      <c r="I625" s="66"/>
      <c r="J625" s="54"/>
      <c r="K625" s="67"/>
      <c r="L625" s="56" t="e">
        <f t="shared" si="124"/>
        <v>#REF!</v>
      </c>
    </row>
    <row r="626" spans="2:12" hidden="1">
      <c r="B626" s="72" t="s">
        <v>39</v>
      </c>
      <c r="C626" s="204" t="e">
        <f t="shared" ref="C626" si="126">+C621+1</f>
        <v>#REF!</v>
      </c>
      <c r="D626" s="207" t="e">
        <f>VLOOKUP(C626,'Completar SOFSE'!$A$19:$E$501,2,0)</f>
        <v>#REF!</v>
      </c>
      <c r="E626" s="207" t="e">
        <f>VLOOKUP(C626,'Completar SOFSE'!$A$19:$E$501,3,0)</f>
        <v>#REF!</v>
      </c>
      <c r="F626" s="207" t="e">
        <f>VLOOKUP(C626,'Completar SOFSE'!$A$19:$E$501,4,0)</f>
        <v>#REF!</v>
      </c>
      <c r="G626" s="210" t="e">
        <f>VLOOKUP(C626,'Completar SOFSE'!$A$19:$E$501,5,0)</f>
        <v>#REF!</v>
      </c>
      <c r="H626" s="213" t="e">
        <f>VLOOKUP(C626,'Completar SOFSE'!$A$19:$F$501,6,0)</f>
        <v>#REF!</v>
      </c>
      <c r="I626" s="68"/>
      <c r="J626" s="79"/>
      <c r="K626" s="79"/>
      <c r="L626" s="49" t="e">
        <f t="shared" si="124"/>
        <v>#REF!</v>
      </c>
    </row>
    <row r="627" spans="2:12" hidden="1">
      <c r="B627" s="73" t="s">
        <v>40</v>
      </c>
      <c r="C627" s="205"/>
      <c r="D627" s="208"/>
      <c r="E627" s="208"/>
      <c r="F627" s="208"/>
      <c r="G627" s="211"/>
      <c r="H627" s="214"/>
      <c r="I627" s="65"/>
      <c r="J627" s="79"/>
      <c r="K627" s="79"/>
      <c r="L627" s="49" t="e">
        <f t="shared" si="124"/>
        <v>#REF!</v>
      </c>
    </row>
    <row r="628" spans="2:12" hidden="1">
      <c r="B628" s="73" t="s">
        <v>41</v>
      </c>
      <c r="C628" s="205"/>
      <c r="D628" s="208"/>
      <c r="E628" s="208"/>
      <c r="F628" s="208"/>
      <c r="G628" s="211"/>
      <c r="H628" s="214"/>
      <c r="I628" s="65"/>
      <c r="J628" s="79"/>
      <c r="K628" s="79"/>
      <c r="L628" s="49" t="e">
        <f t="shared" si="124"/>
        <v>#REF!</v>
      </c>
    </row>
    <row r="629" spans="2:12" hidden="1">
      <c r="B629" s="73" t="s">
        <v>42</v>
      </c>
      <c r="C629" s="205"/>
      <c r="D629" s="208"/>
      <c r="E629" s="208"/>
      <c r="F629" s="208"/>
      <c r="G629" s="211"/>
      <c r="H629" s="214"/>
      <c r="I629" s="65"/>
      <c r="J629" s="51"/>
      <c r="K629" s="79"/>
      <c r="L629" s="49" t="e">
        <f t="shared" si="124"/>
        <v>#REF!</v>
      </c>
    </row>
    <row r="630" spans="2:12" ht="13.5" hidden="1" thickBot="1">
      <c r="B630" s="112" t="s">
        <v>43</v>
      </c>
      <c r="C630" s="206"/>
      <c r="D630" s="209"/>
      <c r="E630" s="209"/>
      <c r="F630" s="209"/>
      <c r="G630" s="212"/>
      <c r="H630" s="215"/>
      <c r="I630" s="66"/>
      <c r="J630" s="54"/>
      <c r="K630" s="67"/>
      <c r="L630" s="56" t="e">
        <f t="shared" si="124"/>
        <v>#REF!</v>
      </c>
    </row>
    <row r="631" spans="2:12" hidden="1">
      <c r="B631" s="72" t="s">
        <v>39</v>
      </c>
      <c r="C631" s="204" t="e">
        <f t="shared" ref="C631" si="127">+C626+1</f>
        <v>#REF!</v>
      </c>
      <c r="D631" s="207" t="e">
        <f>VLOOKUP(C631,'Completar SOFSE'!$A$19:$E$501,2,0)</f>
        <v>#REF!</v>
      </c>
      <c r="E631" s="207" t="e">
        <f>VLOOKUP(C631,'Completar SOFSE'!$A$19:$E$501,3,0)</f>
        <v>#REF!</v>
      </c>
      <c r="F631" s="207" t="e">
        <f>VLOOKUP(C631,'Completar SOFSE'!$A$19:$E$501,4,0)</f>
        <v>#REF!</v>
      </c>
      <c r="G631" s="210" t="e">
        <f>VLOOKUP(C631,'Completar SOFSE'!$A$19:$E$501,5,0)</f>
        <v>#REF!</v>
      </c>
      <c r="H631" s="213" t="e">
        <f>VLOOKUP(C631,'Completar SOFSE'!$A$19:$F$501,6,0)</f>
        <v>#REF!</v>
      </c>
      <c r="I631" s="68"/>
      <c r="J631" s="79"/>
      <c r="K631" s="79"/>
      <c r="L631" s="49" t="e">
        <f t="shared" si="124"/>
        <v>#REF!</v>
      </c>
    </row>
    <row r="632" spans="2:12" hidden="1">
      <c r="B632" s="73" t="s">
        <v>40</v>
      </c>
      <c r="C632" s="205"/>
      <c r="D632" s="208"/>
      <c r="E632" s="208"/>
      <c r="F632" s="208"/>
      <c r="G632" s="211"/>
      <c r="H632" s="214"/>
      <c r="I632" s="65"/>
      <c r="J632" s="79"/>
      <c r="K632" s="79"/>
      <c r="L632" s="49" t="e">
        <f t="shared" si="124"/>
        <v>#REF!</v>
      </c>
    </row>
    <row r="633" spans="2:12" hidden="1">
      <c r="B633" s="73" t="s">
        <v>41</v>
      </c>
      <c r="C633" s="205"/>
      <c r="D633" s="208"/>
      <c r="E633" s="208"/>
      <c r="F633" s="208"/>
      <c r="G633" s="211"/>
      <c r="H633" s="214"/>
      <c r="I633" s="65"/>
      <c r="J633" s="79"/>
      <c r="K633" s="79"/>
      <c r="L633" s="49" t="e">
        <f t="shared" si="124"/>
        <v>#REF!</v>
      </c>
    </row>
    <row r="634" spans="2:12" hidden="1">
      <c r="B634" s="73" t="s">
        <v>42</v>
      </c>
      <c r="C634" s="205"/>
      <c r="D634" s="208"/>
      <c r="E634" s="208"/>
      <c r="F634" s="208"/>
      <c r="G634" s="211"/>
      <c r="H634" s="214"/>
      <c r="I634" s="65"/>
      <c r="J634" s="51"/>
      <c r="K634" s="79"/>
      <c r="L634" s="49" t="e">
        <f t="shared" si="124"/>
        <v>#REF!</v>
      </c>
    </row>
    <row r="635" spans="2:12" ht="13.5" hidden="1" thickBot="1">
      <c r="B635" s="112" t="s">
        <v>43</v>
      </c>
      <c r="C635" s="206"/>
      <c r="D635" s="209"/>
      <c r="E635" s="209"/>
      <c r="F635" s="209"/>
      <c r="G635" s="212"/>
      <c r="H635" s="215"/>
      <c r="I635" s="66"/>
      <c r="J635" s="54"/>
      <c r="K635" s="67"/>
      <c r="L635" s="56" t="e">
        <f t="shared" si="124"/>
        <v>#REF!</v>
      </c>
    </row>
    <row r="636" spans="2:12" hidden="1">
      <c r="B636" s="72" t="s">
        <v>39</v>
      </c>
      <c r="C636" s="204" t="e">
        <f>+C631+1</f>
        <v>#REF!</v>
      </c>
      <c r="D636" s="207" t="e">
        <f>VLOOKUP(C636,'Completar SOFSE'!$A$19:$E$501,2,0)</f>
        <v>#REF!</v>
      </c>
      <c r="E636" s="207" t="e">
        <f>VLOOKUP(C636,'Completar SOFSE'!$A$19:$E$501,3,0)</f>
        <v>#REF!</v>
      </c>
      <c r="F636" s="207" t="e">
        <f>VLOOKUP(C636,'Completar SOFSE'!$A$19:$E$501,4,0)</f>
        <v>#REF!</v>
      </c>
      <c r="G636" s="210" t="e">
        <f>VLOOKUP(C636,'Completar SOFSE'!$A$19:$E$501,5,0)</f>
        <v>#REF!</v>
      </c>
      <c r="H636" s="213" t="e">
        <f>VLOOKUP(C636,'Completar SOFSE'!$A$19:$F$501,6,0)</f>
        <v>#REF!</v>
      </c>
      <c r="I636" s="68"/>
      <c r="J636" s="79"/>
      <c r="K636" s="79"/>
      <c r="L636" s="49" t="e">
        <f>I636*$D$31+J636*$D$31+K636*$D$31</f>
        <v>#REF!</v>
      </c>
    </row>
    <row r="637" spans="2:12" hidden="1">
      <c r="B637" s="73" t="s">
        <v>40</v>
      </c>
      <c r="C637" s="205"/>
      <c r="D637" s="208"/>
      <c r="E637" s="208"/>
      <c r="F637" s="208"/>
      <c r="G637" s="211"/>
      <c r="H637" s="214"/>
      <c r="I637" s="65"/>
      <c r="J637" s="79"/>
      <c r="K637" s="79"/>
      <c r="L637" s="49" t="e">
        <f t="shared" ref="L637:L655" si="128">I637*$D$31+J637*$D$31+K637*$D$31</f>
        <v>#REF!</v>
      </c>
    </row>
    <row r="638" spans="2:12" hidden="1">
      <c r="B638" s="73" t="s">
        <v>41</v>
      </c>
      <c r="C638" s="205"/>
      <c r="D638" s="208"/>
      <c r="E638" s="208"/>
      <c r="F638" s="208"/>
      <c r="G638" s="211"/>
      <c r="H638" s="214"/>
      <c r="I638" s="65"/>
      <c r="J638" s="79"/>
      <c r="K638" s="79"/>
      <c r="L638" s="49" t="e">
        <f t="shared" si="128"/>
        <v>#REF!</v>
      </c>
    </row>
    <row r="639" spans="2:12" hidden="1">
      <c r="B639" s="73" t="s">
        <v>42</v>
      </c>
      <c r="C639" s="205"/>
      <c r="D639" s="208"/>
      <c r="E639" s="208"/>
      <c r="F639" s="208"/>
      <c r="G639" s="211"/>
      <c r="H639" s="214"/>
      <c r="I639" s="65"/>
      <c r="J639" s="51"/>
      <c r="K639" s="79"/>
      <c r="L639" s="49" t="e">
        <f t="shared" si="128"/>
        <v>#REF!</v>
      </c>
    </row>
    <row r="640" spans="2:12" ht="13.5" hidden="1" thickBot="1">
      <c r="B640" s="112" t="s">
        <v>43</v>
      </c>
      <c r="C640" s="206"/>
      <c r="D640" s="209"/>
      <c r="E640" s="209"/>
      <c r="F640" s="209"/>
      <c r="G640" s="212"/>
      <c r="H640" s="215"/>
      <c r="I640" s="66"/>
      <c r="J640" s="54"/>
      <c r="K640" s="67"/>
      <c r="L640" s="56" t="e">
        <f t="shared" si="128"/>
        <v>#REF!</v>
      </c>
    </row>
    <row r="641" spans="2:12" hidden="1">
      <c r="B641" s="72" t="s">
        <v>39</v>
      </c>
      <c r="C641" s="204" t="e">
        <f t="shared" ref="C641" si="129">+C636+1</f>
        <v>#REF!</v>
      </c>
      <c r="D641" s="207" t="e">
        <f>VLOOKUP(C641,'Completar SOFSE'!$A$19:$E$501,2,0)</f>
        <v>#REF!</v>
      </c>
      <c r="E641" s="207" t="e">
        <f>VLOOKUP(C641,'Completar SOFSE'!$A$19:$E$501,3,0)</f>
        <v>#REF!</v>
      </c>
      <c r="F641" s="207" t="e">
        <f>VLOOKUP(C641,'Completar SOFSE'!$A$19:$E$501,4,0)</f>
        <v>#REF!</v>
      </c>
      <c r="G641" s="210" t="e">
        <f>VLOOKUP(C641,'Completar SOFSE'!$A$19:$E$501,5,0)</f>
        <v>#REF!</v>
      </c>
      <c r="H641" s="213" t="e">
        <f>VLOOKUP(C641,'Completar SOFSE'!$A$19:$F$501,6,0)</f>
        <v>#REF!</v>
      </c>
      <c r="I641" s="68"/>
      <c r="J641" s="79"/>
      <c r="K641" s="79"/>
      <c r="L641" s="49" t="e">
        <f t="shared" si="128"/>
        <v>#REF!</v>
      </c>
    </row>
    <row r="642" spans="2:12" hidden="1">
      <c r="B642" s="73" t="s">
        <v>40</v>
      </c>
      <c r="C642" s="205"/>
      <c r="D642" s="208"/>
      <c r="E642" s="208"/>
      <c r="F642" s="208"/>
      <c r="G642" s="211"/>
      <c r="H642" s="214"/>
      <c r="I642" s="65"/>
      <c r="J642" s="79"/>
      <c r="K642" s="79"/>
      <c r="L642" s="49" t="e">
        <f t="shared" si="128"/>
        <v>#REF!</v>
      </c>
    </row>
    <row r="643" spans="2:12" hidden="1">
      <c r="B643" s="73" t="s">
        <v>41</v>
      </c>
      <c r="C643" s="205"/>
      <c r="D643" s="208"/>
      <c r="E643" s="208"/>
      <c r="F643" s="208"/>
      <c r="G643" s="211"/>
      <c r="H643" s="214"/>
      <c r="I643" s="65"/>
      <c r="J643" s="79"/>
      <c r="K643" s="79"/>
      <c r="L643" s="49" t="e">
        <f t="shared" si="128"/>
        <v>#REF!</v>
      </c>
    </row>
    <row r="644" spans="2:12" hidden="1">
      <c r="B644" s="73" t="s">
        <v>42</v>
      </c>
      <c r="C644" s="205"/>
      <c r="D644" s="208"/>
      <c r="E644" s="208"/>
      <c r="F644" s="208"/>
      <c r="G644" s="211"/>
      <c r="H644" s="214"/>
      <c r="I644" s="65"/>
      <c r="J644" s="51"/>
      <c r="K644" s="79"/>
      <c r="L644" s="49" t="e">
        <f t="shared" si="128"/>
        <v>#REF!</v>
      </c>
    </row>
    <row r="645" spans="2:12" ht="13.5" hidden="1" thickBot="1">
      <c r="B645" s="112" t="s">
        <v>43</v>
      </c>
      <c r="C645" s="206"/>
      <c r="D645" s="209"/>
      <c r="E645" s="209"/>
      <c r="F645" s="209"/>
      <c r="G645" s="212"/>
      <c r="H645" s="215"/>
      <c r="I645" s="66"/>
      <c r="J645" s="54"/>
      <c r="K645" s="67"/>
      <c r="L645" s="56" t="e">
        <f t="shared" si="128"/>
        <v>#REF!</v>
      </c>
    </row>
    <row r="646" spans="2:12" hidden="1">
      <c r="B646" s="72" t="s">
        <v>39</v>
      </c>
      <c r="C646" s="204" t="e">
        <f t="shared" ref="C646" si="130">+C641+1</f>
        <v>#REF!</v>
      </c>
      <c r="D646" s="207" t="e">
        <f>VLOOKUP(C646,'Completar SOFSE'!$A$19:$E$501,2,0)</f>
        <v>#REF!</v>
      </c>
      <c r="E646" s="207" t="e">
        <f>VLOOKUP(C646,'Completar SOFSE'!$A$19:$E$501,3,0)</f>
        <v>#REF!</v>
      </c>
      <c r="F646" s="207" t="e">
        <f>VLOOKUP(C646,'Completar SOFSE'!$A$19:$E$501,4,0)</f>
        <v>#REF!</v>
      </c>
      <c r="G646" s="210" t="e">
        <f>VLOOKUP(C646,'Completar SOFSE'!$A$19:$E$501,5,0)</f>
        <v>#REF!</v>
      </c>
      <c r="H646" s="213" t="e">
        <f>VLOOKUP(C646,'Completar SOFSE'!$A$19:$F$501,6,0)</f>
        <v>#REF!</v>
      </c>
      <c r="I646" s="68"/>
      <c r="J646" s="79"/>
      <c r="K646" s="79"/>
      <c r="L646" s="49" t="e">
        <f t="shared" si="128"/>
        <v>#REF!</v>
      </c>
    </row>
    <row r="647" spans="2:12" hidden="1">
      <c r="B647" s="73" t="s">
        <v>40</v>
      </c>
      <c r="C647" s="205"/>
      <c r="D647" s="208"/>
      <c r="E647" s="208"/>
      <c r="F647" s="208"/>
      <c r="G647" s="211"/>
      <c r="H647" s="214"/>
      <c r="I647" s="65"/>
      <c r="J647" s="79"/>
      <c r="K647" s="79"/>
      <c r="L647" s="49" t="e">
        <f t="shared" si="128"/>
        <v>#REF!</v>
      </c>
    </row>
    <row r="648" spans="2:12" hidden="1">
      <c r="B648" s="73" t="s">
        <v>41</v>
      </c>
      <c r="C648" s="205"/>
      <c r="D648" s="208"/>
      <c r="E648" s="208"/>
      <c r="F648" s="208"/>
      <c r="G648" s="211"/>
      <c r="H648" s="214"/>
      <c r="I648" s="65"/>
      <c r="J648" s="79"/>
      <c r="K648" s="79"/>
      <c r="L648" s="49" t="e">
        <f t="shared" si="128"/>
        <v>#REF!</v>
      </c>
    </row>
    <row r="649" spans="2:12" hidden="1">
      <c r="B649" s="73" t="s">
        <v>42</v>
      </c>
      <c r="C649" s="205"/>
      <c r="D649" s="208"/>
      <c r="E649" s="208"/>
      <c r="F649" s="208"/>
      <c r="G649" s="211"/>
      <c r="H649" s="214"/>
      <c r="I649" s="65"/>
      <c r="J649" s="51"/>
      <c r="K649" s="79"/>
      <c r="L649" s="49" t="e">
        <f t="shared" si="128"/>
        <v>#REF!</v>
      </c>
    </row>
    <row r="650" spans="2:12" ht="13.5" hidden="1" thickBot="1">
      <c r="B650" s="112" t="s">
        <v>43</v>
      </c>
      <c r="C650" s="206"/>
      <c r="D650" s="209"/>
      <c r="E650" s="209"/>
      <c r="F650" s="209"/>
      <c r="G650" s="212"/>
      <c r="H650" s="215"/>
      <c r="I650" s="66"/>
      <c r="J650" s="54"/>
      <c r="K650" s="67"/>
      <c r="L650" s="56" t="e">
        <f t="shared" si="128"/>
        <v>#REF!</v>
      </c>
    </row>
    <row r="651" spans="2:12" hidden="1">
      <c r="B651" s="72" t="s">
        <v>39</v>
      </c>
      <c r="C651" s="204" t="e">
        <f t="shared" ref="C651" si="131">+C646+1</f>
        <v>#REF!</v>
      </c>
      <c r="D651" s="207" t="e">
        <f>VLOOKUP(C651,'Completar SOFSE'!$A$19:$E$501,2,0)</f>
        <v>#REF!</v>
      </c>
      <c r="E651" s="207" t="e">
        <f>VLOOKUP(C651,'Completar SOFSE'!$A$19:$E$501,3,0)</f>
        <v>#REF!</v>
      </c>
      <c r="F651" s="207" t="e">
        <f>VLOOKUP(C651,'Completar SOFSE'!$A$19:$E$501,4,0)</f>
        <v>#REF!</v>
      </c>
      <c r="G651" s="210" t="e">
        <f>VLOOKUP(C651,'Completar SOFSE'!$A$19:$E$501,5,0)</f>
        <v>#REF!</v>
      </c>
      <c r="H651" s="213" t="e">
        <f>VLOOKUP(C651,'Completar SOFSE'!$A$19:$F$501,6,0)</f>
        <v>#REF!</v>
      </c>
      <c r="I651" s="68"/>
      <c r="J651" s="79"/>
      <c r="K651" s="79"/>
      <c r="L651" s="49" t="e">
        <f t="shared" si="128"/>
        <v>#REF!</v>
      </c>
    </row>
    <row r="652" spans="2:12" hidden="1">
      <c r="B652" s="73" t="s">
        <v>40</v>
      </c>
      <c r="C652" s="205"/>
      <c r="D652" s="208"/>
      <c r="E652" s="208"/>
      <c r="F652" s="208"/>
      <c r="G652" s="211"/>
      <c r="H652" s="214"/>
      <c r="I652" s="65"/>
      <c r="J652" s="79"/>
      <c r="K652" s="79"/>
      <c r="L652" s="49" t="e">
        <f t="shared" si="128"/>
        <v>#REF!</v>
      </c>
    </row>
    <row r="653" spans="2:12" hidden="1">
      <c r="B653" s="73" t="s">
        <v>41</v>
      </c>
      <c r="C653" s="205"/>
      <c r="D653" s="208"/>
      <c r="E653" s="208"/>
      <c r="F653" s="208"/>
      <c r="G653" s="211"/>
      <c r="H653" s="214"/>
      <c r="I653" s="65"/>
      <c r="J653" s="79"/>
      <c r="K653" s="79"/>
      <c r="L653" s="49" t="e">
        <f t="shared" si="128"/>
        <v>#REF!</v>
      </c>
    </row>
    <row r="654" spans="2:12" hidden="1">
      <c r="B654" s="73" t="s">
        <v>42</v>
      </c>
      <c r="C654" s="205"/>
      <c r="D654" s="208"/>
      <c r="E654" s="208"/>
      <c r="F654" s="208"/>
      <c r="G654" s="211"/>
      <c r="H654" s="214"/>
      <c r="I654" s="65"/>
      <c r="J654" s="51"/>
      <c r="K654" s="79"/>
      <c r="L654" s="49" t="e">
        <f t="shared" si="128"/>
        <v>#REF!</v>
      </c>
    </row>
    <row r="655" spans="2:12" ht="13.5" hidden="1" thickBot="1">
      <c r="B655" s="112" t="s">
        <v>43</v>
      </c>
      <c r="C655" s="206"/>
      <c r="D655" s="209"/>
      <c r="E655" s="209"/>
      <c r="F655" s="209"/>
      <c r="G655" s="212"/>
      <c r="H655" s="215"/>
      <c r="I655" s="66"/>
      <c r="J655" s="54"/>
      <c r="K655" s="67"/>
      <c r="L655" s="56" t="e">
        <f t="shared" si="128"/>
        <v>#REF!</v>
      </c>
    </row>
    <row r="656" spans="2:12" hidden="1">
      <c r="B656" s="72" t="s">
        <v>39</v>
      </c>
      <c r="C656" s="204" t="e">
        <f>+C651+1</f>
        <v>#REF!</v>
      </c>
      <c r="D656" s="207" t="e">
        <f>VLOOKUP(C656,'Completar SOFSE'!$A$19:$E$501,2,0)</f>
        <v>#REF!</v>
      </c>
      <c r="E656" s="207" t="e">
        <f>VLOOKUP(C656,'Completar SOFSE'!$A$19:$E$501,3,0)</f>
        <v>#REF!</v>
      </c>
      <c r="F656" s="207" t="e">
        <f>VLOOKUP(C656,'Completar SOFSE'!$A$19:$E$501,4,0)</f>
        <v>#REF!</v>
      </c>
      <c r="G656" s="210" t="e">
        <f>VLOOKUP(C656,'Completar SOFSE'!$A$19:$E$501,5,0)</f>
        <v>#REF!</v>
      </c>
      <c r="H656" s="213" t="e">
        <f>VLOOKUP(C656,'Completar SOFSE'!$A$19:$F$501,6,0)</f>
        <v>#REF!</v>
      </c>
      <c r="I656" s="68"/>
      <c r="J656" s="79"/>
      <c r="K656" s="79"/>
      <c r="L656" s="49" t="e">
        <f>I656*$D$31+J656*$D$31+K656*$D$31</f>
        <v>#REF!</v>
      </c>
    </row>
    <row r="657" spans="2:12" hidden="1">
      <c r="B657" s="73" t="s">
        <v>40</v>
      </c>
      <c r="C657" s="205"/>
      <c r="D657" s="208"/>
      <c r="E657" s="208"/>
      <c r="F657" s="208"/>
      <c r="G657" s="211"/>
      <c r="H657" s="214"/>
      <c r="I657" s="65"/>
      <c r="J657" s="79"/>
      <c r="K657" s="79"/>
      <c r="L657" s="49" t="e">
        <f t="shared" ref="L657:L675" si="132">I657*$D$31+J657*$D$31+K657*$D$31</f>
        <v>#REF!</v>
      </c>
    </row>
    <row r="658" spans="2:12" hidden="1">
      <c r="B658" s="73" t="s">
        <v>41</v>
      </c>
      <c r="C658" s="205"/>
      <c r="D658" s="208"/>
      <c r="E658" s="208"/>
      <c r="F658" s="208"/>
      <c r="G658" s="211"/>
      <c r="H658" s="214"/>
      <c r="I658" s="65"/>
      <c r="J658" s="79"/>
      <c r="K658" s="79"/>
      <c r="L658" s="49" t="e">
        <f t="shared" si="132"/>
        <v>#REF!</v>
      </c>
    </row>
    <row r="659" spans="2:12" hidden="1">
      <c r="B659" s="73" t="s">
        <v>42</v>
      </c>
      <c r="C659" s="205"/>
      <c r="D659" s="208"/>
      <c r="E659" s="208"/>
      <c r="F659" s="208"/>
      <c r="G659" s="211"/>
      <c r="H659" s="214"/>
      <c r="I659" s="65"/>
      <c r="J659" s="51"/>
      <c r="K659" s="79"/>
      <c r="L659" s="49" t="e">
        <f t="shared" si="132"/>
        <v>#REF!</v>
      </c>
    </row>
    <row r="660" spans="2:12" ht="13.5" hidden="1" thickBot="1">
      <c r="B660" s="112" t="s">
        <v>43</v>
      </c>
      <c r="C660" s="206"/>
      <c r="D660" s="209"/>
      <c r="E660" s="209"/>
      <c r="F660" s="209"/>
      <c r="G660" s="212"/>
      <c r="H660" s="215"/>
      <c r="I660" s="66"/>
      <c r="J660" s="54"/>
      <c r="K660" s="67"/>
      <c r="L660" s="56" t="e">
        <f t="shared" si="132"/>
        <v>#REF!</v>
      </c>
    </row>
    <row r="661" spans="2:12" hidden="1">
      <c r="B661" s="72" t="s">
        <v>39</v>
      </c>
      <c r="C661" s="204" t="e">
        <f t="shared" ref="C661" si="133">+C656+1</f>
        <v>#REF!</v>
      </c>
      <c r="D661" s="207" t="e">
        <f>VLOOKUP(C661,'Completar SOFSE'!$A$19:$E$501,2,0)</f>
        <v>#REF!</v>
      </c>
      <c r="E661" s="207" t="e">
        <f>VLOOKUP(C661,'Completar SOFSE'!$A$19:$E$501,3,0)</f>
        <v>#REF!</v>
      </c>
      <c r="F661" s="207" t="e">
        <f>VLOOKUP(C661,'Completar SOFSE'!$A$19:$E$501,4,0)</f>
        <v>#REF!</v>
      </c>
      <c r="G661" s="210" t="e">
        <f>VLOOKUP(C661,'Completar SOFSE'!$A$19:$E$501,5,0)</f>
        <v>#REF!</v>
      </c>
      <c r="H661" s="213" t="e">
        <f>VLOOKUP(C661,'Completar SOFSE'!$A$19:$F$501,6,0)</f>
        <v>#REF!</v>
      </c>
      <c r="I661" s="68"/>
      <c r="J661" s="79"/>
      <c r="K661" s="79"/>
      <c r="L661" s="49" t="e">
        <f t="shared" si="132"/>
        <v>#REF!</v>
      </c>
    </row>
    <row r="662" spans="2:12" hidden="1">
      <c r="B662" s="73" t="s">
        <v>40</v>
      </c>
      <c r="C662" s="205"/>
      <c r="D662" s="208"/>
      <c r="E662" s="208"/>
      <c r="F662" s="208"/>
      <c r="G662" s="211"/>
      <c r="H662" s="214"/>
      <c r="I662" s="65"/>
      <c r="J662" s="79"/>
      <c r="K662" s="79"/>
      <c r="L662" s="49" t="e">
        <f t="shared" si="132"/>
        <v>#REF!</v>
      </c>
    </row>
    <row r="663" spans="2:12" hidden="1">
      <c r="B663" s="73" t="s">
        <v>41</v>
      </c>
      <c r="C663" s="205"/>
      <c r="D663" s="208"/>
      <c r="E663" s="208"/>
      <c r="F663" s="208"/>
      <c r="G663" s="211"/>
      <c r="H663" s="214"/>
      <c r="I663" s="65"/>
      <c r="J663" s="79"/>
      <c r="K663" s="79"/>
      <c r="L663" s="49" t="e">
        <f t="shared" si="132"/>
        <v>#REF!</v>
      </c>
    </row>
    <row r="664" spans="2:12" hidden="1">
      <c r="B664" s="73" t="s">
        <v>42</v>
      </c>
      <c r="C664" s="205"/>
      <c r="D664" s="208"/>
      <c r="E664" s="208"/>
      <c r="F664" s="208"/>
      <c r="G664" s="211"/>
      <c r="H664" s="214"/>
      <c r="I664" s="65"/>
      <c r="J664" s="51"/>
      <c r="K664" s="79"/>
      <c r="L664" s="49" t="e">
        <f t="shared" si="132"/>
        <v>#REF!</v>
      </c>
    </row>
    <row r="665" spans="2:12" ht="13.5" hidden="1" thickBot="1">
      <c r="B665" s="112" t="s">
        <v>43</v>
      </c>
      <c r="C665" s="206"/>
      <c r="D665" s="209"/>
      <c r="E665" s="209"/>
      <c r="F665" s="209"/>
      <c r="G665" s="212"/>
      <c r="H665" s="215"/>
      <c r="I665" s="66"/>
      <c r="J665" s="54"/>
      <c r="K665" s="67"/>
      <c r="L665" s="56" t="e">
        <f t="shared" si="132"/>
        <v>#REF!</v>
      </c>
    </row>
    <row r="666" spans="2:12" hidden="1">
      <c r="B666" s="72" t="s">
        <v>39</v>
      </c>
      <c r="C666" s="204" t="e">
        <f t="shared" ref="C666" si="134">+C661+1</f>
        <v>#REF!</v>
      </c>
      <c r="D666" s="207" t="e">
        <f>VLOOKUP(C666,'Completar SOFSE'!$A$19:$E$501,2,0)</f>
        <v>#REF!</v>
      </c>
      <c r="E666" s="207" t="e">
        <f>VLOOKUP(C666,'Completar SOFSE'!$A$19:$E$501,3,0)</f>
        <v>#REF!</v>
      </c>
      <c r="F666" s="207" t="e">
        <f>VLOOKUP(C666,'Completar SOFSE'!$A$19:$E$501,4,0)</f>
        <v>#REF!</v>
      </c>
      <c r="G666" s="210" t="e">
        <f>VLOOKUP(C666,'Completar SOFSE'!$A$19:$E$501,5,0)</f>
        <v>#REF!</v>
      </c>
      <c r="H666" s="213" t="e">
        <f>VLOOKUP(C666,'Completar SOFSE'!$A$19:$F$501,6,0)</f>
        <v>#REF!</v>
      </c>
      <c r="I666" s="68"/>
      <c r="J666" s="79"/>
      <c r="K666" s="79"/>
      <c r="L666" s="49" t="e">
        <f t="shared" si="132"/>
        <v>#REF!</v>
      </c>
    </row>
    <row r="667" spans="2:12" hidden="1">
      <c r="B667" s="73" t="s">
        <v>40</v>
      </c>
      <c r="C667" s="205"/>
      <c r="D667" s="208"/>
      <c r="E667" s="208"/>
      <c r="F667" s="208"/>
      <c r="G667" s="211"/>
      <c r="H667" s="214"/>
      <c r="I667" s="65"/>
      <c r="J667" s="79"/>
      <c r="K667" s="79"/>
      <c r="L667" s="49" t="e">
        <f t="shared" si="132"/>
        <v>#REF!</v>
      </c>
    </row>
    <row r="668" spans="2:12" hidden="1">
      <c r="B668" s="73" t="s">
        <v>41</v>
      </c>
      <c r="C668" s="205"/>
      <c r="D668" s="208"/>
      <c r="E668" s="208"/>
      <c r="F668" s="208"/>
      <c r="G668" s="211"/>
      <c r="H668" s="214"/>
      <c r="I668" s="65"/>
      <c r="J668" s="79"/>
      <c r="K668" s="79"/>
      <c r="L668" s="49" t="e">
        <f t="shared" si="132"/>
        <v>#REF!</v>
      </c>
    </row>
    <row r="669" spans="2:12" hidden="1">
      <c r="B669" s="73" t="s">
        <v>42</v>
      </c>
      <c r="C669" s="205"/>
      <c r="D669" s="208"/>
      <c r="E669" s="208"/>
      <c r="F669" s="208"/>
      <c r="G669" s="211"/>
      <c r="H669" s="214"/>
      <c r="I669" s="65"/>
      <c r="J669" s="51"/>
      <c r="K669" s="79"/>
      <c r="L669" s="49" t="e">
        <f t="shared" si="132"/>
        <v>#REF!</v>
      </c>
    </row>
    <row r="670" spans="2:12" ht="13.5" hidden="1" thickBot="1">
      <c r="B670" s="112" t="s">
        <v>43</v>
      </c>
      <c r="C670" s="206"/>
      <c r="D670" s="209"/>
      <c r="E670" s="209"/>
      <c r="F670" s="209"/>
      <c r="G670" s="212"/>
      <c r="H670" s="215"/>
      <c r="I670" s="66"/>
      <c r="J670" s="54"/>
      <c r="K670" s="67"/>
      <c r="L670" s="56" t="e">
        <f t="shared" si="132"/>
        <v>#REF!</v>
      </c>
    </row>
    <row r="671" spans="2:12" hidden="1">
      <c r="B671" s="72" t="s">
        <v>39</v>
      </c>
      <c r="C671" s="204" t="e">
        <f t="shared" ref="C671" si="135">+C666+1</f>
        <v>#REF!</v>
      </c>
      <c r="D671" s="207" t="e">
        <f>VLOOKUP(C671,'Completar SOFSE'!$A$19:$E$501,2,0)</f>
        <v>#REF!</v>
      </c>
      <c r="E671" s="207" t="e">
        <f>VLOOKUP(C671,'Completar SOFSE'!$A$19:$E$501,3,0)</f>
        <v>#REF!</v>
      </c>
      <c r="F671" s="207" t="e">
        <f>VLOOKUP(C671,'Completar SOFSE'!$A$19:$E$501,4,0)</f>
        <v>#REF!</v>
      </c>
      <c r="G671" s="210" t="e">
        <f>VLOOKUP(C671,'Completar SOFSE'!$A$19:$E$501,5,0)</f>
        <v>#REF!</v>
      </c>
      <c r="H671" s="213" t="e">
        <f>VLOOKUP(C671,'Completar SOFSE'!$A$19:$F$501,6,0)</f>
        <v>#REF!</v>
      </c>
      <c r="I671" s="68"/>
      <c r="J671" s="79"/>
      <c r="K671" s="79"/>
      <c r="L671" s="49" t="e">
        <f t="shared" si="132"/>
        <v>#REF!</v>
      </c>
    </row>
    <row r="672" spans="2:12" hidden="1">
      <c r="B672" s="73" t="s">
        <v>40</v>
      </c>
      <c r="C672" s="205"/>
      <c r="D672" s="208"/>
      <c r="E672" s="208"/>
      <c r="F672" s="208"/>
      <c r="G672" s="211"/>
      <c r="H672" s="214"/>
      <c r="I672" s="65"/>
      <c r="J672" s="79"/>
      <c r="K672" s="79"/>
      <c r="L672" s="49" t="e">
        <f t="shared" si="132"/>
        <v>#REF!</v>
      </c>
    </row>
    <row r="673" spans="2:12" hidden="1">
      <c r="B673" s="73" t="s">
        <v>41</v>
      </c>
      <c r="C673" s="205"/>
      <c r="D673" s="208"/>
      <c r="E673" s="208"/>
      <c r="F673" s="208"/>
      <c r="G673" s="211"/>
      <c r="H673" s="214"/>
      <c r="I673" s="65"/>
      <c r="J673" s="79"/>
      <c r="K673" s="79"/>
      <c r="L673" s="49" t="e">
        <f t="shared" si="132"/>
        <v>#REF!</v>
      </c>
    </row>
    <row r="674" spans="2:12" hidden="1">
      <c r="B674" s="73" t="s">
        <v>42</v>
      </c>
      <c r="C674" s="205"/>
      <c r="D674" s="208"/>
      <c r="E674" s="208"/>
      <c r="F674" s="208"/>
      <c r="G674" s="211"/>
      <c r="H674" s="214"/>
      <c r="I674" s="65"/>
      <c r="J674" s="51"/>
      <c r="K674" s="79"/>
      <c r="L674" s="49" t="e">
        <f t="shared" si="132"/>
        <v>#REF!</v>
      </c>
    </row>
    <row r="675" spans="2:12" ht="13.5" hidden="1" thickBot="1">
      <c r="B675" s="112" t="s">
        <v>43</v>
      </c>
      <c r="C675" s="206"/>
      <c r="D675" s="209"/>
      <c r="E675" s="209"/>
      <c r="F675" s="209"/>
      <c r="G675" s="212"/>
      <c r="H675" s="215"/>
      <c r="I675" s="66"/>
      <c r="J675" s="54"/>
      <c r="K675" s="67"/>
      <c r="L675" s="56" t="e">
        <f t="shared" si="132"/>
        <v>#REF!</v>
      </c>
    </row>
    <row r="676" spans="2:12" hidden="1">
      <c r="B676" s="72" t="s">
        <v>39</v>
      </c>
      <c r="C676" s="204" t="e">
        <f>+C671+1</f>
        <v>#REF!</v>
      </c>
      <c r="D676" s="207" t="e">
        <f>VLOOKUP(C676,'Completar SOFSE'!$A$19:$E$501,2,0)</f>
        <v>#REF!</v>
      </c>
      <c r="E676" s="207" t="e">
        <f>VLOOKUP(C676,'Completar SOFSE'!$A$19:$E$501,3,0)</f>
        <v>#REF!</v>
      </c>
      <c r="F676" s="207" t="e">
        <f>VLOOKUP(C676,'Completar SOFSE'!$A$19:$E$501,4,0)</f>
        <v>#REF!</v>
      </c>
      <c r="G676" s="210" t="e">
        <f>VLOOKUP(C676,'Completar SOFSE'!$A$19:$E$501,5,0)</f>
        <v>#REF!</v>
      </c>
      <c r="H676" s="213" t="e">
        <f>VLOOKUP(C676,'Completar SOFSE'!$A$19:$F$501,6,0)</f>
        <v>#REF!</v>
      </c>
      <c r="I676" s="68"/>
      <c r="J676" s="79"/>
      <c r="K676" s="79"/>
      <c r="L676" s="49" t="e">
        <f>I676*$D$31+J676*$D$31+K676*$D$31</f>
        <v>#REF!</v>
      </c>
    </row>
    <row r="677" spans="2:12" hidden="1">
      <c r="B677" s="73" t="s">
        <v>40</v>
      </c>
      <c r="C677" s="205"/>
      <c r="D677" s="208"/>
      <c r="E677" s="208"/>
      <c r="F677" s="208"/>
      <c r="G677" s="211"/>
      <c r="H677" s="214"/>
      <c r="I677" s="65"/>
      <c r="J677" s="79"/>
      <c r="K677" s="79"/>
      <c r="L677" s="49" t="e">
        <f t="shared" ref="L677:L695" si="136">I677*$D$31+J677*$D$31+K677*$D$31</f>
        <v>#REF!</v>
      </c>
    </row>
    <row r="678" spans="2:12" hidden="1">
      <c r="B678" s="73" t="s">
        <v>41</v>
      </c>
      <c r="C678" s="205"/>
      <c r="D678" s="208"/>
      <c r="E678" s="208"/>
      <c r="F678" s="208"/>
      <c r="G678" s="211"/>
      <c r="H678" s="214"/>
      <c r="I678" s="65"/>
      <c r="J678" s="79"/>
      <c r="K678" s="79"/>
      <c r="L678" s="49" t="e">
        <f t="shared" si="136"/>
        <v>#REF!</v>
      </c>
    </row>
    <row r="679" spans="2:12" hidden="1">
      <c r="B679" s="73" t="s">
        <v>42</v>
      </c>
      <c r="C679" s="205"/>
      <c r="D679" s="208"/>
      <c r="E679" s="208"/>
      <c r="F679" s="208"/>
      <c r="G679" s="211"/>
      <c r="H679" s="214"/>
      <c r="I679" s="65"/>
      <c r="J679" s="51"/>
      <c r="K679" s="79"/>
      <c r="L679" s="49" t="e">
        <f t="shared" si="136"/>
        <v>#REF!</v>
      </c>
    </row>
    <row r="680" spans="2:12" ht="13.5" hidden="1" thickBot="1">
      <c r="B680" s="112" t="s">
        <v>43</v>
      </c>
      <c r="C680" s="206"/>
      <c r="D680" s="209"/>
      <c r="E680" s="209"/>
      <c r="F680" s="209"/>
      <c r="G680" s="212"/>
      <c r="H680" s="215"/>
      <c r="I680" s="66"/>
      <c r="J680" s="54"/>
      <c r="K680" s="67"/>
      <c r="L680" s="56" t="e">
        <f t="shared" si="136"/>
        <v>#REF!</v>
      </c>
    </row>
    <row r="681" spans="2:12" hidden="1">
      <c r="B681" s="72" t="s">
        <v>39</v>
      </c>
      <c r="C681" s="204" t="e">
        <f t="shared" ref="C681" si="137">+C676+1</f>
        <v>#REF!</v>
      </c>
      <c r="D681" s="207" t="e">
        <f>VLOOKUP(C681,'Completar SOFSE'!$A$19:$E$501,2,0)</f>
        <v>#REF!</v>
      </c>
      <c r="E681" s="207" t="e">
        <f>VLOOKUP(C681,'Completar SOFSE'!$A$19:$E$501,3,0)</f>
        <v>#REF!</v>
      </c>
      <c r="F681" s="207" t="e">
        <f>VLOOKUP(C681,'Completar SOFSE'!$A$19:$E$501,4,0)</f>
        <v>#REF!</v>
      </c>
      <c r="G681" s="210" t="e">
        <f>VLOOKUP(C681,'Completar SOFSE'!$A$19:$E$501,5,0)</f>
        <v>#REF!</v>
      </c>
      <c r="H681" s="213" t="e">
        <f>VLOOKUP(C681,'Completar SOFSE'!$A$19:$F$501,6,0)</f>
        <v>#REF!</v>
      </c>
      <c r="I681" s="68"/>
      <c r="J681" s="79"/>
      <c r="K681" s="79"/>
      <c r="L681" s="49" t="e">
        <f t="shared" si="136"/>
        <v>#REF!</v>
      </c>
    </row>
    <row r="682" spans="2:12" hidden="1">
      <c r="B682" s="73" t="s">
        <v>40</v>
      </c>
      <c r="C682" s="205"/>
      <c r="D682" s="208"/>
      <c r="E682" s="208"/>
      <c r="F682" s="208"/>
      <c r="G682" s="211"/>
      <c r="H682" s="214"/>
      <c r="I682" s="65"/>
      <c r="J682" s="79"/>
      <c r="K682" s="79"/>
      <c r="L682" s="49" t="e">
        <f t="shared" si="136"/>
        <v>#REF!</v>
      </c>
    </row>
    <row r="683" spans="2:12" hidden="1">
      <c r="B683" s="73" t="s">
        <v>41</v>
      </c>
      <c r="C683" s="205"/>
      <c r="D683" s="208"/>
      <c r="E683" s="208"/>
      <c r="F683" s="208"/>
      <c r="G683" s="211"/>
      <c r="H683" s="214"/>
      <c r="I683" s="65"/>
      <c r="J683" s="79"/>
      <c r="K683" s="79"/>
      <c r="L683" s="49" t="e">
        <f t="shared" si="136"/>
        <v>#REF!</v>
      </c>
    </row>
    <row r="684" spans="2:12" hidden="1">
      <c r="B684" s="73" t="s">
        <v>42</v>
      </c>
      <c r="C684" s="205"/>
      <c r="D684" s="208"/>
      <c r="E684" s="208"/>
      <c r="F684" s="208"/>
      <c r="G684" s="211"/>
      <c r="H684" s="214"/>
      <c r="I684" s="65"/>
      <c r="J684" s="51"/>
      <c r="K684" s="79"/>
      <c r="L684" s="49" t="e">
        <f t="shared" si="136"/>
        <v>#REF!</v>
      </c>
    </row>
    <row r="685" spans="2:12" ht="13.5" hidden="1" thickBot="1">
      <c r="B685" s="112" t="s">
        <v>43</v>
      </c>
      <c r="C685" s="206"/>
      <c r="D685" s="209"/>
      <c r="E685" s="209"/>
      <c r="F685" s="209"/>
      <c r="G685" s="212"/>
      <c r="H685" s="215"/>
      <c r="I685" s="66"/>
      <c r="J685" s="54"/>
      <c r="K685" s="67"/>
      <c r="L685" s="56" t="e">
        <f t="shared" si="136"/>
        <v>#REF!</v>
      </c>
    </row>
    <row r="686" spans="2:12" hidden="1">
      <c r="B686" s="72" t="s">
        <v>39</v>
      </c>
      <c r="C686" s="204" t="e">
        <f t="shared" ref="C686" si="138">+C681+1</f>
        <v>#REF!</v>
      </c>
      <c r="D686" s="207" t="e">
        <f>VLOOKUP(C686,'Completar SOFSE'!$A$19:$E$501,2,0)</f>
        <v>#REF!</v>
      </c>
      <c r="E686" s="207" t="e">
        <f>VLOOKUP(C686,'Completar SOFSE'!$A$19:$E$501,3,0)</f>
        <v>#REF!</v>
      </c>
      <c r="F686" s="207" t="e">
        <f>VLOOKUP(C686,'Completar SOFSE'!$A$19:$E$501,4,0)</f>
        <v>#REF!</v>
      </c>
      <c r="G686" s="210" t="e">
        <f>VLOOKUP(C686,'Completar SOFSE'!$A$19:$E$501,5,0)</f>
        <v>#REF!</v>
      </c>
      <c r="H686" s="213" t="e">
        <f>VLOOKUP(C686,'Completar SOFSE'!$A$19:$F$501,6,0)</f>
        <v>#REF!</v>
      </c>
      <c r="I686" s="68"/>
      <c r="J686" s="79"/>
      <c r="K686" s="79"/>
      <c r="L686" s="49" t="e">
        <f t="shared" si="136"/>
        <v>#REF!</v>
      </c>
    </row>
    <row r="687" spans="2:12" hidden="1">
      <c r="B687" s="73" t="s">
        <v>40</v>
      </c>
      <c r="C687" s="205"/>
      <c r="D687" s="208"/>
      <c r="E687" s="208"/>
      <c r="F687" s="208"/>
      <c r="G687" s="211"/>
      <c r="H687" s="214"/>
      <c r="I687" s="65"/>
      <c r="J687" s="79"/>
      <c r="K687" s="79"/>
      <c r="L687" s="49" t="e">
        <f t="shared" si="136"/>
        <v>#REF!</v>
      </c>
    </row>
    <row r="688" spans="2:12" hidden="1">
      <c r="B688" s="73" t="s">
        <v>41</v>
      </c>
      <c r="C688" s="205"/>
      <c r="D688" s="208"/>
      <c r="E688" s="208"/>
      <c r="F688" s="208"/>
      <c r="G688" s="211"/>
      <c r="H688" s="214"/>
      <c r="I688" s="65"/>
      <c r="J688" s="79"/>
      <c r="K688" s="79"/>
      <c r="L688" s="49" t="e">
        <f t="shared" si="136"/>
        <v>#REF!</v>
      </c>
    </row>
    <row r="689" spans="2:12" hidden="1">
      <c r="B689" s="73" t="s">
        <v>42</v>
      </c>
      <c r="C689" s="205"/>
      <c r="D689" s="208"/>
      <c r="E689" s="208"/>
      <c r="F689" s="208"/>
      <c r="G689" s="211"/>
      <c r="H689" s="214"/>
      <c r="I689" s="65"/>
      <c r="J689" s="51"/>
      <c r="K689" s="79"/>
      <c r="L689" s="49" t="e">
        <f t="shared" si="136"/>
        <v>#REF!</v>
      </c>
    </row>
    <row r="690" spans="2:12" ht="13.5" hidden="1" thickBot="1">
      <c r="B690" s="112" t="s">
        <v>43</v>
      </c>
      <c r="C690" s="206"/>
      <c r="D690" s="209"/>
      <c r="E690" s="209"/>
      <c r="F690" s="209"/>
      <c r="G690" s="212"/>
      <c r="H690" s="215"/>
      <c r="I690" s="66"/>
      <c r="J690" s="54"/>
      <c r="K690" s="67"/>
      <c r="L690" s="56" t="e">
        <f t="shared" si="136"/>
        <v>#REF!</v>
      </c>
    </row>
    <row r="691" spans="2:12" hidden="1">
      <c r="B691" s="72" t="s">
        <v>39</v>
      </c>
      <c r="C691" s="204" t="e">
        <f t="shared" ref="C691" si="139">+C686+1</f>
        <v>#REF!</v>
      </c>
      <c r="D691" s="207" t="e">
        <f>VLOOKUP(C691,'Completar SOFSE'!$A$19:$E$501,2,0)</f>
        <v>#REF!</v>
      </c>
      <c r="E691" s="207" t="e">
        <f>VLOOKUP(C691,'Completar SOFSE'!$A$19:$E$501,3,0)</f>
        <v>#REF!</v>
      </c>
      <c r="F691" s="207" t="e">
        <f>VLOOKUP(C691,'Completar SOFSE'!$A$19:$E$501,4,0)</f>
        <v>#REF!</v>
      </c>
      <c r="G691" s="210" t="e">
        <f>VLOOKUP(C691,'Completar SOFSE'!$A$19:$E$501,5,0)</f>
        <v>#REF!</v>
      </c>
      <c r="H691" s="213" t="e">
        <f>VLOOKUP(C691,'Completar SOFSE'!$A$19:$F$501,6,0)</f>
        <v>#REF!</v>
      </c>
      <c r="I691" s="68"/>
      <c r="J691" s="79"/>
      <c r="K691" s="79"/>
      <c r="L691" s="49" t="e">
        <f t="shared" si="136"/>
        <v>#REF!</v>
      </c>
    </row>
    <row r="692" spans="2:12" hidden="1">
      <c r="B692" s="73" t="s">
        <v>40</v>
      </c>
      <c r="C692" s="205"/>
      <c r="D692" s="208"/>
      <c r="E692" s="208"/>
      <c r="F692" s="208"/>
      <c r="G692" s="211"/>
      <c r="H692" s="214"/>
      <c r="I692" s="65"/>
      <c r="J692" s="79"/>
      <c r="K692" s="79"/>
      <c r="L692" s="49" t="e">
        <f t="shared" si="136"/>
        <v>#REF!</v>
      </c>
    </row>
    <row r="693" spans="2:12" hidden="1">
      <c r="B693" s="73" t="s">
        <v>41</v>
      </c>
      <c r="C693" s="205"/>
      <c r="D693" s="208"/>
      <c r="E693" s="208"/>
      <c r="F693" s="208"/>
      <c r="G693" s="211"/>
      <c r="H693" s="214"/>
      <c r="I693" s="65"/>
      <c r="J693" s="79"/>
      <c r="K693" s="79"/>
      <c r="L693" s="49" t="e">
        <f t="shared" si="136"/>
        <v>#REF!</v>
      </c>
    </row>
    <row r="694" spans="2:12" hidden="1">
      <c r="B694" s="73" t="s">
        <v>42</v>
      </c>
      <c r="C694" s="205"/>
      <c r="D694" s="208"/>
      <c r="E694" s="208"/>
      <c r="F694" s="208"/>
      <c r="G694" s="211"/>
      <c r="H694" s="214"/>
      <c r="I694" s="65"/>
      <c r="J694" s="51"/>
      <c r="K694" s="79"/>
      <c r="L694" s="49" t="e">
        <f t="shared" si="136"/>
        <v>#REF!</v>
      </c>
    </row>
    <row r="695" spans="2:12" ht="13.5" hidden="1" thickBot="1">
      <c r="B695" s="112" t="s">
        <v>43</v>
      </c>
      <c r="C695" s="206"/>
      <c r="D695" s="209"/>
      <c r="E695" s="209"/>
      <c r="F695" s="209"/>
      <c r="G695" s="212"/>
      <c r="H695" s="215"/>
      <c r="I695" s="66"/>
      <c r="J695" s="54"/>
      <c r="K695" s="67"/>
      <c r="L695" s="56" t="e">
        <f t="shared" si="136"/>
        <v>#REF!</v>
      </c>
    </row>
    <row r="696" spans="2:12" hidden="1">
      <c r="B696" s="72" t="s">
        <v>39</v>
      </c>
      <c r="C696" s="204" t="e">
        <f>+C691+1</f>
        <v>#REF!</v>
      </c>
      <c r="D696" s="207" t="e">
        <f>VLOOKUP(C696,'Completar SOFSE'!$A$19:$E$501,2,0)</f>
        <v>#REF!</v>
      </c>
      <c r="E696" s="207" t="e">
        <f>VLOOKUP(C696,'Completar SOFSE'!$A$19:$E$501,3,0)</f>
        <v>#REF!</v>
      </c>
      <c r="F696" s="207" t="e">
        <f>VLOOKUP(C696,'Completar SOFSE'!$A$19:$E$501,4,0)</f>
        <v>#REF!</v>
      </c>
      <c r="G696" s="210" t="e">
        <f>VLOOKUP(C696,'Completar SOFSE'!$A$19:$E$501,5,0)</f>
        <v>#REF!</v>
      </c>
      <c r="H696" s="213" t="e">
        <f>VLOOKUP(C696,'Completar SOFSE'!$A$19:$F$501,6,0)</f>
        <v>#REF!</v>
      </c>
      <c r="I696" s="68"/>
      <c r="J696" s="79"/>
      <c r="K696" s="79"/>
      <c r="L696" s="49" t="e">
        <f>I696*$D$31+J696*$D$31+K696*$D$31</f>
        <v>#REF!</v>
      </c>
    </row>
    <row r="697" spans="2:12" hidden="1">
      <c r="B697" s="73" t="s">
        <v>40</v>
      </c>
      <c r="C697" s="205"/>
      <c r="D697" s="208"/>
      <c r="E697" s="208"/>
      <c r="F697" s="208"/>
      <c r="G697" s="211"/>
      <c r="H697" s="214"/>
      <c r="I697" s="65"/>
      <c r="J697" s="79"/>
      <c r="K697" s="79"/>
      <c r="L697" s="49" t="e">
        <f t="shared" ref="L697:L715" si="140">I697*$D$31+J697*$D$31+K697*$D$31</f>
        <v>#REF!</v>
      </c>
    </row>
    <row r="698" spans="2:12" hidden="1">
      <c r="B698" s="73" t="s">
        <v>41</v>
      </c>
      <c r="C698" s="205"/>
      <c r="D698" s="208"/>
      <c r="E698" s="208"/>
      <c r="F698" s="208"/>
      <c r="G698" s="211"/>
      <c r="H698" s="214"/>
      <c r="I698" s="65"/>
      <c r="J698" s="79"/>
      <c r="K698" s="79"/>
      <c r="L698" s="49" t="e">
        <f t="shared" si="140"/>
        <v>#REF!</v>
      </c>
    </row>
    <row r="699" spans="2:12" hidden="1">
      <c r="B699" s="73" t="s">
        <v>42</v>
      </c>
      <c r="C699" s="205"/>
      <c r="D699" s="208"/>
      <c r="E699" s="208"/>
      <c r="F699" s="208"/>
      <c r="G699" s="211"/>
      <c r="H699" s="214"/>
      <c r="I699" s="65"/>
      <c r="J699" s="51"/>
      <c r="K699" s="79"/>
      <c r="L699" s="49" t="e">
        <f t="shared" si="140"/>
        <v>#REF!</v>
      </c>
    </row>
    <row r="700" spans="2:12" ht="13.5" hidden="1" thickBot="1">
      <c r="B700" s="112" t="s">
        <v>43</v>
      </c>
      <c r="C700" s="206"/>
      <c r="D700" s="209"/>
      <c r="E700" s="209"/>
      <c r="F700" s="209"/>
      <c r="G700" s="212"/>
      <c r="H700" s="215"/>
      <c r="I700" s="66"/>
      <c r="J700" s="54"/>
      <c r="K700" s="67"/>
      <c r="L700" s="56" t="e">
        <f t="shared" si="140"/>
        <v>#REF!</v>
      </c>
    </row>
    <row r="701" spans="2:12" hidden="1">
      <c r="B701" s="72" t="s">
        <v>39</v>
      </c>
      <c r="C701" s="204" t="e">
        <f t="shared" ref="C701" si="141">+C696+1</f>
        <v>#REF!</v>
      </c>
      <c r="D701" s="207" t="e">
        <f>VLOOKUP(C701,'Completar SOFSE'!$A$19:$E$501,2,0)</f>
        <v>#REF!</v>
      </c>
      <c r="E701" s="207" t="e">
        <f>VLOOKUP(C701,'Completar SOFSE'!$A$19:$E$501,3,0)</f>
        <v>#REF!</v>
      </c>
      <c r="F701" s="207" t="e">
        <f>VLOOKUP(C701,'Completar SOFSE'!$A$19:$E$501,4,0)</f>
        <v>#REF!</v>
      </c>
      <c r="G701" s="210" t="e">
        <f>VLOOKUP(C701,'Completar SOFSE'!$A$19:$E$501,5,0)</f>
        <v>#REF!</v>
      </c>
      <c r="H701" s="213" t="e">
        <f>VLOOKUP(C701,'Completar SOFSE'!$A$19:$F$501,6,0)</f>
        <v>#REF!</v>
      </c>
      <c r="I701" s="68"/>
      <c r="J701" s="79"/>
      <c r="K701" s="79"/>
      <c r="L701" s="49" t="e">
        <f t="shared" si="140"/>
        <v>#REF!</v>
      </c>
    </row>
    <row r="702" spans="2:12" hidden="1">
      <c r="B702" s="73" t="s">
        <v>40</v>
      </c>
      <c r="C702" s="205"/>
      <c r="D702" s="208"/>
      <c r="E702" s="208"/>
      <c r="F702" s="208"/>
      <c r="G702" s="211"/>
      <c r="H702" s="214"/>
      <c r="I702" s="65"/>
      <c r="J702" s="79"/>
      <c r="K702" s="79"/>
      <c r="L702" s="49" t="e">
        <f t="shared" si="140"/>
        <v>#REF!</v>
      </c>
    </row>
    <row r="703" spans="2:12" hidden="1">
      <c r="B703" s="73" t="s">
        <v>41</v>
      </c>
      <c r="C703" s="205"/>
      <c r="D703" s="208"/>
      <c r="E703" s="208"/>
      <c r="F703" s="208"/>
      <c r="G703" s="211"/>
      <c r="H703" s="214"/>
      <c r="I703" s="65"/>
      <c r="J703" s="79"/>
      <c r="K703" s="79"/>
      <c r="L703" s="49" t="e">
        <f t="shared" si="140"/>
        <v>#REF!</v>
      </c>
    </row>
    <row r="704" spans="2:12" hidden="1">
      <c r="B704" s="73" t="s">
        <v>42</v>
      </c>
      <c r="C704" s="205"/>
      <c r="D704" s="208"/>
      <c r="E704" s="208"/>
      <c r="F704" s="208"/>
      <c r="G704" s="211"/>
      <c r="H704" s="214"/>
      <c r="I704" s="65"/>
      <c r="J704" s="51"/>
      <c r="K704" s="79"/>
      <c r="L704" s="49" t="e">
        <f t="shared" si="140"/>
        <v>#REF!</v>
      </c>
    </row>
    <row r="705" spans="2:12" ht="13.5" hidden="1" thickBot="1">
      <c r="B705" s="112" t="s">
        <v>43</v>
      </c>
      <c r="C705" s="206"/>
      <c r="D705" s="209"/>
      <c r="E705" s="209"/>
      <c r="F705" s="209"/>
      <c r="G705" s="212"/>
      <c r="H705" s="215"/>
      <c r="I705" s="66"/>
      <c r="J705" s="54"/>
      <c r="K705" s="67"/>
      <c r="L705" s="56" t="e">
        <f t="shared" si="140"/>
        <v>#REF!</v>
      </c>
    </row>
    <row r="706" spans="2:12" hidden="1">
      <c r="B706" s="72" t="s">
        <v>39</v>
      </c>
      <c r="C706" s="204" t="e">
        <f t="shared" ref="C706" si="142">+C701+1</f>
        <v>#REF!</v>
      </c>
      <c r="D706" s="207" t="e">
        <f>VLOOKUP(C706,'Completar SOFSE'!$A$19:$E$501,2,0)</f>
        <v>#REF!</v>
      </c>
      <c r="E706" s="207" t="e">
        <f>VLOOKUP(C706,'Completar SOFSE'!$A$19:$E$501,3,0)</f>
        <v>#REF!</v>
      </c>
      <c r="F706" s="207" t="e">
        <f>VLOOKUP(C706,'Completar SOFSE'!$A$19:$E$501,4,0)</f>
        <v>#REF!</v>
      </c>
      <c r="G706" s="210" t="e">
        <f>VLOOKUP(C706,'Completar SOFSE'!$A$19:$E$501,5,0)</f>
        <v>#REF!</v>
      </c>
      <c r="H706" s="213" t="e">
        <f>VLOOKUP(C706,'Completar SOFSE'!$A$19:$F$501,6,0)</f>
        <v>#REF!</v>
      </c>
      <c r="I706" s="68"/>
      <c r="J706" s="79"/>
      <c r="K706" s="79"/>
      <c r="L706" s="49" t="e">
        <f t="shared" si="140"/>
        <v>#REF!</v>
      </c>
    </row>
    <row r="707" spans="2:12" hidden="1">
      <c r="B707" s="73" t="s">
        <v>40</v>
      </c>
      <c r="C707" s="205"/>
      <c r="D707" s="208"/>
      <c r="E707" s="208"/>
      <c r="F707" s="208"/>
      <c r="G707" s="211"/>
      <c r="H707" s="214"/>
      <c r="I707" s="65"/>
      <c r="J707" s="79"/>
      <c r="K707" s="79"/>
      <c r="L707" s="49" t="e">
        <f t="shared" si="140"/>
        <v>#REF!</v>
      </c>
    </row>
    <row r="708" spans="2:12" hidden="1">
      <c r="B708" s="73" t="s">
        <v>41</v>
      </c>
      <c r="C708" s="205"/>
      <c r="D708" s="208"/>
      <c r="E708" s="208"/>
      <c r="F708" s="208"/>
      <c r="G708" s="211"/>
      <c r="H708" s="214"/>
      <c r="I708" s="65"/>
      <c r="J708" s="79"/>
      <c r="K708" s="79"/>
      <c r="L708" s="49" t="e">
        <f t="shared" si="140"/>
        <v>#REF!</v>
      </c>
    </row>
    <row r="709" spans="2:12" hidden="1">
      <c r="B709" s="73" t="s">
        <v>42</v>
      </c>
      <c r="C709" s="205"/>
      <c r="D709" s="208"/>
      <c r="E709" s="208"/>
      <c r="F709" s="208"/>
      <c r="G709" s="211"/>
      <c r="H709" s="214"/>
      <c r="I709" s="65"/>
      <c r="J709" s="51"/>
      <c r="K709" s="79"/>
      <c r="L709" s="49" t="e">
        <f t="shared" si="140"/>
        <v>#REF!</v>
      </c>
    </row>
    <row r="710" spans="2:12" ht="13.5" hidden="1" thickBot="1">
      <c r="B710" s="112" t="s">
        <v>43</v>
      </c>
      <c r="C710" s="206"/>
      <c r="D710" s="209"/>
      <c r="E710" s="209"/>
      <c r="F710" s="209"/>
      <c r="G710" s="212"/>
      <c r="H710" s="215"/>
      <c r="I710" s="66"/>
      <c r="J710" s="54"/>
      <c r="K710" s="67"/>
      <c r="L710" s="56" t="e">
        <f t="shared" si="140"/>
        <v>#REF!</v>
      </c>
    </row>
    <row r="711" spans="2:12" hidden="1">
      <c r="B711" s="72" t="s">
        <v>39</v>
      </c>
      <c r="C711" s="204" t="e">
        <f t="shared" ref="C711" si="143">+C706+1</f>
        <v>#REF!</v>
      </c>
      <c r="D711" s="207" t="e">
        <f>VLOOKUP(C711,'Completar SOFSE'!$A$19:$E$501,2,0)</f>
        <v>#REF!</v>
      </c>
      <c r="E711" s="207" t="e">
        <f>VLOOKUP(C711,'Completar SOFSE'!$A$19:$E$501,3,0)</f>
        <v>#REF!</v>
      </c>
      <c r="F711" s="207" t="e">
        <f>VLOOKUP(C711,'Completar SOFSE'!$A$19:$E$501,4,0)</f>
        <v>#REF!</v>
      </c>
      <c r="G711" s="210" t="e">
        <f>VLOOKUP(C711,'Completar SOFSE'!$A$19:$E$501,5,0)</f>
        <v>#REF!</v>
      </c>
      <c r="H711" s="213" t="e">
        <f>VLOOKUP(C711,'Completar SOFSE'!$A$19:$F$501,6,0)</f>
        <v>#REF!</v>
      </c>
      <c r="I711" s="68"/>
      <c r="J711" s="79"/>
      <c r="K711" s="79"/>
      <c r="L711" s="49" t="e">
        <f t="shared" si="140"/>
        <v>#REF!</v>
      </c>
    </row>
    <row r="712" spans="2:12" hidden="1">
      <c r="B712" s="73" t="s">
        <v>40</v>
      </c>
      <c r="C712" s="205"/>
      <c r="D712" s="208"/>
      <c r="E712" s="208"/>
      <c r="F712" s="208"/>
      <c r="G712" s="211"/>
      <c r="H712" s="214"/>
      <c r="I712" s="65"/>
      <c r="J712" s="79"/>
      <c r="K712" s="79"/>
      <c r="L712" s="49" t="e">
        <f t="shared" si="140"/>
        <v>#REF!</v>
      </c>
    </row>
    <row r="713" spans="2:12" hidden="1">
      <c r="B713" s="73" t="s">
        <v>41</v>
      </c>
      <c r="C713" s="205"/>
      <c r="D713" s="208"/>
      <c r="E713" s="208"/>
      <c r="F713" s="208"/>
      <c r="G713" s="211"/>
      <c r="H713" s="214"/>
      <c r="I713" s="65"/>
      <c r="J713" s="79"/>
      <c r="K713" s="79"/>
      <c r="L713" s="49" t="e">
        <f t="shared" si="140"/>
        <v>#REF!</v>
      </c>
    </row>
    <row r="714" spans="2:12" hidden="1">
      <c r="B714" s="73" t="s">
        <v>42</v>
      </c>
      <c r="C714" s="205"/>
      <c r="D714" s="208"/>
      <c r="E714" s="208"/>
      <c r="F714" s="208"/>
      <c r="G714" s="211"/>
      <c r="H714" s="214"/>
      <c r="I714" s="65"/>
      <c r="J714" s="51"/>
      <c r="K714" s="79"/>
      <c r="L714" s="49" t="e">
        <f t="shared" si="140"/>
        <v>#REF!</v>
      </c>
    </row>
    <row r="715" spans="2:12" ht="13.5" hidden="1" thickBot="1">
      <c r="B715" s="112" t="s">
        <v>43</v>
      </c>
      <c r="C715" s="206"/>
      <c r="D715" s="209"/>
      <c r="E715" s="209"/>
      <c r="F715" s="209"/>
      <c r="G715" s="212"/>
      <c r="H715" s="215"/>
      <c r="I715" s="66"/>
      <c r="J715" s="54"/>
      <c r="K715" s="67"/>
      <c r="L715" s="56" t="e">
        <f t="shared" si="140"/>
        <v>#REF!</v>
      </c>
    </row>
    <row r="716" spans="2:12" hidden="1">
      <c r="B716" s="72" t="s">
        <v>39</v>
      </c>
      <c r="C716" s="204" t="e">
        <f>+C711+1</f>
        <v>#REF!</v>
      </c>
      <c r="D716" s="207" t="e">
        <f>VLOOKUP(C716,'Completar SOFSE'!$A$19:$E$501,2,0)</f>
        <v>#REF!</v>
      </c>
      <c r="E716" s="207" t="e">
        <f>VLOOKUP(C716,'Completar SOFSE'!$A$19:$E$501,3,0)</f>
        <v>#REF!</v>
      </c>
      <c r="F716" s="207" t="e">
        <f>VLOOKUP(C716,'Completar SOFSE'!$A$19:$E$501,4,0)</f>
        <v>#REF!</v>
      </c>
      <c r="G716" s="210" t="e">
        <f>VLOOKUP(C716,'Completar SOFSE'!$A$19:$E$501,5,0)</f>
        <v>#REF!</v>
      </c>
      <c r="H716" s="213" t="e">
        <f>VLOOKUP(C716,'Completar SOFSE'!$A$19:$F$501,6,0)</f>
        <v>#REF!</v>
      </c>
      <c r="I716" s="68"/>
      <c r="J716" s="79"/>
      <c r="K716" s="79"/>
      <c r="L716" s="49" t="e">
        <f>I716*$D$31+J716*$D$31+K716*$D$31</f>
        <v>#REF!</v>
      </c>
    </row>
    <row r="717" spans="2:12" hidden="1">
      <c r="B717" s="73" t="s">
        <v>40</v>
      </c>
      <c r="C717" s="205"/>
      <c r="D717" s="208"/>
      <c r="E717" s="208"/>
      <c r="F717" s="208"/>
      <c r="G717" s="211"/>
      <c r="H717" s="214"/>
      <c r="I717" s="65"/>
      <c r="J717" s="79"/>
      <c r="K717" s="79"/>
      <c r="L717" s="49" t="e">
        <f t="shared" ref="L717:L735" si="144">I717*$D$31+J717*$D$31+K717*$D$31</f>
        <v>#REF!</v>
      </c>
    </row>
    <row r="718" spans="2:12" hidden="1">
      <c r="B718" s="73" t="s">
        <v>41</v>
      </c>
      <c r="C718" s="205"/>
      <c r="D718" s="208"/>
      <c r="E718" s="208"/>
      <c r="F718" s="208"/>
      <c r="G718" s="211"/>
      <c r="H718" s="214"/>
      <c r="I718" s="65"/>
      <c r="J718" s="79"/>
      <c r="K718" s="79"/>
      <c r="L718" s="49" t="e">
        <f t="shared" si="144"/>
        <v>#REF!</v>
      </c>
    </row>
    <row r="719" spans="2:12" hidden="1">
      <c r="B719" s="73" t="s">
        <v>42</v>
      </c>
      <c r="C719" s="205"/>
      <c r="D719" s="208"/>
      <c r="E719" s="208"/>
      <c r="F719" s="208"/>
      <c r="G719" s="211"/>
      <c r="H719" s="214"/>
      <c r="I719" s="65"/>
      <c r="J719" s="51"/>
      <c r="K719" s="79"/>
      <c r="L719" s="49" t="e">
        <f t="shared" si="144"/>
        <v>#REF!</v>
      </c>
    </row>
    <row r="720" spans="2:12" ht="13.5" hidden="1" thickBot="1">
      <c r="B720" s="112" t="s">
        <v>43</v>
      </c>
      <c r="C720" s="206"/>
      <c r="D720" s="209"/>
      <c r="E720" s="209"/>
      <c r="F720" s="209"/>
      <c r="G720" s="212"/>
      <c r="H720" s="215"/>
      <c r="I720" s="66"/>
      <c r="J720" s="54"/>
      <c r="K720" s="67"/>
      <c r="L720" s="56" t="e">
        <f t="shared" si="144"/>
        <v>#REF!</v>
      </c>
    </row>
    <row r="721" spans="2:12" hidden="1">
      <c r="B721" s="72" t="s">
        <v>39</v>
      </c>
      <c r="C721" s="204" t="e">
        <f t="shared" ref="C721" si="145">+C716+1</f>
        <v>#REF!</v>
      </c>
      <c r="D721" s="207" t="e">
        <f>VLOOKUP(C721,'Completar SOFSE'!$A$19:$E$501,2,0)</f>
        <v>#REF!</v>
      </c>
      <c r="E721" s="207" t="e">
        <f>VLOOKUP(C721,'Completar SOFSE'!$A$19:$E$501,3,0)</f>
        <v>#REF!</v>
      </c>
      <c r="F721" s="207" t="e">
        <f>VLOOKUP(C721,'Completar SOFSE'!$A$19:$E$501,4,0)</f>
        <v>#REF!</v>
      </c>
      <c r="G721" s="210" t="e">
        <f>VLOOKUP(C721,'Completar SOFSE'!$A$19:$E$501,5,0)</f>
        <v>#REF!</v>
      </c>
      <c r="H721" s="213" t="e">
        <f>VLOOKUP(C721,'Completar SOFSE'!$A$19:$F$501,6,0)</f>
        <v>#REF!</v>
      </c>
      <c r="I721" s="68"/>
      <c r="J721" s="79"/>
      <c r="K721" s="79"/>
      <c r="L721" s="49" t="e">
        <f t="shared" si="144"/>
        <v>#REF!</v>
      </c>
    </row>
    <row r="722" spans="2:12" hidden="1">
      <c r="B722" s="73" t="s">
        <v>40</v>
      </c>
      <c r="C722" s="205"/>
      <c r="D722" s="208"/>
      <c r="E722" s="208"/>
      <c r="F722" s="208"/>
      <c r="G722" s="211"/>
      <c r="H722" s="214"/>
      <c r="I722" s="65"/>
      <c r="J722" s="79"/>
      <c r="K722" s="79"/>
      <c r="L722" s="49" t="e">
        <f t="shared" si="144"/>
        <v>#REF!</v>
      </c>
    </row>
    <row r="723" spans="2:12" hidden="1">
      <c r="B723" s="73" t="s">
        <v>41</v>
      </c>
      <c r="C723" s="205"/>
      <c r="D723" s="208"/>
      <c r="E723" s="208"/>
      <c r="F723" s="208"/>
      <c r="G723" s="211"/>
      <c r="H723" s="214"/>
      <c r="I723" s="65"/>
      <c r="J723" s="79"/>
      <c r="K723" s="79"/>
      <c r="L723" s="49" t="e">
        <f t="shared" si="144"/>
        <v>#REF!</v>
      </c>
    </row>
    <row r="724" spans="2:12" hidden="1">
      <c r="B724" s="73" t="s">
        <v>42</v>
      </c>
      <c r="C724" s="205"/>
      <c r="D724" s="208"/>
      <c r="E724" s="208"/>
      <c r="F724" s="208"/>
      <c r="G724" s="211"/>
      <c r="H724" s="214"/>
      <c r="I724" s="65"/>
      <c r="J724" s="51"/>
      <c r="K724" s="79"/>
      <c r="L724" s="49" t="e">
        <f t="shared" si="144"/>
        <v>#REF!</v>
      </c>
    </row>
    <row r="725" spans="2:12" ht="13.5" hidden="1" thickBot="1">
      <c r="B725" s="112" t="s">
        <v>43</v>
      </c>
      <c r="C725" s="206"/>
      <c r="D725" s="209"/>
      <c r="E725" s="209"/>
      <c r="F725" s="209"/>
      <c r="G725" s="212"/>
      <c r="H725" s="215"/>
      <c r="I725" s="66"/>
      <c r="J725" s="54"/>
      <c r="K725" s="67"/>
      <c r="L725" s="56" t="e">
        <f t="shared" si="144"/>
        <v>#REF!</v>
      </c>
    </row>
    <row r="726" spans="2:12" hidden="1">
      <c r="B726" s="72" t="s">
        <v>39</v>
      </c>
      <c r="C726" s="204" t="e">
        <f t="shared" ref="C726" si="146">+C721+1</f>
        <v>#REF!</v>
      </c>
      <c r="D726" s="207" t="e">
        <f>VLOOKUP(C726,'Completar SOFSE'!$A$19:$E$501,2,0)</f>
        <v>#REF!</v>
      </c>
      <c r="E726" s="207" t="e">
        <f>VLOOKUP(C726,'Completar SOFSE'!$A$19:$E$501,3,0)</f>
        <v>#REF!</v>
      </c>
      <c r="F726" s="207" t="e">
        <f>VLOOKUP(C726,'Completar SOFSE'!$A$19:$E$501,4,0)</f>
        <v>#REF!</v>
      </c>
      <c r="G726" s="210" t="e">
        <f>VLOOKUP(C726,'Completar SOFSE'!$A$19:$E$501,5,0)</f>
        <v>#REF!</v>
      </c>
      <c r="H726" s="213" t="e">
        <f>VLOOKUP(C726,'Completar SOFSE'!$A$19:$F$501,6,0)</f>
        <v>#REF!</v>
      </c>
      <c r="I726" s="68"/>
      <c r="J726" s="79"/>
      <c r="K726" s="79"/>
      <c r="L726" s="49" t="e">
        <f t="shared" si="144"/>
        <v>#REF!</v>
      </c>
    </row>
    <row r="727" spans="2:12" hidden="1">
      <c r="B727" s="73" t="s">
        <v>40</v>
      </c>
      <c r="C727" s="205"/>
      <c r="D727" s="208"/>
      <c r="E727" s="208"/>
      <c r="F727" s="208"/>
      <c r="G727" s="211"/>
      <c r="H727" s="214"/>
      <c r="I727" s="65"/>
      <c r="J727" s="79"/>
      <c r="K727" s="79"/>
      <c r="L727" s="49" t="e">
        <f t="shared" si="144"/>
        <v>#REF!</v>
      </c>
    </row>
    <row r="728" spans="2:12" hidden="1">
      <c r="B728" s="73" t="s">
        <v>41</v>
      </c>
      <c r="C728" s="205"/>
      <c r="D728" s="208"/>
      <c r="E728" s="208"/>
      <c r="F728" s="208"/>
      <c r="G728" s="211"/>
      <c r="H728" s="214"/>
      <c r="I728" s="65"/>
      <c r="J728" s="79"/>
      <c r="K728" s="79"/>
      <c r="L728" s="49" t="e">
        <f t="shared" si="144"/>
        <v>#REF!</v>
      </c>
    </row>
    <row r="729" spans="2:12" hidden="1">
      <c r="B729" s="73" t="s">
        <v>42</v>
      </c>
      <c r="C729" s="205"/>
      <c r="D729" s="208"/>
      <c r="E729" s="208"/>
      <c r="F729" s="208"/>
      <c r="G729" s="211"/>
      <c r="H729" s="214"/>
      <c r="I729" s="65"/>
      <c r="J729" s="51"/>
      <c r="K729" s="79"/>
      <c r="L729" s="49" t="e">
        <f t="shared" si="144"/>
        <v>#REF!</v>
      </c>
    </row>
    <row r="730" spans="2:12" ht="13.5" hidden="1" thickBot="1">
      <c r="B730" s="112" t="s">
        <v>43</v>
      </c>
      <c r="C730" s="206"/>
      <c r="D730" s="209"/>
      <c r="E730" s="209"/>
      <c r="F730" s="209"/>
      <c r="G730" s="212"/>
      <c r="H730" s="215"/>
      <c r="I730" s="66"/>
      <c r="J730" s="54"/>
      <c r="K730" s="67"/>
      <c r="L730" s="56" t="e">
        <f t="shared" si="144"/>
        <v>#REF!</v>
      </c>
    </row>
    <row r="731" spans="2:12" hidden="1">
      <c r="B731" s="72" t="s">
        <v>39</v>
      </c>
      <c r="C731" s="204" t="e">
        <f t="shared" ref="C731" si="147">+C726+1</f>
        <v>#REF!</v>
      </c>
      <c r="D731" s="207" t="e">
        <f>VLOOKUP(C731,'Completar SOFSE'!$A$19:$E$501,2,0)</f>
        <v>#REF!</v>
      </c>
      <c r="E731" s="207" t="e">
        <f>VLOOKUP(C731,'Completar SOFSE'!$A$19:$E$501,3,0)</f>
        <v>#REF!</v>
      </c>
      <c r="F731" s="207" t="e">
        <f>VLOOKUP(C731,'Completar SOFSE'!$A$19:$E$501,4,0)</f>
        <v>#REF!</v>
      </c>
      <c r="G731" s="210" t="e">
        <f>VLOOKUP(C731,'Completar SOFSE'!$A$19:$E$501,5,0)</f>
        <v>#REF!</v>
      </c>
      <c r="H731" s="213" t="e">
        <f>VLOOKUP(C731,'Completar SOFSE'!$A$19:$F$501,6,0)</f>
        <v>#REF!</v>
      </c>
      <c r="I731" s="68"/>
      <c r="J731" s="79"/>
      <c r="K731" s="79"/>
      <c r="L731" s="49" t="e">
        <f t="shared" si="144"/>
        <v>#REF!</v>
      </c>
    </row>
    <row r="732" spans="2:12" hidden="1">
      <c r="B732" s="73" t="s">
        <v>40</v>
      </c>
      <c r="C732" s="205"/>
      <c r="D732" s="208"/>
      <c r="E732" s="208"/>
      <c r="F732" s="208"/>
      <c r="G732" s="211"/>
      <c r="H732" s="214"/>
      <c r="I732" s="65"/>
      <c r="J732" s="79"/>
      <c r="K732" s="79"/>
      <c r="L732" s="49" t="e">
        <f t="shared" si="144"/>
        <v>#REF!</v>
      </c>
    </row>
    <row r="733" spans="2:12" hidden="1">
      <c r="B733" s="73" t="s">
        <v>41</v>
      </c>
      <c r="C733" s="205"/>
      <c r="D733" s="208"/>
      <c r="E733" s="208"/>
      <c r="F733" s="208"/>
      <c r="G733" s="211"/>
      <c r="H733" s="214"/>
      <c r="I733" s="65"/>
      <c r="J733" s="79"/>
      <c r="K733" s="79"/>
      <c r="L733" s="49" t="e">
        <f t="shared" si="144"/>
        <v>#REF!</v>
      </c>
    </row>
    <row r="734" spans="2:12" hidden="1">
      <c r="B734" s="73" t="s">
        <v>42</v>
      </c>
      <c r="C734" s="205"/>
      <c r="D734" s="208"/>
      <c r="E734" s="208"/>
      <c r="F734" s="208"/>
      <c r="G734" s="211"/>
      <c r="H734" s="214"/>
      <c r="I734" s="65"/>
      <c r="J734" s="51"/>
      <c r="K734" s="79"/>
      <c r="L734" s="49" t="e">
        <f t="shared" si="144"/>
        <v>#REF!</v>
      </c>
    </row>
    <row r="735" spans="2:12" ht="13.5" hidden="1" thickBot="1">
      <c r="B735" s="112" t="s">
        <v>43</v>
      </c>
      <c r="C735" s="206"/>
      <c r="D735" s="209"/>
      <c r="E735" s="209"/>
      <c r="F735" s="209"/>
      <c r="G735" s="212"/>
      <c r="H735" s="215"/>
      <c r="I735" s="66"/>
      <c r="J735" s="54"/>
      <c r="K735" s="67"/>
      <c r="L735" s="56" t="e">
        <f t="shared" si="144"/>
        <v>#REF!</v>
      </c>
    </row>
    <row r="736" spans="2:12" hidden="1">
      <c r="B736" s="72" t="s">
        <v>39</v>
      </c>
      <c r="C736" s="204" t="e">
        <f>+C731+1</f>
        <v>#REF!</v>
      </c>
      <c r="D736" s="207" t="e">
        <f>VLOOKUP(C736,'Completar SOFSE'!$A$19:$E$501,2,0)</f>
        <v>#REF!</v>
      </c>
      <c r="E736" s="207" t="e">
        <f>VLOOKUP(C736,'Completar SOFSE'!$A$19:$E$501,3,0)</f>
        <v>#REF!</v>
      </c>
      <c r="F736" s="207" t="e">
        <f>VLOOKUP(C736,'Completar SOFSE'!$A$19:$E$501,4,0)</f>
        <v>#REF!</v>
      </c>
      <c r="G736" s="210" t="e">
        <f>VLOOKUP(C736,'Completar SOFSE'!$A$19:$E$501,5,0)</f>
        <v>#REF!</v>
      </c>
      <c r="H736" s="213" t="e">
        <f>VLOOKUP(C736,'Completar SOFSE'!$A$19:$F$501,6,0)</f>
        <v>#REF!</v>
      </c>
      <c r="I736" s="68"/>
      <c r="J736" s="79"/>
      <c r="K736" s="79"/>
      <c r="L736" s="49" t="e">
        <f>I736*$D$31+J736*$D$31+K736*$D$31</f>
        <v>#REF!</v>
      </c>
    </row>
    <row r="737" spans="2:12" hidden="1">
      <c r="B737" s="73" t="s">
        <v>40</v>
      </c>
      <c r="C737" s="205"/>
      <c r="D737" s="208"/>
      <c r="E737" s="208"/>
      <c r="F737" s="208"/>
      <c r="G737" s="211"/>
      <c r="H737" s="214"/>
      <c r="I737" s="65"/>
      <c r="J737" s="79"/>
      <c r="K737" s="79"/>
      <c r="L737" s="49" t="e">
        <f t="shared" ref="L737:L755" si="148">I737*$D$31+J737*$D$31+K737*$D$31</f>
        <v>#REF!</v>
      </c>
    </row>
    <row r="738" spans="2:12" hidden="1">
      <c r="B738" s="73" t="s">
        <v>41</v>
      </c>
      <c r="C738" s="205"/>
      <c r="D738" s="208"/>
      <c r="E738" s="208"/>
      <c r="F738" s="208"/>
      <c r="G738" s="211"/>
      <c r="H738" s="214"/>
      <c r="I738" s="65"/>
      <c r="J738" s="79"/>
      <c r="K738" s="79"/>
      <c r="L738" s="49" t="e">
        <f t="shared" si="148"/>
        <v>#REF!</v>
      </c>
    </row>
    <row r="739" spans="2:12" hidden="1">
      <c r="B739" s="73" t="s">
        <v>42</v>
      </c>
      <c r="C739" s="205"/>
      <c r="D739" s="208"/>
      <c r="E739" s="208"/>
      <c r="F739" s="208"/>
      <c r="G739" s="211"/>
      <c r="H739" s="214"/>
      <c r="I739" s="65"/>
      <c r="J739" s="51"/>
      <c r="K739" s="79"/>
      <c r="L739" s="49" t="e">
        <f t="shared" si="148"/>
        <v>#REF!</v>
      </c>
    </row>
    <row r="740" spans="2:12" ht="13.5" hidden="1" thickBot="1">
      <c r="B740" s="112" t="s">
        <v>43</v>
      </c>
      <c r="C740" s="206"/>
      <c r="D740" s="209"/>
      <c r="E740" s="209"/>
      <c r="F740" s="209"/>
      <c r="G740" s="212"/>
      <c r="H740" s="215"/>
      <c r="I740" s="66"/>
      <c r="J740" s="54"/>
      <c r="K740" s="67"/>
      <c r="L740" s="56" t="e">
        <f t="shared" si="148"/>
        <v>#REF!</v>
      </c>
    </row>
    <row r="741" spans="2:12" hidden="1">
      <c r="B741" s="72" t="s">
        <v>39</v>
      </c>
      <c r="C741" s="204" t="e">
        <f t="shared" ref="C741" si="149">+C736+1</f>
        <v>#REF!</v>
      </c>
      <c r="D741" s="207" t="e">
        <f>VLOOKUP(C741,'Completar SOFSE'!$A$19:$E$501,2,0)</f>
        <v>#REF!</v>
      </c>
      <c r="E741" s="207" t="e">
        <f>VLOOKUP(C741,'Completar SOFSE'!$A$19:$E$501,3,0)</f>
        <v>#REF!</v>
      </c>
      <c r="F741" s="207" t="e">
        <f>VLOOKUP(C741,'Completar SOFSE'!$A$19:$E$501,4,0)</f>
        <v>#REF!</v>
      </c>
      <c r="G741" s="210" t="e">
        <f>VLOOKUP(C741,'Completar SOFSE'!$A$19:$E$501,5,0)</f>
        <v>#REF!</v>
      </c>
      <c r="H741" s="213" t="e">
        <f>VLOOKUP(C741,'Completar SOFSE'!$A$19:$F$501,6,0)</f>
        <v>#REF!</v>
      </c>
      <c r="I741" s="68"/>
      <c r="J741" s="79"/>
      <c r="K741" s="79"/>
      <c r="L741" s="49" t="e">
        <f t="shared" si="148"/>
        <v>#REF!</v>
      </c>
    </row>
    <row r="742" spans="2:12" hidden="1">
      <c r="B742" s="73" t="s">
        <v>40</v>
      </c>
      <c r="C742" s="205"/>
      <c r="D742" s="208"/>
      <c r="E742" s="208"/>
      <c r="F742" s="208"/>
      <c r="G742" s="211"/>
      <c r="H742" s="214"/>
      <c r="I742" s="65"/>
      <c r="J742" s="79"/>
      <c r="K742" s="79"/>
      <c r="L742" s="49" t="e">
        <f t="shared" si="148"/>
        <v>#REF!</v>
      </c>
    </row>
    <row r="743" spans="2:12" hidden="1">
      <c r="B743" s="73" t="s">
        <v>41</v>
      </c>
      <c r="C743" s="205"/>
      <c r="D743" s="208"/>
      <c r="E743" s="208"/>
      <c r="F743" s="208"/>
      <c r="G743" s="211"/>
      <c r="H743" s="214"/>
      <c r="I743" s="65"/>
      <c r="J743" s="79"/>
      <c r="K743" s="79"/>
      <c r="L743" s="49" t="e">
        <f t="shared" si="148"/>
        <v>#REF!</v>
      </c>
    </row>
    <row r="744" spans="2:12" hidden="1">
      <c r="B744" s="73" t="s">
        <v>42</v>
      </c>
      <c r="C744" s="205"/>
      <c r="D744" s="208"/>
      <c r="E744" s="208"/>
      <c r="F744" s="208"/>
      <c r="G744" s="211"/>
      <c r="H744" s="214"/>
      <c r="I744" s="65"/>
      <c r="J744" s="51"/>
      <c r="K744" s="79"/>
      <c r="L744" s="49" t="e">
        <f t="shared" si="148"/>
        <v>#REF!</v>
      </c>
    </row>
    <row r="745" spans="2:12" ht="13.5" hidden="1" thickBot="1">
      <c r="B745" s="112" t="s">
        <v>43</v>
      </c>
      <c r="C745" s="206"/>
      <c r="D745" s="209"/>
      <c r="E745" s="209"/>
      <c r="F745" s="209"/>
      <c r="G745" s="212"/>
      <c r="H745" s="215"/>
      <c r="I745" s="66"/>
      <c r="J745" s="54"/>
      <c r="K745" s="67"/>
      <c r="L745" s="56" t="e">
        <f t="shared" si="148"/>
        <v>#REF!</v>
      </c>
    </row>
    <row r="746" spans="2:12" hidden="1">
      <c r="B746" s="72" t="s">
        <v>39</v>
      </c>
      <c r="C746" s="204" t="e">
        <f t="shared" ref="C746" si="150">+C741+1</f>
        <v>#REF!</v>
      </c>
      <c r="D746" s="207" t="e">
        <f>VLOOKUP(C746,'Completar SOFSE'!$A$19:$E$501,2,0)</f>
        <v>#REF!</v>
      </c>
      <c r="E746" s="207" t="e">
        <f>VLOOKUP(C746,'Completar SOFSE'!$A$19:$E$501,3,0)</f>
        <v>#REF!</v>
      </c>
      <c r="F746" s="207" t="e">
        <f>VLOOKUP(C746,'Completar SOFSE'!$A$19:$E$501,4,0)</f>
        <v>#REF!</v>
      </c>
      <c r="G746" s="210" t="e">
        <f>VLOOKUP(C746,'Completar SOFSE'!$A$19:$E$501,5,0)</f>
        <v>#REF!</v>
      </c>
      <c r="H746" s="213" t="e">
        <f>VLOOKUP(C746,'Completar SOFSE'!$A$19:$F$501,6,0)</f>
        <v>#REF!</v>
      </c>
      <c r="I746" s="68"/>
      <c r="J746" s="79"/>
      <c r="K746" s="79"/>
      <c r="L746" s="49" t="e">
        <f t="shared" si="148"/>
        <v>#REF!</v>
      </c>
    </row>
    <row r="747" spans="2:12" hidden="1">
      <c r="B747" s="73" t="s">
        <v>40</v>
      </c>
      <c r="C747" s="205"/>
      <c r="D747" s="208"/>
      <c r="E747" s="208"/>
      <c r="F747" s="208"/>
      <c r="G747" s="211"/>
      <c r="H747" s="214"/>
      <c r="I747" s="65"/>
      <c r="J747" s="79"/>
      <c r="K747" s="79"/>
      <c r="L747" s="49" t="e">
        <f t="shared" si="148"/>
        <v>#REF!</v>
      </c>
    </row>
    <row r="748" spans="2:12" hidden="1">
      <c r="B748" s="73" t="s">
        <v>41</v>
      </c>
      <c r="C748" s="205"/>
      <c r="D748" s="208"/>
      <c r="E748" s="208"/>
      <c r="F748" s="208"/>
      <c r="G748" s="211"/>
      <c r="H748" s="214"/>
      <c r="I748" s="65"/>
      <c r="J748" s="79"/>
      <c r="K748" s="79"/>
      <c r="L748" s="49" t="e">
        <f t="shared" si="148"/>
        <v>#REF!</v>
      </c>
    </row>
    <row r="749" spans="2:12" hidden="1">
      <c r="B749" s="73" t="s">
        <v>42</v>
      </c>
      <c r="C749" s="205"/>
      <c r="D749" s="208"/>
      <c r="E749" s="208"/>
      <c r="F749" s="208"/>
      <c r="G749" s="211"/>
      <c r="H749" s="214"/>
      <c r="I749" s="65"/>
      <c r="J749" s="51"/>
      <c r="K749" s="79"/>
      <c r="L749" s="49" t="e">
        <f t="shared" si="148"/>
        <v>#REF!</v>
      </c>
    </row>
    <row r="750" spans="2:12" ht="13.5" hidden="1" thickBot="1">
      <c r="B750" s="112" t="s">
        <v>43</v>
      </c>
      <c r="C750" s="206"/>
      <c r="D750" s="209"/>
      <c r="E750" s="209"/>
      <c r="F750" s="209"/>
      <c r="G750" s="212"/>
      <c r="H750" s="215"/>
      <c r="I750" s="66"/>
      <c r="J750" s="54"/>
      <c r="K750" s="67"/>
      <c r="L750" s="56" t="e">
        <f t="shared" si="148"/>
        <v>#REF!</v>
      </c>
    </row>
    <row r="751" spans="2:12" hidden="1">
      <c r="B751" s="72" t="s">
        <v>39</v>
      </c>
      <c r="C751" s="204" t="e">
        <f t="shared" ref="C751" si="151">+C746+1</f>
        <v>#REF!</v>
      </c>
      <c r="D751" s="207" t="e">
        <f>VLOOKUP(C751,'Completar SOFSE'!$A$19:$E$501,2,0)</f>
        <v>#REF!</v>
      </c>
      <c r="E751" s="207" t="e">
        <f>VLOOKUP(C751,'Completar SOFSE'!$A$19:$E$501,3,0)</f>
        <v>#REF!</v>
      </c>
      <c r="F751" s="207" t="e">
        <f>VLOOKUP(C751,'Completar SOFSE'!$A$19:$E$501,4,0)</f>
        <v>#REF!</v>
      </c>
      <c r="G751" s="210" t="e">
        <f>VLOOKUP(C751,'Completar SOFSE'!$A$19:$E$501,5,0)</f>
        <v>#REF!</v>
      </c>
      <c r="H751" s="213" t="e">
        <f>VLOOKUP(C751,'Completar SOFSE'!$A$19:$F$501,6,0)</f>
        <v>#REF!</v>
      </c>
      <c r="I751" s="68"/>
      <c r="J751" s="79"/>
      <c r="K751" s="79"/>
      <c r="L751" s="49" t="e">
        <f t="shared" si="148"/>
        <v>#REF!</v>
      </c>
    </row>
    <row r="752" spans="2:12" hidden="1">
      <c r="B752" s="73" t="s">
        <v>40</v>
      </c>
      <c r="C752" s="205"/>
      <c r="D752" s="208"/>
      <c r="E752" s="208"/>
      <c r="F752" s="208"/>
      <c r="G752" s="211"/>
      <c r="H752" s="214"/>
      <c r="I752" s="65"/>
      <c r="J752" s="79"/>
      <c r="K752" s="79"/>
      <c r="L752" s="49" t="e">
        <f t="shared" si="148"/>
        <v>#REF!</v>
      </c>
    </row>
    <row r="753" spans="2:12" hidden="1">
      <c r="B753" s="73" t="s">
        <v>41</v>
      </c>
      <c r="C753" s="205"/>
      <c r="D753" s="208"/>
      <c r="E753" s="208"/>
      <c r="F753" s="208"/>
      <c r="G753" s="211"/>
      <c r="H753" s="214"/>
      <c r="I753" s="65"/>
      <c r="J753" s="79"/>
      <c r="K753" s="79"/>
      <c r="L753" s="49" t="e">
        <f t="shared" si="148"/>
        <v>#REF!</v>
      </c>
    </row>
    <row r="754" spans="2:12" hidden="1">
      <c r="B754" s="73" t="s">
        <v>42</v>
      </c>
      <c r="C754" s="205"/>
      <c r="D754" s="208"/>
      <c r="E754" s="208"/>
      <c r="F754" s="208"/>
      <c r="G754" s="211"/>
      <c r="H754" s="214"/>
      <c r="I754" s="65"/>
      <c r="J754" s="51"/>
      <c r="K754" s="79"/>
      <c r="L754" s="49" t="e">
        <f t="shared" si="148"/>
        <v>#REF!</v>
      </c>
    </row>
    <row r="755" spans="2:12" ht="13.5" hidden="1" thickBot="1">
      <c r="B755" s="112" t="s">
        <v>43</v>
      </c>
      <c r="C755" s="206"/>
      <c r="D755" s="209"/>
      <c r="E755" s="209"/>
      <c r="F755" s="209"/>
      <c r="G755" s="212"/>
      <c r="H755" s="215"/>
      <c r="I755" s="66"/>
      <c r="J755" s="54"/>
      <c r="K755" s="67"/>
      <c r="L755" s="56" t="e">
        <f t="shared" si="148"/>
        <v>#REF!</v>
      </c>
    </row>
    <row r="756" spans="2:12" hidden="1">
      <c r="B756" s="72" t="s">
        <v>39</v>
      </c>
      <c r="C756" s="204" t="e">
        <f>+C751+1</f>
        <v>#REF!</v>
      </c>
      <c r="D756" s="207" t="e">
        <f>VLOOKUP(C756,'Completar SOFSE'!$A$19:$E$501,2,0)</f>
        <v>#REF!</v>
      </c>
      <c r="E756" s="207" t="e">
        <f>VLOOKUP(C756,'Completar SOFSE'!$A$19:$E$501,3,0)</f>
        <v>#REF!</v>
      </c>
      <c r="F756" s="207" t="e">
        <f>VLOOKUP(C756,'Completar SOFSE'!$A$19:$E$501,4,0)</f>
        <v>#REF!</v>
      </c>
      <c r="G756" s="210" t="e">
        <f>VLOOKUP(C756,'Completar SOFSE'!$A$19:$E$501,5,0)</f>
        <v>#REF!</v>
      </c>
      <c r="H756" s="213" t="e">
        <f>VLOOKUP(C756,'Completar SOFSE'!$A$19:$F$501,6,0)</f>
        <v>#REF!</v>
      </c>
      <c r="I756" s="68"/>
      <c r="J756" s="79"/>
      <c r="K756" s="79"/>
      <c r="L756" s="49" t="e">
        <f>I756*$D$31+J756*$D$31+K756*$D$31</f>
        <v>#REF!</v>
      </c>
    </row>
    <row r="757" spans="2:12" hidden="1">
      <c r="B757" s="73" t="s">
        <v>40</v>
      </c>
      <c r="C757" s="205"/>
      <c r="D757" s="208"/>
      <c r="E757" s="208"/>
      <c r="F757" s="208"/>
      <c r="G757" s="211"/>
      <c r="H757" s="214"/>
      <c r="I757" s="65"/>
      <c r="J757" s="79"/>
      <c r="K757" s="79"/>
      <c r="L757" s="49" t="e">
        <f t="shared" ref="L757:L775" si="152">I757*$D$31+J757*$D$31+K757*$D$31</f>
        <v>#REF!</v>
      </c>
    </row>
    <row r="758" spans="2:12" hidden="1">
      <c r="B758" s="73" t="s">
        <v>41</v>
      </c>
      <c r="C758" s="205"/>
      <c r="D758" s="208"/>
      <c r="E758" s="208"/>
      <c r="F758" s="208"/>
      <c r="G758" s="211"/>
      <c r="H758" s="214"/>
      <c r="I758" s="65"/>
      <c r="J758" s="79"/>
      <c r="K758" s="79"/>
      <c r="L758" s="49" t="e">
        <f t="shared" si="152"/>
        <v>#REF!</v>
      </c>
    </row>
    <row r="759" spans="2:12" hidden="1">
      <c r="B759" s="73" t="s">
        <v>42</v>
      </c>
      <c r="C759" s="205"/>
      <c r="D759" s="208"/>
      <c r="E759" s="208"/>
      <c r="F759" s="208"/>
      <c r="G759" s="211"/>
      <c r="H759" s="214"/>
      <c r="I759" s="65"/>
      <c r="J759" s="51"/>
      <c r="K759" s="79"/>
      <c r="L759" s="49" t="e">
        <f t="shared" si="152"/>
        <v>#REF!</v>
      </c>
    </row>
    <row r="760" spans="2:12" ht="13.5" hidden="1" thickBot="1">
      <c r="B760" s="112" t="s">
        <v>43</v>
      </c>
      <c r="C760" s="206"/>
      <c r="D760" s="209"/>
      <c r="E760" s="209"/>
      <c r="F760" s="209"/>
      <c r="G760" s="212"/>
      <c r="H760" s="215"/>
      <c r="I760" s="66"/>
      <c r="J760" s="54"/>
      <c r="K760" s="67"/>
      <c r="L760" s="56" t="e">
        <f t="shared" si="152"/>
        <v>#REF!</v>
      </c>
    </row>
    <row r="761" spans="2:12" hidden="1">
      <c r="B761" s="72" t="s">
        <v>39</v>
      </c>
      <c r="C761" s="204" t="e">
        <f t="shared" ref="C761" si="153">+C756+1</f>
        <v>#REF!</v>
      </c>
      <c r="D761" s="207" t="e">
        <f>VLOOKUP(C761,'Completar SOFSE'!$A$19:$E$501,2,0)</f>
        <v>#REF!</v>
      </c>
      <c r="E761" s="207" t="e">
        <f>VLOOKUP(C761,'Completar SOFSE'!$A$19:$E$501,3,0)</f>
        <v>#REF!</v>
      </c>
      <c r="F761" s="207" t="e">
        <f>VLOOKUP(C761,'Completar SOFSE'!$A$19:$E$501,4,0)</f>
        <v>#REF!</v>
      </c>
      <c r="G761" s="210" t="e">
        <f>VLOOKUP(C761,'Completar SOFSE'!$A$19:$E$501,5,0)</f>
        <v>#REF!</v>
      </c>
      <c r="H761" s="213" t="e">
        <f>VLOOKUP(C761,'Completar SOFSE'!$A$19:$F$501,6,0)</f>
        <v>#REF!</v>
      </c>
      <c r="I761" s="68"/>
      <c r="J761" s="79"/>
      <c r="K761" s="79"/>
      <c r="L761" s="49" t="e">
        <f t="shared" si="152"/>
        <v>#REF!</v>
      </c>
    </row>
    <row r="762" spans="2:12" hidden="1">
      <c r="B762" s="73" t="s">
        <v>40</v>
      </c>
      <c r="C762" s="205"/>
      <c r="D762" s="208"/>
      <c r="E762" s="208"/>
      <c r="F762" s="208"/>
      <c r="G762" s="211"/>
      <c r="H762" s="214"/>
      <c r="I762" s="65"/>
      <c r="J762" s="79"/>
      <c r="K762" s="79"/>
      <c r="L762" s="49" t="e">
        <f t="shared" si="152"/>
        <v>#REF!</v>
      </c>
    </row>
    <row r="763" spans="2:12" hidden="1">
      <c r="B763" s="73" t="s">
        <v>41</v>
      </c>
      <c r="C763" s="205"/>
      <c r="D763" s="208"/>
      <c r="E763" s="208"/>
      <c r="F763" s="208"/>
      <c r="G763" s="211"/>
      <c r="H763" s="214"/>
      <c r="I763" s="65"/>
      <c r="J763" s="79"/>
      <c r="K763" s="79"/>
      <c r="L763" s="49" t="e">
        <f t="shared" si="152"/>
        <v>#REF!</v>
      </c>
    </row>
    <row r="764" spans="2:12" hidden="1">
      <c r="B764" s="73" t="s">
        <v>42</v>
      </c>
      <c r="C764" s="205"/>
      <c r="D764" s="208"/>
      <c r="E764" s="208"/>
      <c r="F764" s="208"/>
      <c r="G764" s="211"/>
      <c r="H764" s="214"/>
      <c r="I764" s="65"/>
      <c r="J764" s="51"/>
      <c r="K764" s="79"/>
      <c r="L764" s="49" t="e">
        <f t="shared" si="152"/>
        <v>#REF!</v>
      </c>
    </row>
    <row r="765" spans="2:12" ht="13.5" hidden="1" thickBot="1">
      <c r="B765" s="112" t="s">
        <v>43</v>
      </c>
      <c r="C765" s="206"/>
      <c r="D765" s="209"/>
      <c r="E765" s="209"/>
      <c r="F765" s="209"/>
      <c r="G765" s="212"/>
      <c r="H765" s="215"/>
      <c r="I765" s="66"/>
      <c r="J765" s="54"/>
      <c r="K765" s="67"/>
      <c r="L765" s="56" t="e">
        <f t="shared" si="152"/>
        <v>#REF!</v>
      </c>
    </row>
    <row r="766" spans="2:12" hidden="1">
      <c r="B766" s="72" t="s">
        <v>39</v>
      </c>
      <c r="C766" s="204" t="e">
        <f t="shared" ref="C766" si="154">+C761+1</f>
        <v>#REF!</v>
      </c>
      <c r="D766" s="207" t="e">
        <f>VLOOKUP(C766,'Completar SOFSE'!$A$19:$E$501,2,0)</f>
        <v>#REF!</v>
      </c>
      <c r="E766" s="207" t="e">
        <f>VLOOKUP(C766,'Completar SOFSE'!$A$19:$E$501,3,0)</f>
        <v>#REF!</v>
      </c>
      <c r="F766" s="207" t="e">
        <f>VLOOKUP(C766,'Completar SOFSE'!$A$19:$E$501,4,0)</f>
        <v>#REF!</v>
      </c>
      <c r="G766" s="210" t="e">
        <f>VLOOKUP(C766,'Completar SOFSE'!$A$19:$E$501,5,0)</f>
        <v>#REF!</v>
      </c>
      <c r="H766" s="213" t="e">
        <f>VLOOKUP(C766,'Completar SOFSE'!$A$19:$F$501,6,0)</f>
        <v>#REF!</v>
      </c>
      <c r="I766" s="68"/>
      <c r="J766" s="79"/>
      <c r="K766" s="79"/>
      <c r="L766" s="49" t="e">
        <f t="shared" si="152"/>
        <v>#REF!</v>
      </c>
    </row>
    <row r="767" spans="2:12" hidden="1">
      <c r="B767" s="73" t="s">
        <v>40</v>
      </c>
      <c r="C767" s="205"/>
      <c r="D767" s="208"/>
      <c r="E767" s="208"/>
      <c r="F767" s="208"/>
      <c r="G767" s="211"/>
      <c r="H767" s="214"/>
      <c r="I767" s="65"/>
      <c r="J767" s="79"/>
      <c r="K767" s="79"/>
      <c r="L767" s="49" t="e">
        <f t="shared" si="152"/>
        <v>#REF!</v>
      </c>
    </row>
    <row r="768" spans="2:12" hidden="1">
      <c r="B768" s="73" t="s">
        <v>41</v>
      </c>
      <c r="C768" s="205"/>
      <c r="D768" s="208"/>
      <c r="E768" s="208"/>
      <c r="F768" s="208"/>
      <c r="G768" s="211"/>
      <c r="H768" s="214"/>
      <c r="I768" s="65"/>
      <c r="J768" s="79"/>
      <c r="K768" s="79"/>
      <c r="L768" s="49" t="e">
        <f t="shared" si="152"/>
        <v>#REF!</v>
      </c>
    </row>
    <row r="769" spans="2:12" hidden="1">
      <c r="B769" s="73" t="s">
        <v>42</v>
      </c>
      <c r="C769" s="205"/>
      <c r="D769" s="208"/>
      <c r="E769" s="208"/>
      <c r="F769" s="208"/>
      <c r="G769" s="211"/>
      <c r="H769" s="214"/>
      <c r="I769" s="65"/>
      <c r="J769" s="51"/>
      <c r="K769" s="79"/>
      <c r="L769" s="49" t="e">
        <f t="shared" si="152"/>
        <v>#REF!</v>
      </c>
    </row>
    <row r="770" spans="2:12" ht="13.5" hidden="1" thickBot="1">
      <c r="B770" s="112" t="s">
        <v>43</v>
      </c>
      <c r="C770" s="206"/>
      <c r="D770" s="209"/>
      <c r="E770" s="209"/>
      <c r="F770" s="209"/>
      <c r="G770" s="212"/>
      <c r="H770" s="215"/>
      <c r="I770" s="66"/>
      <c r="J770" s="54"/>
      <c r="K770" s="67"/>
      <c r="L770" s="56" t="e">
        <f t="shared" si="152"/>
        <v>#REF!</v>
      </c>
    </row>
    <row r="771" spans="2:12" hidden="1">
      <c r="B771" s="72" t="s">
        <v>39</v>
      </c>
      <c r="C771" s="204" t="e">
        <f t="shared" ref="C771" si="155">+C766+1</f>
        <v>#REF!</v>
      </c>
      <c r="D771" s="207" t="e">
        <f>VLOOKUP(C771,'Completar SOFSE'!$A$19:$E$501,2,0)</f>
        <v>#REF!</v>
      </c>
      <c r="E771" s="207" t="e">
        <f>VLOOKUP(C771,'Completar SOFSE'!$A$19:$E$501,3,0)</f>
        <v>#REF!</v>
      </c>
      <c r="F771" s="207" t="e">
        <f>VLOOKUP(C771,'Completar SOFSE'!$A$19:$E$501,4,0)</f>
        <v>#REF!</v>
      </c>
      <c r="G771" s="210" t="e">
        <f>VLOOKUP(C771,'Completar SOFSE'!$A$19:$E$501,5,0)</f>
        <v>#REF!</v>
      </c>
      <c r="H771" s="213" t="e">
        <f>VLOOKUP(C771,'Completar SOFSE'!$A$19:$F$501,6,0)</f>
        <v>#REF!</v>
      </c>
      <c r="I771" s="68"/>
      <c r="J771" s="79"/>
      <c r="K771" s="79"/>
      <c r="L771" s="49" t="e">
        <f t="shared" si="152"/>
        <v>#REF!</v>
      </c>
    </row>
    <row r="772" spans="2:12" hidden="1">
      <c r="B772" s="73" t="s">
        <v>40</v>
      </c>
      <c r="C772" s="205"/>
      <c r="D772" s="208"/>
      <c r="E772" s="208"/>
      <c r="F772" s="208"/>
      <c r="G772" s="211"/>
      <c r="H772" s="214"/>
      <c r="I772" s="65"/>
      <c r="J772" s="79"/>
      <c r="K772" s="79"/>
      <c r="L772" s="49" t="e">
        <f t="shared" si="152"/>
        <v>#REF!</v>
      </c>
    </row>
    <row r="773" spans="2:12" hidden="1">
      <c r="B773" s="73" t="s">
        <v>41</v>
      </c>
      <c r="C773" s="205"/>
      <c r="D773" s="208"/>
      <c r="E773" s="208"/>
      <c r="F773" s="208"/>
      <c r="G773" s="211"/>
      <c r="H773" s="214"/>
      <c r="I773" s="65"/>
      <c r="J773" s="79"/>
      <c r="K773" s="79"/>
      <c r="L773" s="49" t="e">
        <f t="shared" si="152"/>
        <v>#REF!</v>
      </c>
    </row>
    <row r="774" spans="2:12" hidden="1">
      <c r="B774" s="73" t="s">
        <v>42</v>
      </c>
      <c r="C774" s="205"/>
      <c r="D774" s="208"/>
      <c r="E774" s="208"/>
      <c r="F774" s="208"/>
      <c r="G774" s="211"/>
      <c r="H774" s="214"/>
      <c r="I774" s="65"/>
      <c r="J774" s="51"/>
      <c r="K774" s="79"/>
      <c r="L774" s="49" t="e">
        <f t="shared" si="152"/>
        <v>#REF!</v>
      </c>
    </row>
    <row r="775" spans="2:12" ht="13.5" hidden="1" thickBot="1">
      <c r="B775" s="112" t="s">
        <v>43</v>
      </c>
      <c r="C775" s="206"/>
      <c r="D775" s="209"/>
      <c r="E775" s="209"/>
      <c r="F775" s="209"/>
      <c r="G775" s="212"/>
      <c r="H775" s="215"/>
      <c r="I775" s="66"/>
      <c r="J775" s="54"/>
      <c r="K775" s="67"/>
      <c r="L775" s="56" t="e">
        <f t="shared" si="152"/>
        <v>#REF!</v>
      </c>
    </row>
    <row r="776" spans="2:12" hidden="1">
      <c r="B776" s="72" t="s">
        <v>39</v>
      </c>
      <c r="C776" s="204" t="e">
        <f>+C771+1</f>
        <v>#REF!</v>
      </c>
      <c r="D776" s="207" t="e">
        <f>VLOOKUP(C776,'Completar SOFSE'!$A$19:$E$501,2,0)</f>
        <v>#REF!</v>
      </c>
      <c r="E776" s="207" t="e">
        <f>VLOOKUP(C776,'Completar SOFSE'!$A$19:$E$501,3,0)</f>
        <v>#REF!</v>
      </c>
      <c r="F776" s="207" t="e">
        <f>VLOOKUP(C776,'Completar SOFSE'!$A$19:$E$501,4,0)</f>
        <v>#REF!</v>
      </c>
      <c r="G776" s="210" t="e">
        <f>VLOOKUP(C776,'Completar SOFSE'!$A$19:$E$501,5,0)</f>
        <v>#REF!</v>
      </c>
      <c r="H776" s="213" t="e">
        <f>VLOOKUP(C776,'Completar SOFSE'!$A$19:$F$501,6,0)</f>
        <v>#REF!</v>
      </c>
      <c r="I776" s="68"/>
      <c r="J776" s="79"/>
      <c r="K776" s="79"/>
      <c r="L776" s="49" t="e">
        <f>I776*$D$31+J776*$D$31+K776*$D$31</f>
        <v>#REF!</v>
      </c>
    </row>
    <row r="777" spans="2:12" hidden="1">
      <c r="B777" s="73" t="s">
        <v>40</v>
      </c>
      <c r="C777" s="205"/>
      <c r="D777" s="208"/>
      <c r="E777" s="208"/>
      <c r="F777" s="208"/>
      <c r="G777" s="211"/>
      <c r="H777" s="214"/>
      <c r="I777" s="65"/>
      <c r="J777" s="79"/>
      <c r="K777" s="79"/>
      <c r="L777" s="49" t="e">
        <f t="shared" ref="L777:L795" si="156">I777*$D$31+J777*$D$31+K777*$D$31</f>
        <v>#REF!</v>
      </c>
    </row>
    <row r="778" spans="2:12" hidden="1">
      <c r="B778" s="73" t="s">
        <v>41</v>
      </c>
      <c r="C778" s="205"/>
      <c r="D778" s="208"/>
      <c r="E778" s="208"/>
      <c r="F778" s="208"/>
      <c r="G778" s="211"/>
      <c r="H778" s="214"/>
      <c r="I778" s="65"/>
      <c r="J778" s="79"/>
      <c r="K778" s="79"/>
      <c r="L778" s="49" t="e">
        <f t="shared" si="156"/>
        <v>#REF!</v>
      </c>
    </row>
    <row r="779" spans="2:12" hidden="1">
      <c r="B779" s="73" t="s">
        <v>42</v>
      </c>
      <c r="C779" s="205"/>
      <c r="D779" s="208"/>
      <c r="E779" s="208"/>
      <c r="F779" s="208"/>
      <c r="G779" s="211"/>
      <c r="H779" s="214"/>
      <c r="I779" s="65"/>
      <c r="J779" s="51"/>
      <c r="K779" s="79"/>
      <c r="L779" s="49" t="e">
        <f t="shared" si="156"/>
        <v>#REF!</v>
      </c>
    </row>
    <row r="780" spans="2:12" ht="13.5" hidden="1" thickBot="1">
      <c r="B780" s="112" t="s">
        <v>43</v>
      </c>
      <c r="C780" s="206"/>
      <c r="D780" s="209"/>
      <c r="E780" s="209"/>
      <c r="F780" s="209"/>
      <c r="G780" s="212"/>
      <c r="H780" s="215"/>
      <c r="I780" s="66"/>
      <c r="J780" s="54"/>
      <c r="K780" s="67"/>
      <c r="L780" s="56" t="e">
        <f t="shared" si="156"/>
        <v>#REF!</v>
      </c>
    </row>
    <row r="781" spans="2:12" hidden="1">
      <c r="B781" s="72" t="s">
        <v>39</v>
      </c>
      <c r="C781" s="204" t="e">
        <f t="shared" ref="C781" si="157">+C776+1</f>
        <v>#REF!</v>
      </c>
      <c r="D781" s="207" t="e">
        <f>VLOOKUP(C781,'Completar SOFSE'!$A$19:$E$501,2,0)</f>
        <v>#REF!</v>
      </c>
      <c r="E781" s="207" t="e">
        <f>VLOOKUP(C781,'Completar SOFSE'!$A$19:$E$501,3,0)</f>
        <v>#REF!</v>
      </c>
      <c r="F781" s="207" t="e">
        <f>VLOOKUP(C781,'Completar SOFSE'!$A$19:$E$501,4,0)</f>
        <v>#REF!</v>
      </c>
      <c r="G781" s="210" t="e">
        <f>VLOOKUP(C781,'Completar SOFSE'!$A$19:$E$501,5,0)</f>
        <v>#REF!</v>
      </c>
      <c r="H781" s="213" t="e">
        <f>VLOOKUP(C781,'Completar SOFSE'!$A$19:$F$501,6,0)</f>
        <v>#REF!</v>
      </c>
      <c r="I781" s="68"/>
      <c r="J781" s="79"/>
      <c r="K781" s="79"/>
      <c r="L781" s="49" t="e">
        <f t="shared" si="156"/>
        <v>#REF!</v>
      </c>
    </row>
    <row r="782" spans="2:12" hidden="1">
      <c r="B782" s="73" t="s">
        <v>40</v>
      </c>
      <c r="C782" s="205"/>
      <c r="D782" s="208"/>
      <c r="E782" s="208"/>
      <c r="F782" s="208"/>
      <c r="G782" s="211"/>
      <c r="H782" s="214"/>
      <c r="I782" s="65"/>
      <c r="J782" s="79"/>
      <c r="K782" s="79"/>
      <c r="L782" s="49" t="e">
        <f t="shared" si="156"/>
        <v>#REF!</v>
      </c>
    </row>
    <row r="783" spans="2:12" hidden="1">
      <c r="B783" s="73" t="s">
        <v>41</v>
      </c>
      <c r="C783" s="205"/>
      <c r="D783" s="208"/>
      <c r="E783" s="208"/>
      <c r="F783" s="208"/>
      <c r="G783" s="211"/>
      <c r="H783" s="214"/>
      <c r="I783" s="65"/>
      <c r="J783" s="79"/>
      <c r="K783" s="79"/>
      <c r="L783" s="49" t="e">
        <f t="shared" si="156"/>
        <v>#REF!</v>
      </c>
    </row>
    <row r="784" spans="2:12" hidden="1">
      <c r="B784" s="73" t="s">
        <v>42</v>
      </c>
      <c r="C784" s="205"/>
      <c r="D784" s="208"/>
      <c r="E784" s="208"/>
      <c r="F784" s="208"/>
      <c r="G784" s="211"/>
      <c r="H784" s="214"/>
      <c r="I784" s="65"/>
      <c r="J784" s="51"/>
      <c r="K784" s="79"/>
      <c r="L784" s="49" t="e">
        <f t="shared" si="156"/>
        <v>#REF!</v>
      </c>
    </row>
    <row r="785" spans="2:12" ht="13.5" hidden="1" thickBot="1">
      <c r="B785" s="112" t="s">
        <v>43</v>
      </c>
      <c r="C785" s="206"/>
      <c r="D785" s="209"/>
      <c r="E785" s="209"/>
      <c r="F785" s="209"/>
      <c r="G785" s="212"/>
      <c r="H785" s="215"/>
      <c r="I785" s="66"/>
      <c r="J785" s="54"/>
      <c r="K785" s="67"/>
      <c r="L785" s="56" t="e">
        <f t="shared" si="156"/>
        <v>#REF!</v>
      </c>
    </row>
    <row r="786" spans="2:12" hidden="1">
      <c r="B786" s="72" t="s">
        <v>39</v>
      </c>
      <c r="C786" s="204" t="e">
        <f t="shared" ref="C786" si="158">+C781+1</f>
        <v>#REF!</v>
      </c>
      <c r="D786" s="207" t="e">
        <f>VLOOKUP(C786,'Completar SOFSE'!$A$19:$E$501,2,0)</f>
        <v>#REF!</v>
      </c>
      <c r="E786" s="207" t="e">
        <f>VLOOKUP(C786,'Completar SOFSE'!$A$19:$E$501,3,0)</f>
        <v>#REF!</v>
      </c>
      <c r="F786" s="207" t="e">
        <f>VLOOKUP(C786,'Completar SOFSE'!$A$19:$E$501,4,0)</f>
        <v>#REF!</v>
      </c>
      <c r="G786" s="210" t="e">
        <f>VLOOKUP(C786,'Completar SOFSE'!$A$19:$E$501,5,0)</f>
        <v>#REF!</v>
      </c>
      <c r="H786" s="213" t="e">
        <f>VLOOKUP(C786,'Completar SOFSE'!$A$19:$F$501,6,0)</f>
        <v>#REF!</v>
      </c>
      <c r="I786" s="68"/>
      <c r="J786" s="79"/>
      <c r="K786" s="79"/>
      <c r="L786" s="49" t="e">
        <f t="shared" si="156"/>
        <v>#REF!</v>
      </c>
    </row>
    <row r="787" spans="2:12" hidden="1">
      <c r="B787" s="73" t="s">
        <v>40</v>
      </c>
      <c r="C787" s="205"/>
      <c r="D787" s="208"/>
      <c r="E787" s="208"/>
      <c r="F787" s="208"/>
      <c r="G787" s="211"/>
      <c r="H787" s="214"/>
      <c r="I787" s="65"/>
      <c r="J787" s="79"/>
      <c r="K787" s="79"/>
      <c r="L787" s="49" t="e">
        <f t="shared" si="156"/>
        <v>#REF!</v>
      </c>
    </row>
    <row r="788" spans="2:12" hidden="1">
      <c r="B788" s="73" t="s">
        <v>41</v>
      </c>
      <c r="C788" s="205"/>
      <c r="D788" s="208"/>
      <c r="E788" s="208"/>
      <c r="F788" s="208"/>
      <c r="G788" s="211"/>
      <c r="H788" s="214"/>
      <c r="I788" s="65"/>
      <c r="J788" s="79"/>
      <c r="K788" s="79"/>
      <c r="L788" s="49" t="e">
        <f t="shared" si="156"/>
        <v>#REF!</v>
      </c>
    </row>
    <row r="789" spans="2:12" hidden="1">
      <c r="B789" s="73" t="s">
        <v>42</v>
      </c>
      <c r="C789" s="205"/>
      <c r="D789" s="208"/>
      <c r="E789" s="208"/>
      <c r="F789" s="208"/>
      <c r="G789" s="211"/>
      <c r="H789" s="214"/>
      <c r="I789" s="65"/>
      <c r="J789" s="51"/>
      <c r="K789" s="79"/>
      <c r="L789" s="49" t="e">
        <f t="shared" si="156"/>
        <v>#REF!</v>
      </c>
    </row>
    <row r="790" spans="2:12" ht="13.5" hidden="1" thickBot="1">
      <c r="B790" s="112" t="s">
        <v>43</v>
      </c>
      <c r="C790" s="206"/>
      <c r="D790" s="209"/>
      <c r="E790" s="209"/>
      <c r="F790" s="209"/>
      <c r="G790" s="212"/>
      <c r="H790" s="215"/>
      <c r="I790" s="66"/>
      <c r="J790" s="54"/>
      <c r="K790" s="67"/>
      <c r="L790" s="56" t="e">
        <f t="shared" si="156"/>
        <v>#REF!</v>
      </c>
    </row>
    <row r="791" spans="2:12" hidden="1">
      <c r="B791" s="72" t="s">
        <v>39</v>
      </c>
      <c r="C791" s="204" t="e">
        <f t="shared" ref="C791" si="159">+C786+1</f>
        <v>#REF!</v>
      </c>
      <c r="D791" s="207" t="e">
        <f>VLOOKUP(C791,'Completar SOFSE'!$A$19:$E$501,2,0)</f>
        <v>#REF!</v>
      </c>
      <c r="E791" s="207" t="e">
        <f>VLOOKUP(C791,'Completar SOFSE'!$A$19:$E$501,3,0)</f>
        <v>#REF!</v>
      </c>
      <c r="F791" s="207" t="e">
        <f>VLOOKUP(C791,'Completar SOFSE'!$A$19:$E$501,4,0)</f>
        <v>#REF!</v>
      </c>
      <c r="G791" s="210" t="e">
        <f>VLOOKUP(C791,'Completar SOFSE'!$A$19:$E$501,5,0)</f>
        <v>#REF!</v>
      </c>
      <c r="H791" s="213" t="e">
        <f>VLOOKUP(C791,'Completar SOFSE'!$A$19:$F$501,6,0)</f>
        <v>#REF!</v>
      </c>
      <c r="I791" s="68"/>
      <c r="J791" s="79"/>
      <c r="K791" s="79"/>
      <c r="L791" s="49" t="e">
        <f t="shared" si="156"/>
        <v>#REF!</v>
      </c>
    </row>
    <row r="792" spans="2:12" hidden="1">
      <c r="B792" s="73" t="s">
        <v>40</v>
      </c>
      <c r="C792" s="205"/>
      <c r="D792" s="208"/>
      <c r="E792" s="208"/>
      <c r="F792" s="208"/>
      <c r="G792" s="211"/>
      <c r="H792" s="214"/>
      <c r="I792" s="65"/>
      <c r="J792" s="79"/>
      <c r="K792" s="79"/>
      <c r="L792" s="49" t="e">
        <f t="shared" si="156"/>
        <v>#REF!</v>
      </c>
    </row>
    <row r="793" spans="2:12" hidden="1">
      <c r="B793" s="73" t="s">
        <v>41</v>
      </c>
      <c r="C793" s="205"/>
      <c r="D793" s="208"/>
      <c r="E793" s="208"/>
      <c r="F793" s="208"/>
      <c r="G793" s="211"/>
      <c r="H793" s="214"/>
      <c r="I793" s="65"/>
      <c r="J793" s="79"/>
      <c r="K793" s="79"/>
      <c r="L793" s="49" t="e">
        <f t="shared" si="156"/>
        <v>#REF!</v>
      </c>
    </row>
    <row r="794" spans="2:12" hidden="1">
      <c r="B794" s="73" t="s">
        <v>42</v>
      </c>
      <c r="C794" s="205"/>
      <c r="D794" s="208"/>
      <c r="E794" s="208"/>
      <c r="F794" s="208"/>
      <c r="G794" s="211"/>
      <c r="H794" s="214"/>
      <c r="I794" s="65"/>
      <c r="J794" s="51"/>
      <c r="K794" s="79"/>
      <c r="L794" s="49" t="e">
        <f t="shared" si="156"/>
        <v>#REF!</v>
      </c>
    </row>
    <row r="795" spans="2:12" ht="13.5" hidden="1" thickBot="1">
      <c r="B795" s="112" t="s">
        <v>43</v>
      </c>
      <c r="C795" s="206"/>
      <c r="D795" s="209"/>
      <c r="E795" s="209"/>
      <c r="F795" s="209"/>
      <c r="G795" s="212"/>
      <c r="H795" s="215"/>
      <c r="I795" s="66"/>
      <c r="J795" s="54"/>
      <c r="K795" s="67"/>
      <c r="L795" s="56" t="e">
        <f t="shared" si="156"/>
        <v>#REF!</v>
      </c>
    </row>
    <row r="796" spans="2:12" hidden="1">
      <c r="B796" s="72" t="s">
        <v>39</v>
      </c>
      <c r="C796" s="204" t="e">
        <f>+C791+1</f>
        <v>#REF!</v>
      </c>
      <c r="D796" s="207" t="e">
        <f>VLOOKUP(C796,'Completar SOFSE'!$A$19:$E$501,2,0)</f>
        <v>#REF!</v>
      </c>
      <c r="E796" s="207" t="e">
        <f>VLOOKUP(C796,'Completar SOFSE'!$A$19:$E$501,3,0)</f>
        <v>#REF!</v>
      </c>
      <c r="F796" s="207" t="e">
        <f>VLOOKUP(C796,'Completar SOFSE'!$A$19:$E$501,4,0)</f>
        <v>#REF!</v>
      </c>
      <c r="G796" s="210" t="e">
        <f>VLOOKUP(C796,'Completar SOFSE'!$A$19:$E$501,5,0)</f>
        <v>#REF!</v>
      </c>
      <c r="H796" s="213" t="e">
        <f>VLOOKUP(C796,'Completar SOFSE'!$A$19:$F$501,6,0)</f>
        <v>#REF!</v>
      </c>
      <c r="I796" s="68"/>
      <c r="J796" s="79"/>
      <c r="K796" s="79"/>
      <c r="L796" s="49" t="e">
        <f>I796*$D$31+J796*$D$31+K796*$D$31</f>
        <v>#REF!</v>
      </c>
    </row>
    <row r="797" spans="2:12" hidden="1">
      <c r="B797" s="73" t="s">
        <v>40</v>
      </c>
      <c r="C797" s="205"/>
      <c r="D797" s="208"/>
      <c r="E797" s="208"/>
      <c r="F797" s="208"/>
      <c r="G797" s="211"/>
      <c r="H797" s="214"/>
      <c r="I797" s="65"/>
      <c r="J797" s="79"/>
      <c r="K797" s="79"/>
      <c r="L797" s="49" t="e">
        <f t="shared" ref="L797:L815" si="160">I797*$D$31+J797*$D$31+K797*$D$31</f>
        <v>#REF!</v>
      </c>
    </row>
    <row r="798" spans="2:12" hidden="1">
      <c r="B798" s="73" t="s">
        <v>41</v>
      </c>
      <c r="C798" s="205"/>
      <c r="D798" s="208"/>
      <c r="E798" s="208"/>
      <c r="F798" s="208"/>
      <c r="G798" s="211"/>
      <c r="H798" s="214"/>
      <c r="I798" s="65"/>
      <c r="J798" s="79"/>
      <c r="K798" s="79"/>
      <c r="L798" s="49" t="e">
        <f t="shared" si="160"/>
        <v>#REF!</v>
      </c>
    </row>
    <row r="799" spans="2:12" hidden="1">
      <c r="B799" s="73" t="s">
        <v>42</v>
      </c>
      <c r="C799" s="205"/>
      <c r="D799" s="208"/>
      <c r="E799" s="208"/>
      <c r="F799" s="208"/>
      <c r="G799" s="211"/>
      <c r="H799" s="214"/>
      <c r="I799" s="65"/>
      <c r="J799" s="51"/>
      <c r="K799" s="79"/>
      <c r="L799" s="49" t="e">
        <f t="shared" si="160"/>
        <v>#REF!</v>
      </c>
    </row>
    <row r="800" spans="2:12" ht="13.5" hidden="1" thickBot="1">
      <c r="B800" s="112" t="s">
        <v>43</v>
      </c>
      <c r="C800" s="206"/>
      <c r="D800" s="209"/>
      <c r="E800" s="209"/>
      <c r="F800" s="209"/>
      <c r="G800" s="212"/>
      <c r="H800" s="215"/>
      <c r="I800" s="66"/>
      <c r="J800" s="54"/>
      <c r="K800" s="67"/>
      <c r="L800" s="56" t="e">
        <f t="shared" si="160"/>
        <v>#REF!</v>
      </c>
    </row>
    <row r="801" spans="2:12" hidden="1">
      <c r="B801" s="72" t="s">
        <v>39</v>
      </c>
      <c r="C801" s="204" t="e">
        <f t="shared" ref="C801" si="161">+C796+1</f>
        <v>#REF!</v>
      </c>
      <c r="D801" s="207" t="e">
        <f>VLOOKUP(C801,'Completar SOFSE'!$A$19:$E$501,2,0)</f>
        <v>#REF!</v>
      </c>
      <c r="E801" s="207" t="e">
        <f>VLOOKUP(C801,'Completar SOFSE'!$A$19:$E$501,3,0)</f>
        <v>#REF!</v>
      </c>
      <c r="F801" s="207" t="e">
        <f>VLOOKUP(C801,'Completar SOFSE'!$A$19:$E$501,4,0)</f>
        <v>#REF!</v>
      </c>
      <c r="G801" s="210" t="e">
        <f>VLOOKUP(C801,'Completar SOFSE'!$A$19:$E$501,5,0)</f>
        <v>#REF!</v>
      </c>
      <c r="H801" s="213" t="e">
        <f>VLOOKUP(C801,'Completar SOFSE'!$A$19:$F$501,6,0)</f>
        <v>#REF!</v>
      </c>
      <c r="I801" s="68"/>
      <c r="J801" s="79"/>
      <c r="K801" s="79"/>
      <c r="L801" s="49" t="e">
        <f t="shared" si="160"/>
        <v>#REF!</v>
      </c>
    </row>
    <row r="802" spans="2:12" hidden="1">
      <c r="B802" s="73" t="s">
        <v>40</v>
      </c>
      <c r="C802" s="205"/>
      <c r="D802" s="208"/>
      <c r="E802" s="208"/>
      <c r="F802" s="208"/>
      <c r="G802" s="211"/>
      <c r="H802" s="214"/>
      <c r="I802" s="65"/>
      <c r="J802" s="79"/>
      <c r="K802" s="79"/>
      <c r="L802" s="49" t="e">
        <f t="shared" si="160"/>
        <v>#REF!</v>
      </c>
    </row>
    <row r="803" spans="2:12" hidden="1">
      <c r="B803" s="73" t="s">
        <v>41</v>
      </c>
      <c r="C803" s="205"/>
      <c r="D803" s="208"/>
      <c r="E803" s="208"/>
      <c r="F803" s="208"/>
      <c r="G803" s="211"/>
      <c r="H803" s="214"/>
      <c r="I803" s="65"/>
      <c r="J803" s="79"/>
      <c r="K803" s="79"/>
      <c r="L803" s="49" t="e">
        <f t="shared" si="160"/>
        <v>#REF!</v>
      </c>
    </row>
    <row r="804" spans="2:12" hidden="1">
      <c r="B804" s="73" t="s">
        <v>42</v>
      </c>
      <c r="C804" s="205"/>
      <c r="D804" s="208"/>
      <c r="E804" s="208"/>
      <c r="F804" s="208"/>
      <c r="G804" s="211"/>
      <c r="H804" s="214"/>
      <c r="I804" s="65"/>
      <c r="J804" s="51"/>
      <c r="K804" s="79"/>
      <c r="L804" s="49" t="e">
        <f t="shared" si="160"/>
        <v>#REF!</v>
      </c>
    </row>
    <row r="805" spans="2:12" ht="13.5" hidden="1" thickBot="1">
      <c r="B805" s="112" t="s">
        <v>43</v>
      </c>
      <c r="C805" s="206"/>
      <c r="D805" s="209"/>
      <c r="E805" s="209"/>
      <c r="F805" s="209"/>
      <c r="G805" s="212"/>
      <c r="H805" s="215"/>
      <c r="I805" s="66"/>
      <c r="J805" s="54"/>
      <c r="K805" s="67"/>
      <c r="L805" s="56" t="e">
        <f t="shared" si="160"/>
        <v>#REF!</v>
      </c>
    </row>
    <row r="806" spans="2:12" hidden="1">
      <c r="B806" s="72" t="s">
        <v>39</v>
      </c>
      <c r="C806" s="204" t="e">
        <f t="shared" ref="C806" si="162">+C801+1</f>
        <v>#REF!</v>
      </c>
      <c r="D806" s="207" t="e">
        <f>VLOOKUP(C806,'Completar SOFSE'!$A$19:$E$501,2,0)</f>
        <v>#REF!</v>
      </c>
      <c r="E806" s="207" t="e">
        <f>VLOOKUP(C806,'Completar SOFSE'!$A$19:$E$501,3,0)</f>
        <v>#REF!</v>
      </c>
      <c r="F806" s="207" t="e">
        <f>VLOOKUP(C806,'Completar SOFSE'!$A$19:$E$501,4,0)</f>
        <v>#REF!</v>
      </c>
      <c r="G806" s="210" t="e">
        <f>VLOOKUP(C806,'Completar SOFSE'!$A$19:$E$501,5,0)</f>
        <v>#REF!</v>
      </c>
      <c r="H806" s="213" t="e">
        <f>VLOOKUP(C806,'Completar SOFSE'!$A$19:$F$501,6,0)</f>
        <v>#REF!</v>
      </c>
      <c r="I806" s="68"/>
      <c r="J806" s="79"/>
      <c r="K806" s="79"/>
      <c r="L806" s="49" t="e">
        <f t="shared" si="160"/>
        <v>#REF!</v>
      </c>
    </row>
    <row r="807" spans="2:12" hidden="1">
      <c r="B807" s="73" t="s">
        <v>40</v>
      </c>
      <c r="C807" s="205"/>
      <c r="D807" s="208"/>
      <c r="E807" s="208"/>
      <c r="F807" s="208"/>
      <c r="G807" s="211"/>
      <c r="H807" s="214"/>
      <c r="I807" s="65"/>
      <c r="J807" s="79"/>
      <c r="K807" s="79"/>
      <c r="L807" s="49" t="e">
        <f t="shared" si="160"/>
        <v>#REF!</v>
      </c>
    </row>
    <row r="808" spans="2:12" hidden="1">
      <c r="B808" s="73" t="s">
        <v>41</v>
      </c>
      <c r="C808" s="205"/>
      <c r="D808" s="208"/>
      <c r="E808" s="208"/>
      <c r="F808" s="208"/>
      <c r="G808" s="211"/>
      <c r="H808" s="214"/>
      <c r="I808" s="65"/>
      <c r="J808" s="79"/>
      <c r="K808" s="79"/>
      <c r="L808" s="49" t="e">
        <f t="shared" si="160"/>
        <v>#REF!</v>
      </c>
    </row>
    <row r="809" spans="2:12" hidden="1">
      <c r="B809" s="73" t="s">
        <v>42</v>
      </c>
      <c r="C809" s="205"/>
      <c r="D809" s="208"/>
      <c r="E809" s="208"/>
      <c r="F809" s="208"/>
      <c r="G809" s="211"/>
      <c r="H809" s="214"/>
      <c r="I809" s="65"/>
      <c r="J809" s="51"/>
      <c r="K809" s="79"/>
      <c r="L809" s="49" t="e">
        <f t="shared" si="160"/>
        <v>#REF!</v>
      </c>
    </row>
    <row r="810" spans="2:12" ht="13.5" hidden="1" thickBot="1">
      <c r="B810" s="112" t="s">
        <v>43</v>
      </c>
      <c r="C810" s="206"/>
      <c r="D810" s="209"/>
      <c r="E810" s="209"/>
      <c r="F810" s="209"/>
      <c r="G810" s="212"/>
      <c r="H810" s="215"/>
      <c r="I810" s="66"/>
      <c r="J810" s="54"/>
      <c r="K810" s="67"/>
      <c r="L810" s="56" t="e">
        <f t="shared" si="160"/>
        <v>#REF!</v>
      </c>
    </row>
    <row r="811" spans="2:12" hidden="1">
      <c r="B811" s="72" t="s">
        <v>39</v>
      </c>
      <c r="C811" s="204" t="e">
        <f t="shared" ref="C811" si="163">+C806+1</f>
        <v>#REF!</v>
      </c>
      <c r="D811" s="207" t="e">
        <f>VLOOKUP(C811,'Completar SOFSE'!$A$19:$E$501,2,0)</f>
        <v>#REF!</v>
      </c>
      <c r="E811" s="207" t="e">
        <f>VLOOKUP(C811,'Completar SOFSE'!$A$19:$E$501,3,0)</f>
        <v>#REF!</v>
      </c>
      <c r="F811" s="207" t="e">
        <f>VLOOKUP(C811,'Completar SOFSE'!$A$19:$E$501,4,0)</f>
        <v>#REF!</v>
      </c>
      <c r="G811" s="210" t="e">
        <f>VLOOKUP(C811,'Completar SOFSE'!$A$19:$E$501,5,0)</f>
        <v>#REF!</v>
      </c>
      <c r="H811" s="213" t="e">
        <f>VLOOKUP(C811,'Completar SOFSE'!$A$19:$F$501,6,0)</f>
        <v>#REF!</v>
      </c>
      <c r="I811" s="68"/>
      <c r="J811" s="79"/>
      <c r="K811" s="79"/>
      <c r="L811" s="49" t="e">
        <f t="shared" si="160"/>
        <v>#REF!</v>
      </c>
    </row>
    <row r="812" spans="2:12" hidden="1">
      <c r="B812" s="73" t="s">
        <v>40</v>
      </c>
      <c r="C812" s="205"/>
      <c r="D812" s="208"/>
      <c r="E812" s="208"/>
      <c r="F812" s="208"/>
      <c r="G812" s="211"/>
      <c r="H812" s="214"/>
      <c r="I812" s="65"/>
      <c r="J812" s="79"/>
      <c r="K812" s="79"/>
      <c r="L812" s="49" t="e">
        <f t="shared" si="160"/>
        <v>#REF!</v>
      </c>
    </row>
    <row r="813" spans="2:12" hidden="1">
      <c r="B813" s="73" t="s">
        <v>41</v>
      </c>
      <c r="C813" s="205"/>
      <c r="D813" s="208"/>
      <c r="E813" s="208"/>
      <c r="F813" s="208"/>
      <c r="G813" s="211"/>
      <c r="H813" s="214"/>
      <c r="I813" s="65"/>
      <c r="J813" s="79"/>
      <c r="K813" s="79"/>
      <c r="L813" s="49" t="e">
        <f t="shared" si="160"/>
        <v>#REF!</v>
      </c>
    </row>
    <row r="814" spans="2:12" hidden="1">
      <c r="B814" s="73" t="s">
        <v>42</v>
      </c>
      <c r="C814" s="205"/>
      <c r="D814" s="208"/>
      <c r="E814" s="208"/>
      <c r="F814" s="208"/>
      <c r="G814" s="211"/>
      <c r="H814" s="214"/>
      <c r="I814" s="65"/>
      <c r="J814" s="51"/>
      <c r="K814" s="79"/>
      <c r="L814" s="49" t="e">
        <f t="shared" si="160"/>
        <v>#REF!</v>
      </c>
    </row>
    <row r="815" spans="2:12" ht="13.5" hidden="1" thickBot="1">
      <c r="B815" s="112" t="s">
        <v>43</v>
      </c>
      <c r="C815" s="206"/>
      <c r="D815" s="209"/>
      <c r="E815" s="209"/>
      <c r="F815" s="209"/>
      <c r="G815" s="212"/>
      <c r="H815" s="215"/>
      <c r="I815" s="66"/>
      <c r="J815" s="54"/>
      <c r="K815" s="67"/>
      <c r="L815" s="56" t="e">
        <f t="shared" si="160"/>
        <v>#REF!</v>
      </c>
    </row>
    <row r="816" spans="2:12" hidden="1">
      <c r="B816" s="72" t="s">
        <v>39</v>
      </c>
      <c r="C816" s="204" t="e">
        <f>+C811+1</f>
        <v>#REF!</v>
      </c>
      <c r="D816" s="207" t="e">
        <f>VLOOKUP(C816,'Completar SOFSE'!$A$19:$E$501,2,0)</f>
        <v>#REF!</v>
      </c>
      <c r="E816" s="207" t="e">
        <f>VLOOKUP(C816,'Completar SOFSE'!$A$19:$E$501,3,0)</f>
        <v>#REF!</v>
      </c>
      <c r="F816" s="207" t="e">
        <f>VLOOKUP(C816,'Completar SOFSE'!$A$19:$E$501,4,0)</f>
        <v>#REF!</v>
      </c>
      <c r="G816" s="210" t="e">
        <f>VLOOKUP(C816,'Completar SOFSE'!$A$19:$E$501,5,0)</f>
        <v>#REF!</v>
      </c>
      <c r="H816" s="213" t="e">
        <f>VLOOKUP(C816,'Completar SOFSE'!$A$19:$F$501,6,0)</f>
        <v>#REF!</v>
      </c>
      <c r="I816" s="68"/>
      <c r="J816" s="79"/>
      <c r="K816" s="79"/>
      <c r="L816" s="49" t="e">
        <f>I816*$D$31+J816*$D$31+K816*$D$31</f>
        <v>#REF!</v>
      </c>
    </row>
    <row r="817" spans="2:12" hidden="1">
      <c r="B817" s="73" t="s">
        <v>40</v>
      </c>
      <c r="C817" s="205"/>
      <c r="D817" s="208"/>
      <c r="E817" s="208"/>
      <c r="F817" s="208"/>
      <c r="G817" s="211"/>
      <c r="H817" s="214"/>
      <c r="I817" s="65"/>
      <c r="J817" s="79"/>
      <c r="K817" s="79"/>
      <c r="L817" s="49" t="e">
        <f t="shared" ref="L817:L825" si="164">I817*$D$31+J817*$D$31+K817*$D$31</f>
        <v>#REF!</v>
      </c>
    </row>
    <row r="818" spans="2:12" hidden="1">
      <c r="B818" s="73" t="s">
        <v>41</v>
      </c>
      <c r="C818" s="205"/>
      <c r="D818" s="208"/>
      <c r="E818" s="208"/>
      <c r="F818" s="208"/>
      <c r="G818" s="211"/>
      <c r="H818" s="214"/>
      <c r="I818" s="65"/>
      <c r="J818" s="79"/>
      <c r="K818" s="79"/>
      <c r="L818" s="49" t="e">
        <f t="shared" si="164"/>
        <v>#REF!</v>
      </c>
    </row>
    <row r="819" spans="2:12" hidden="1">
      <c r="B819" s="73" t="s">
        <v>42</v>
      </c>
      <c r="C819" s="205"/>
      <c r="D819" s="208"/>
      <c r="E819" s="208"/>
      <c r="F819" s="208"/>
      <c r="G819" s="211"/>
      <c r="H819" s="214"/>
      <c r="I819" s="65"/>
      <c r="J819" s="51"/>
      <c r="K819" s="79"/>
      <c r="L819" s="49" t="e">
        <f t="shared" si="164"/>
        <v>#REF!</v>
      </c>
    </row>
    <row r="820" spans="2:12" ht="13.5" hidden="1" thickBot="1">
      <c r="B820" s="112" t="s">
        <v>43</v>
      </c>
      <c r="C820" s="206"/>
      <c r="D820" s="209"/>
      <c r="E820" s="209"/>
      <c r="F820" s="209"/>
      <c r="G820" s="212"/>
      <c r="H820" s="215"/>
      <c r="I820" s="66"/>
      <c r="J820" s="54"/>
      <c r="K820" s="67"/>
      <c r="L820" s="56" t="e">
        <f t="shared" si="164"/>
        <v>#REF!</v>
      </c>
    </row>
    <row r="821" spans="2:12" hidden="1">
      <c r="B821" s="72" t="s">
        <v>39</v>
      </c>
      <c r="C821" s="204" t="e">
        <f t="shared" ref="C821" si="165">+C816+1</f>
        <v>#REF!</v>
      </c>
      <c r="D821" s="207" t="e">
        <f>VLOOKUP(C821,'Completar SOFSE'!$A$19:$E$501,2,0)</f>
        <v>#REF!</v>
      </c>
      <c r="E821" s="207" t="e">
        <f>VLOOKUP(C821,'Completar SOFSE'!$A$19:$E$501,3,0)</f>
        <v>#REF!</v>
      </c>
      <c r="F821" s="207" t="e">
        <f>VLOOKUP(C821,'Completar SOFSE'!$A$19:$E$501,4,0)</f>
        <v>#REF!</v>
      </c>
      <c r="G821" s="210" t="e">
        <f>VLOOKUP(C821,'Completar SOFSE'!$A$19:$E$501,5,0)</f>
        <v>#REF!</v>
      </c>
      <c r="H821" s="213" t="e">
        <f>VLOOKUP(C821,'Completar SOFSE'!$A$19:$F$501,6,0)</f>
        <v>#REF!</v>
      </c>
      <c r="I821" s="68"/>
      <c r="J821" s="79"/>
      <c r="K821" s="79"/>
      <c r="L821" s="49" t="e">
        <f t="shared" si="164"/>
        <v>#REF!</v>
      </c>
    </row>
    <row r="822" spans="2:12" hidden="1">
      <c r="B822" s="73" t="s">
        <v>40</v>
      </c>
      <c r="C822" s="205"/>
      <c r="D822" s="208"/>
      <c r="E822" s="208"/>
      <c r="F822" s="208"/>
      <c r="G822" s="211"/>
      <c r="H822" s="214"/>
      <c r="I822" s="65"/>
      <c r="J822" s="79"/>
      <c r="K822" s="79"/>
      <c r="L822" s="49" t="e">
        <f t="shared" si="164"/>
        <v>#REF!</v>
      </c>
    </row>
    <row r="823" spans="2:12" hidden="1">
      <c r="B823" s="73" t="s">
        <v>41</v>
      </c>
      <c r="C823" s="205"/>
      <c r="D823" s="208"/>
      <c r="E823" s="208"/>
      <c r="F823" s="208"/>
      <c r="G823" s="211"/>
      <c r="H823" s="214"/>
      <c r="I823" s="65"/>
      <c r="J823" s="79"/>
      <c r="K823" s="79"/>
      <c r="L823" s="49" t="e">
        <f t="shared" si="164"/>
        <v>#REF!</v>
      </c>
    </row>
    <row r="824" spans="2:12" hidden="1">
      <c r="B824" s="73" t="s">
        <v>42</v>
      </c>
      <c r="C824" s="205"/>
      <c r="D824" s="208"/>
      <c r="E824" s="208"/>
      <c r="F824" s="208"/>
      <c r="G824" s="211"/>
      <c r="H824" s="214"/>
      <c r="I824" s="65"/>
      <c r="J824" s="51"/>
      <c r="K824" s="79"/>
      <c r="L824" s="49" t="e">
        <f t="shared" si="164"/>
        <v>#REF!</v>
      </c>
    </row>
    <row r="825" spans="2:12" ht="13.5" hidden="1" thickBot="1">
      <c r="B825" s="112" t="s">
        <v>43</v>
      </c>
      <c r="C825" s="206"/>
      <c r="D825" s="209"/>
      <c r="E825" s="209"/>
      <c r="F825" s="209"/>
      <c r="G825" s="212"/>
      <c r="H825" s="215"/>
      <c r="I825" s="66"/>
      <c r="J825" s="54"/>
      <c r="K825" s="67"/>
      <c r="L825" s="56" t="e">
        <f t="shared" si="164"/>
        <v>#REF!</v>
      </c>
    </row>
    <row r="826" spans="2:12" ht="24" customHeight="1" thickBot="1">
      <c r="B826" s="239" t="s">
        <v>29</v>
      </c>
      <c r="C826" s="240"/>
      <c r="D826" s="240"/>
      <c r="E826" s="240"/>
      <c r="F826" s="240"/>
      <c r="G826" s="240"/>
      <c r="H826" s="69"/>
      <c r="I826" s="241">
        <f>SUM(L15:L19)</f>
        <v>0</v>
      </c>
      <c r="J826" s="242"/>
      <c r="K826" s="242"/>
      <c r="L826" s="243"/>
    </row>
    <row r="827" spans="2:12" ht="18.75" customHeight="1" thickBot="1">
      <c r="B827" s="114" t="s">
        <v>44</v>
      </c>
      <c r="C827" s="115"/>
      <c r="D827" s="115"/>
      <c r="E827" s="116"/>
      <c r="F827" s="116"/>
      <c r="G827" s="116"/>
      <c r="H827" s="116"/>
      <c r="I827" s="116"/>
      <c r="J827" s="116"/>
      <c r="K827" s="116"/>
      <c r="L827" s="117"/>
    </row>
    <row r="828" spans="2:12" ht="18.75" customHeight="1" thickBot="1">
      <c r="B828" s="253" t="s">
        <v>45</v>
      </c>
      <c r="C828" s="254"/>
      <c r="D828" s="255" t="str">
        <f>+'Completar SOFSE'!B12</f>
        <v>Según Pliego</v>
      </c>
      <c r="E828" s="255"/>
      <c r="F828" s="255"/>
      <c r="G828" s="255"/>
      <c r="H828" s="95"/>
      <c r="I828" s="244"/>
      <c r="J828" s="244"/>
      <c r="K828" s="244"/>
      <c r="L828" s="245"/>
    </row>
    <row r="829" spans="2:12" ht="18.75" customHeight="1" thickBot="1">
      <c r="B829" s="253" t="s">
        <v>46</v>
      </c>
      <c r="C829" s="254"/>
      <c r="D829" s="255" t="str">
        <f>+'Completar SOFSE'!B13</f>
        <v>Según Pliego</v>
      </c>
      <c r="E829" s="255"/>
      <c r="F829" s="255"/>
      <c r="G829" s="255"/>
      <c r="H829" s="95"/>
      <c r="I829" s="244"/>
      <c r="J829" s="244"/>
      <c r="K829" s="244"/>
      <c r="L829" s="245"/>
    </row>
    <row r="830" spans="2:12" ht="18.75" customHeight="1" thickBot="1">
      <c r="B830" s="253" t="s">
        <v>47</v>
      </c>
      <c r="C830" s="254"/>
      <c r="D830" s="255" t="str">
        <f>+'Completar SOFSE'!B15</f>
        <v>Según Pliego</v>
      </c>
      <c r="E830" s="255"/>
      <c r="F830" s="255"/>
      <c r="G830" s="255"/>
      <c r="H830" s="95"/>
      <c r="I830" s="256"/>
      <c r="J830" s="256"/>
      <c r="K830" s="256"/>
      <c r="L830" s="257"/>
    </row>
    <row r="831" spans="2:12">
      <c r="B831" s="99"/>
      <c r="C831" s="100"/>
      <c r="D831" s="100"/>
      <c r="E831" s="100"/>
      <c r="F831" s="100"/>
      <c r="G831" s="101"/>
      <c r="H831" s="101"/>
      <c r="I831" s="101"/>
      <c r="J831" s="101"/>
      <c r="K831" s="101"/>
      <c r="L831" s="102"/>
    </row>
    <row r="832" spans="2:12">
      <c r="B832" s="26"/>
      <c r="C832" s="27"/>
      <c r="D832" s="27"/>
      <c r="E832" s="27"/>
      <c r="F832" s="27"/>
      <c r="G832" s="28"/>
      <c r="H832" s="28"/>
      <c r="I832" s="28"/>
      <c r="J832" s="28"/>
      <c r="K832" s="28"/>
      <c r="L832" s="29"/>
    </row>
    <row r="833" spans="2:12">
      <c r="B833" s="26"/>
      <c r="C833" s="27"/>
      <c r="D833" s="27"/>
      <c r="E833" s="27"/>
      <c r="F833" s="27"/>
      <c r="G833" s="28"/>
      <c r="H833" s="28"/>
      <c r="I833" s="28"/>
      <c r="J833" s="28"/>
      <c r="K833" s="28"/>
      <c r="L833" s="29"/>
    </row>
    <row r="834" spans="2:12">
      <c r="B834" s="26"/>
      <c r="C834" s="27"/>
      <c r="D834" s="27"/>
      <c r="E834" s="27"/>
      <c r="F834" s="27"/>
      <c r="G834" s="28"/>
      <c r="H834" s="28"/>
      <c r="I834" s="28"/>
      <c r="J834" s="28"/>
      <c r="K834" s="28"/>
      <c r="L834" s="29"/>
    </row>
    <row r="835" spans="2:12" ht="13.5" thickBot="1">
      <c r="B835" s="30"/>
      <c r="C835" s="31"/>
      <c r="D835" s="31"/>
      <c r="E835" s="31"/>
      <c r="F835" s="31"/>
      <c r="G835" s="32"/>
      <c r="H835" s="32"/>
      <c r="I835" s="32"/>
      <c r="J835" s="32"/>
      <c r="K835" s="32"/>
      <c r="L835" s="33"/>
    </row>
  </sheetData>
  <mergeCells count="1008">
    <mergeCell ref="C56:C60"/>
    <mergeCell ref="D56:D60"/>
    <mergeCell ref="E56:E60"/>
    <mergeCell ref="B829:C829"/>
    <mergeCell ref="F56:F60"/>
    <mergeCell ref="G56:G60"/>
    <mergeCell ref="H56:H60"/>
    <mergeCell ref="C61:C65"/>
    <mergeCell ref="D61:D65"/>
    <mergeCell ref="E61:E65"/>
    <mergeCell ref="F61:F65"/>
    <mergeCell ref="G61:G65"/>
    <mergeCell ref="H61:H65"/>
    <mergeCell ref="C76:C80"/>
    <mergeCell ref="D76:D80"/>
    <mergeCell ref="E76:E80"/>
    <mergeCell ref="F76:F80"/>
    <mergeCell ref="G76:G80"/>
    <mergeCell ref="H76:H80"/>
    <mergeCell ref="F66:F70"/>
    <mergeCell ref="G66:G70"/>
    <mergeCell ref="H66:H70"/>
    <mergeCell ref="C71:C75"/>
    <mergeCell ref="D71:D75"/>
    <mergeCell ref="E71:E75"/>
    <mergeCell ref="F71:F75"/>
    <mergeCell ref="G71:G75"/>
    <mergeCell ref="H71:H75"/>
    <mergeCell ref="C96:C100"/>
    <mergeCell ref="D96:D100"/>
    <mergeCell ref="E96:E100"/>
    <mergeCell ref="F96:F100"/>
    <mergeCell ref="E51:E55"/>
    <mergeCell ref="F51:F55"/>
    <mergeCell ref="C81:C85"/>
    <mergeCell ref="D81:D85"/>
    <mergeCell ref="E81:E85"/>
    <mergeCell ref="F81:F85"/>
    <mergeCell ref="G81:G85"/>
    <mergeCell ref="H81:H85"/>
    <mergeCell ref="C66:C70"/>
    <mergeCell ref="D66:D70"/>
    <mergeCell ref="E66:E70"/>
    <mergeCell ref="G51:G55"/>
    <mergeCell ref="H51:H55"/>
    <mergeCell ref="D5:H5"/>
    <mergeCell ref="D6:H6"/>
    <mergeCell ref="D7:H7"/>
    <mergeCell ref="D8:H10"/>
    <mergeCell ref="H21:H25"/>
    <mergeCell ref="H26:H30"/>
    <mergeCell ref="D11:G11"/>
    <mergeCell ref="G13:G14"/>
    <mergeCell ref="H13:H14"/>
    <mergeCell ref="H15:H19"/>
    <mergeCell ref="C31:C35"/>
    <mergeCell ref="H36:H40"/>
    <mergeCell ref="C36:C40"/>
    <mergeCell ref="D36:D40"/>
    <mergeCell ref="E36:E40"/>
    <mergeCell ref="F36:F40"/>
    <mergeCell ref="G36:G40"/>
    <mergeCell ref="D31:D35"/>
    <mergeCell ref="E31:E35"/>
    <mergeCell ref="B3:L4"/>
    <mergeCell ref="B826:G826"/>
    <mergeCell ref="I826:L826"/>
    <mergeCell ref="I828:L828"/>
    <mergeCell ref="I13:L13"/>
    <mergeCell ref="E15:E19"/>
    <mergeCell ref="D15:D19"/>
    <mergeCell ref="B13:B14"/>
    <mergeCell ref="C13:C14"/>
    <mergeCell ref="D13:D14"/>
    <mergeCell ref="E13:E14"/>
    <mergeCell ref="F13:F14"/>
    <mergeCell ref="C15:C19"/>
    <mergeCell ref="E26:E30"/>
    <mergeCell ref="F26:F30"/>
    <mergeCell ref="G26:G30"/>
    <mergeCell ref="B830:C830"/>
    <mergeCell ref="D828:G828"/>
    <mergeCell ref="D829:G829"/>
    <mergeCell ref="D830:G830"/>
    <mergeCell ref="I829:L829"/>
    <mergeCell ref="I830:L830"/>
    <mergeCell ref="H31:H35"/>
    <mergeCell ref="B828:C828"/>
    <mergeCell ref="C46:C50"/>
    <mergeCell ref="D46:D50"/>
    <mergeCell ref="E46:E50"/>
    <mergeCell ref="F46:F50"/>
    <mergeCell ref="G46:G50"/>
    <mergeCell ref="H46:H50"/>
    <mergeCell ref="C51:C55"/>
    <mergeCell ref="D51:D55"/>
    <mergeCell ref="I5:L5"/>
    <mergeCell ref="J12:L12"/>
    <mergeCell ref="I6:I7"/>
    <mergeCell ref="J8:L8"/>
    <mergeCell ref="J9:L9"/>
    <mergeCell ref="J10:L10"/>
    <mergeCell ref="J11:L11"/>
    <mergeCell ref="J6:L7"/>
    <mergeCell ref="C41:C45"/>
    <mergeCell ref="D41:D45"/>
    <mergeCell ref="E41:E45"/>
    <mergeCell ref="F41:F45"/>
    <mergeCell ref="G41:G45"/>
    <mergeCell ref="H41:H45"/>
    <mergeCell ref="F15:F19"/>
    <mergeCell ref="G15:G19"/>
    <mergeCell ref="B5:C5"/>
    <mergeCell ref="B6:C6"/>
    <mergeCell ref="B8:C10"/>
    <mergeCell ref="C21:C25"/>
    <mergeCell ref="D21:D25"/>
    <mergeCell ref="E21:E25"/>
    <mergeCell ref="F21:F25"/>
    <mergeCell ref="G21:G25"/>
    <mergeCell ref="F31:F35"/>
    <mergeCell ref="G31:G35"/>
    <mergeCell ref="C26:C30"/>
    <mergeCell ref="D26:D30"/>
    <mergeCell ref="G96:G100"/>
    <mergeCell ref="H96:H100"/>
    <mergeCell ref="C101:C105"/>
    <mergeCell ref="D101:D105"/>
    <mergeCell ref="E101:E105"/>
    <mergeCell ref="F101:F105"/>
    <mergeCell ref="G101:G105"/>
    <mergeCell ref="H101:H105"/>
    <mergeCell ref="C86:C90"/>
    <mergeCell ref="D86:D90"/>
    <mergeCell ref="E86:E90"/>
    <mergeCell ref="F86:F90"/>
    <mergeCell ref="G86:G90"/>
    <mergeCell ref="H86:H90"/>
    <mergeCell ref="C91:C95"/>
    <mergeCell ref="D91:D95"/>
    <mergeCell ref="E91:E95"/>
    <mergeCell ref="F91:F95"/>
    <mergeCell ref="G91:G95"/>
    <mergeCell ref="H91:H95"/>
    <mergeCell ref="C116:C120"/>
    <mergeCell ref="D116:D120"/>
    <mergeCell ref="E116:E120"/>
    <mergeCell ref="F116:F120"/>
    <mergeCell ref="G116:G120"/>
    <mergeCell ref="H116:H120"/>
    <mergeCell ref="C121:C125"/>
    <mergeCell ref="D121:D125"/>
    <mergeCell ref="E121:E125"/>
    <mergeCell ref="F121:F125"/>
    <mergeCell ref="G121:G125"/>
    <mergeCell ref="H121:H125"/>
    <mergeCell ref="C106:C110"/>
    <mergeCell ref="D106:D110"/>
    <mergeCell ref="E106:E110"/>
    <mergeCell ref="F106:F110"/>
    <mergeCell ref="G106:G110"/>
    <mergeCell ref="H106:H110"/>
    <mergeCell ref="C111:C115"/>
    <mergeCell ref="D111:D115"/>
    <mergeCell ref="E111:E115"/>
    <mergeCell ref="F111:F115"/>
    <mergeCell ref="G111:G115"/>
    <mergeCell ref="H111:H115"/>
    <mergeCell ref="C136:C140"/>
    <mergeCell ref="D136:D140"/>
    <mergeCell ref="E136:E140"/>
    <mergeCell ref="F136:F140"/>
    <mergeCell ref="G136:G140"/>
    <mergeCell ref="H136:H140"/>
    <mergeCell ref="C141:C145"/>
    <mergeCell ref="D141:D145"/>
    <mergeCell ref="E141:E145"/>
    <mergeCell ref="F141:F145"/>
    <mergeCell ref="G141:G145"/>
    <mergeCell ref="H141:H145"/>
    <mergeCell ref="C126:C130"/>
    <mergeCell ref="D126:D130"/>
    <mergeCell ref="E126:E130"/>
    <mergeCell ref="F126:F130"/>
    <mergeCell ref="G126:G130"/>
    <mergeCell ref="H126:H130"/>
    <mergeCell ref="C131:C135"/>
    <mergeCell ref="D131:D135"/>
    <mergeCell ref="E131:E135"/>
    <mergeCell ref="F131:F135"/>
    <mergeCell ref="G131:G135"/>
    <mergeCell ref="H131:H135"/>
    <mergeCell ref="C156:C160"/>
    <mergeCell ref="D156:D160"/>
    <mergeCell ref="E156:E160"/>
    <mergeCell ref="F156:F160"/>
    <mergeCell ref="G156:G160"/>
    <mergeCell ref="H156:H160"/>
    <mergeCell ref="C161:C165"/>
    <mergeCell ref="D161:D165"/>
    <mergeCell ref="E161:E165"/>
    <mergeCell ref="F161:F165"/>
    <mergeCell ref="G161:G165"/>
    <mergeCell ref="H161:H165"/>
    <mergeCell ref="C146:C150"/>
    <mergeCell ref="D146:D150"/>
    <mergeCell ref="E146:E150"/>
    <mergeCell ref="F146:F150"/>
    <mergeCell ref="G146:G150"/>
    <mergeCell ref="H146:H150"/>
    <mergeCell ref="C151:C155"/>
    <mergeCell ref="D151:D155"/>
    <mergeCell ref="E151:E155"/>
    <mergeCell ref="F151:F155"/>
    <mergeCell ref="G151:G155"/>
    <mergeCell ref="H151:H155"/>
    <mergeCell ref="C176:C180"/>
    <mergeCell ref="D176:D180"/>
    <mergeCell ref="E176:E180"/>
    <mergeCell ref="F176:F180"/>
    <mergeCell ref="G176:G180"/>
    <mergeCell ref="H176:H180"/>
    <mergeCell ref="C181:C185"/>
    <mergeCell ref="D181:D185"/>
    <mergeCell ref="E181:E185"/>
    <mergeCell ref="F181:F185"/>
    <mergeCell ref="G181:G185"/>
    <mergeCell ref="H181:H185"/>
    <mergeCell ref="C166:C170"/>
    <mergeCell ref="D166:D170"/>
    <mergeCell ref="E166:E170"/>
    <mergeCell ref="F166:F170"/>
    <mergeCell ref="G166:G170"/>
    <mergeCell ref="H166:H170"/>
    <mergeCell ref="C171:C175"/>
    <mergeCell ref="D171:D175"/>
    <mergeCell ref="E171:E175"/>
    <mergeCell ref="F171:F175"/>
    <mergeCell ref="G171:G175"/>
    <mergeCell ref="H171:H175"/>
    <mergeCell ref="C196:C200"/>
    <mergeCell ref="D196:D200"/>
    <mergeCell ref="E196:E200"/>
    <mergeCell ref="F196:F200"/>
    <mergeCell ref="G196:G200"/>
    <mergeCell ref="H196:H200"/>
    <mergeCell ref="C201:C205"/>
    <mergeCell ref="D201:D205"/>
    <mergeCell ref="E201:E205"/>
    <mergeCell ref="F201:F205"/>
    <mergeCell ref="G201:G205"/>
    <mergeCell ref="H201:H205"/>
    <mergeCell ref="C186:C190"/>
    <mergeCell ref="D186:D190"/>
    <mergeCell ref="E186:E190"/>
    <mergeCell ref="F186:F190"/>
    <mergeCell ref="G186:G190"/>
    <mergeCell ref="H186:H190"/>
    <mergeCell ref="C191:C195"/>
    <mergeCell ref="D191:D195"/>
    <mergeCell ref="E191:E195"/>
    <mergeCell ref="F191:F195"/>
    <mergeCell ref="G191:G195"/>
    <mergeCell ref="H191:H195"/>
    <mergeCell ref="C216:C220"/>
    <mergeCell ref="D216:D220"/>
    <mergeCell ref="E216:E220"/>
    <mergeCell ref="F216:F220"/>
    <mergeCell ref="G216:G220"/>
    <mergeCell ref="H216:H220"/>
    <mergeCell ref="C221:C225"/>
    <mergeCell ref="D221:D225"/>
    <mergeCell ref="E221:E225"/>
    <mergeCell ref="F221:F225"/>
    <mergeCell ref="G221:G225"/>
    <mergeCell ref="H221:H225"/>
    <mergeCell ref="C206:C210"/>
    <mergeCell ref="D206:D210"/>
    <mergeCell ref="E206:E210"/>
    <mergeCell ref="F206:F210"/>
    <mergeCell ref="G206:G210"/>
    <mergeCell ref="H206:H210"/>
    <mergeCell ref="C211:C215"/>
    <mergeCell ref="D211:D215"/>
    <mergeCell ref="E211:E215"/>
    <mergeCell ref="F211:F215"/>
    <mergeCell ref="G211:G215"/>
    <mergeCell ref="H211:H215"/>
    <mergeCell ref="C236:C240"/>
    <mergeCell ref="D236:D240"/>
    <mergeCell ref="E236:E240"/>
    <mergeCell ref="F236:F240"/>
    <mergeCell ref="G236:G240"/>
    <mergeCell ref="H236:H240"/>
    <mergeCell ref="C241:C245"/>
    <mergeCell ref="D241:D245"/>
    <mergeCell ref="E241:E245"/>
    <mergeCell ref="F241:F245"/>
    <mergeCell ref="G241:G245"/>
    <mergeCell ref="H241:H245"/>
    <mergeCell ref="C226:C230"/>
    <mergeCell ref="D226:D230"/>
    <mergeCell ref="E226:E230"/>
    <mergeCell ref="F226:F230"/>
    <mergeCell ref="G226:G230"/>
    <mergeCell ref="H226:H230"/>
    <mergeCell ref="C231:C235"/>
    <mergeCell ref="D231:D235"/>
    <mergeCell ref="E231:E235"/>
    <mergeCell ref="F231:F235"/>
    <mergeCell ref="G231:G235"/>
    <mergeCell ref="H231:H235"/>
    <mergeCell ref="C256:C260"/>
    <mergeCell ref="D256:D260"/>
    <mergeCell ref="E256:E260"/>
    <mergeCell ref="F256:F260"/>
    <mergeCell ref="G256:G260"/>
    <mergeCell ref="H256:H260"/>
    <mergeCell ref="C261:C265"/>
    <mergeCell ref="D261:D265"/>
    <mergeCell ref="E261:E265"/>
    <mergeCell ref="F261:F265"/>
    <mergeCell ref="G261:G265"/>
    <mergeCell ref="H261:H265"/>
    <mergeCell ref="C246:C250"/>
    <mergeCell ref="D246:D250"/>
    <mergeCell ref="E246:E250"/>
    <mergeCell ref="F246:F250"/>
    <mergeCell ref="G246:G250"/>
    <mergeCell ref="H246:H250"/>
    <mergeCell ref="C251:C255"/>
    <mergeCell ref="D251:D255"/>
    <mergeCell ref="E251:E255"/>
    <mergeCell ref="F251:F255"/>
    <mergeCell ref="G251:G255"/>
    <mergeCell ref="H251:H255"/>
    <mergeCell ref="C276:C280"/>
    <mergeCell ref="D276:D280"/>
    <mergeCell ref="E276:E280"/>
    <mergeCell ref="F276:F280"/>
    <mergeCell ref="G276:G280"/>
    <mergeCell ref="H276:H280"/>
    <mergeCell ref="C281:C285"/>
    <mergeCell ref="D281:D285"/>
    <mergeCell ref="E281:E285"/>
    <mergeCell ref="F281:F285"/>
    <mergeCell ref="G281:G285"/>
    <mergeCell ref="H281:H285"/>
    <mergeCell ref="C266:C270"/>
    <mergeCell ref="D266:D270"/>
    <mergeCell ref="E266:E270"/>
    <mergeCell ref="F266:F270"/>
    <mergeCell ref="G266:G270"/>
    <mergeCell ref="H266:H270"/>
    <mergeCell ref="C271:C275"/>
    <mergeCell ref="D271:D275"/>
    <mergeCell ref="E271:E275"/>
    <mergeCell ref="F271:F275"/>
    <mergeCell ref="G271:G275"/>
    <mergeCell ref="H271:H275"/>
    <mergeCell ref="C296:C300"/>
    <mergeCell ref="D296:D300"/>
    <mergeCell ref="E296:E300"/>
    <mergeCell ref="F296:F300"/>
    <mergeCell ref="G296:G300"/>
    <mergeCell ref="H296:H300"/>
    <mergeCell ref="C301:C305"/>
    <mergeCell ref="D301:D305"/>
    <mergeCell ref="E301:E305"/>
    <mergeCell ref="F301:F305"/>
    <mergeCell ref="G301:G305"/>
    <mergeCell ref="H301:H305"/>
    <mergeCell ref="C286:C290"/>
    <mergeCell ref="D286:D290"/>
    <mergeCell ref="E286:E290"/>
    <mergeCell ref="F286:F290"/>
    <mergeCell ref="G286:G290"/>
    <mergeCell ref="H286:H290"/>
    <mergeCell ref="C291:C295"/>
    <mergeCell ref="D291:D295"/>
    <mergeCell ref="E291:E295"/>
    <mergeCell ref="F291:F295"/>
    <mergeCell ref="G291:G295"/>
    <mergeCell ref="H291:H295"/>
    <mergeCell ref="C316:C320"/>
    <mergeCell ref="D316:D320"/>
    <mergeCell ref="E316:E320"/>
    <mergeCell ref="F316:F320"/>
    <mergeCell ref="G316:G320"/>
    <mergeCell ref="H316:H320"/>
    <mergeCell ref="C321:C325"/>
    <mergeCell ref="D321:D325"/>
    <mergeCell ref="E321:E325"/>
    <mergeCell ref="F321:F325"/>
    <mergeCell ref="G321:G325"/>
    <mergeCell ref="H321:H325"/>
    <mergeCell ref="C306:C310"/>
    <mergeCell ref="D306:D310"/>
    <mergeCell ref="E306:E310"/>
    <mergeCell ref="F306:F310"/>
    <mergeCell ref="G306:G310"/>
    <mergeCell ref="H306:H310"/>
    <mergeCell ref="C311:C315"/>
    <mergeCell ref="D311:D315"/>
    <mergeCell ref="E311:E315"/>
    <mergeCell ref="F311:F315"/>
    <mergeCell ref="G311:G315"/>
    <mergeCell ref="H311:H315"/>
    <mergeCell ref="C336:C340"/>
    <mergeCell ref="D336:D340"/>
    <mergeCell ref="E336:E340"/>
    <mergeCell ref="F336:F340"/>
    <mergeCell ref="G336:G340"/>
    <mergeCell ref="H336:H340"/>
    <mergeCell ref="C341:C345"/>
    <mergeCell ref="D341:D345"/>
    <mergeCell ref="E341:E345"/>
    <mergeCell ref="F341:F345"/>
    <mergeCell ref="G341:G345"/>
    <mergeCell ref="H341:H345"/>
    <mergeCell ref="C326:C330"/>
    <mergeCell ref="D326:D330"/>
    <mergeCell ref="E326:E330"/>
    <mergeCell ref="F326:F330"/>
    <mergeCell ref="G326:G330"/>
    <mergeCell ref="H326:H330"/>
    <mergeCell ref="C331:C335"/>
    <mergeCell ref="D331:D335"/>
    <mergeCell ref="E331:E335"/>
    <mergeCell ref="F331:F335"/>
    <mergeCell ref="G331:G335"/>
    <mergeCell ref="H331:H335"/>
    <mergeCell ref="C356:C360"/>
    <mergeCell ref="D356:D360"/>
    <mergeCell ref="E356:E360"/>
    <mergeCell ref="F356:F360"/>
    <mergeCell ref="G356:G360"/>
    <mergeCell ref="H356:H360"/>
    <mergeCell ref="C361:C365"/>
    <mergeCell ref="D361:D365"/>
    <mergeCell ref="E361:E365"/>
    <mergeCell ref="F361:F365"/>
    <mergeCell ref="G361:G365"/>
    <mergeCell ref="H361:H365"/>
    <mergeCell ref="C346:C350"/>
    <mergeCell ref="D346:D350"/>
    <mergeCell ref="E346:E350"/>
    <mergeCell ref="F346:F350"/>
    <mergeCell ref="G346:G350"/>
    <mergeCell ref="H346:H350"/>
    <mergeCell ref="C351:C355"/>
    <mergeCell ref="D351:D355"/>
    <mergeCell ref="E351:E355"/>
    <mergeCell ref="F351:F355"/>
    <mergeCell ref="G351:G355"/>
    <mergeCell ref="H351:H355"/>
    <mergeCell ref="C376:C380"/>
    <mergeCell ref="D376:D380"/>
    <mergeCell ref="E376:E380"/>
    <mergeCell ref="F376:F380"/>
    <mergeCell ref="G376:G380"/>
    <mergeCell ref="H376:H380"/>
    <mergeCell ref="C381:C385"/>
    <mergeCell ref="D381:D385"/>
    <mergeCell ref="E381:E385"/>
    <mergeCell ref="F381:F385"/>
    <mergeCell ref="G381:G385"/>
    <mergeCell ref="H381:H385"/>
    <mergeCell ref="C366:C370"/>
    <mergeCell ref="D366:D370"/>
    <mergeCell ref="E366:E370"/>
    <mergeCell ref="F366:F370"/>
    <mergeCell ref="G366:G370"/>
    <mergeCell ref="H366:H370"/>
    <mergeCell ref="C371:C375"/>
    <mergeCell ref="D371:D375"/>
    <mergeCell ref="E371:E375"/>
    <mergeCell ref="F371:F375"/>
    <mergeCell ref="G371:G375"/>
    <mergeCell ref="H371:H375"/>
    <mergeCell ref="C396:C400"/>
    <mergeCell ref="D396:D400"/>
    <mergeCell ref="E396:E400"/>
    <mergeCell ref="F396:F400"/>
    <mergeCell ref="G396:G400"/>
    <mergeCell ref="H396:H400"/>
    <mergeCell ref="C401:C405"/>
    <mergeCell ref="D401:D405"/>
    <mergeCell ref="E401:E405"/>
    <mergeCell ref="F401:F405"/>
    <mergeCell ref="G401:G405"/>
    <mergeCell ref="H401:H405"/>
    <mergeCell ref="C386:C390"/>
    <mergeCell ref="D386:D390"/>
    <mergeCell ref="E386:E390"/>
    <mergeCell ref="F386:F390"/>
    <mergeCell ref="G386:G390"/>
    <mergeCell ref="H386:H390"/>
    <mergeCell ref="C391:C395"/>
    <mergeCell ref="D391:D395"/>
    <mergeCell ref="E391:E395"/>
    <mergeCell ref="F391:F395"/>
    <mergeCell ref="G391:G395"/>
    <mergeCell ref="H391:H395"/>
    <mergeCell ref="C416:C420"/>
    <mergeCell ref="D416:D420"/>
    <mergeCell ref="E416:E420"/>
    <mergeCell ref="F416:F420"/>
    <mergeCell ref="G416:G420"/>
    <mergeCell ref="H416:H420"/>
    <mergeCell ref="C421:C425"/>
    <mergeCell ref="D421:D425"/>
    <mergeCell ref="E421:E425"/>
    <mergeCell ref="F421:F425"/>
    <mergeCell ref="G421:G425"/>
    <mergeCell ref="H421:H425"/>
    <mergeCell ref="C406:C410"/>
    <mergeCell ref="D406:D410"/>
    <mergeCell ref="E406:E410"/>
    <mergeCell ref="F406:F410"/>
    <mergeCell ref="G406:G410"/>
    <mergeCell ref="H406:H410"/>
    <mergeCell ref="C411:C415"/>
    <mergeCell ref="D411:D415"/>
    <mergeCell ref="E411:E415"/>
    <mergeCell ref="F411:F415"/>
    <mergeCell ref="G411:G415"/>
    <mergeCell ref="H411:H415"/>
    <mergeCell ref="C436:C440"/>
    <mergeCell ref="D436:D440"/>
    <mergeCell ref="E436:E440"/>
    <mergeCell ref="F436:F440"/>
    <mergeCell ref="G436:G440"/>
    <mergeCell ref="H436:H440"/>
    <mergeCell ref="C441:C445"/>
    <mergeCell ref="D441:D445"/>
    <mergeCell ref="E441:E445"/>
    <mergeCell ref="F441:F445"/>
    <mergeCell ref="G441:G445"/>
    <mergeCell ref="H441:H445"/>
    <mergeCell ref="C426:C430"/>
    <mergeCell ref="D426:D430"/>
    <mergeCell ref="E426:E430"/>
    <mergeCell ref="F426:F430"/>
    <mergeCell ref="G426:G430"/>
    <mergeCell ref="H426:H430"/>
    <mergeCell ref="C431:C435"/>
    <mergeCell ref="D431:D435"/>
    <mergeCell ref="E431:E435"/>
    <mergeCell ref="F431:F435"/>
    <mergeCell ref="G431:G435"/>
    <mergeCell ref="H431:H435"/>
    <mergeCell ref="C456:C460"/>
    <mergeCell ref="D456:D460"/>
    <mergeCell ref="E456:E460"/>
    <mergeCell ref="F456:F460"/>
    <mergeCell ref="G456:G460"/>
    <mergeCell ref="H456:H460"/>
    <mergeCell ref="C461:C465"/>
    <mergeCell ref="D461:D465"/>
    <mergeCell ref="E461:E465"/>
    <mergeCell ref="F461:F465"/>
    <mergeCell ref="G461:G465"/>
    <mergeCell ref="H461:H465"/>
    <mergeCell ref="C446:C450"/>
    <mergeCell ref="D446:D450"/>
    <mergeCell ref="E446:E450"/>
    <mergeCell ref="F446:F450"/>
    <mergeCell ref="G446:G450"/>
    <mergeCell ref="H446:H450"/>
    <mergeCell ref="C451:C455"/>
    <mergeCell ref="D451:D455"/>
    <mergeCell ref="E451:E455"/>
    <mergeCell ref="F451:F455"/>
    <mergeCell ref="G451:G455"/>
    <mergeCell ref="H451:H455"/>
    <mergeCell ref="C476:C480"/>
    <mergeCell ref="D476:D480"/>
    <mergeCell ref="E476:E480"/>
    <mergeCell ref="F476:F480"/>
    <mergeCell ref="G476:G480"/>
    <mergeCell ref="H476:H480"/>
    <mergeCell ref="C481:C485"/>
    <mergeCell ref="D481:D485"/>
    <mergeCell ref="E481:E485"/>
    <mergeCell ref="F481:F485"/>
    <mergeCell ref="G481:G485"/>
    <mergeCell ref="H481:H485"/>
    <mergeCell ref="C466:C470"/>
    <mergeCell ref="D466:D470"/>
    <mergeCell ref="E466:E470"/>
    <mergeCell ref="F466:F470"/>
    <mergeCell ref="G466:G470"/>
    <mergeCell ref="H466:H470"/>
    <mergeCell ref="C471:C475"/>
    <mergeCell ref="D471:D475"/>
    <mergeCell ref="E471:E475"/>
    <mergeCell ref="F471:F475"/>
    <mergeCell ref="G471:G475"/>
    <mergeCell ref="H471:H475"/>
    <mergeCell ref="C496:C500"/>
    <mergeCell ref="D496:D500"/>
    <mergeCell ref="E496:E500"/>
    <mergeCell ref="F496:F500"/>
    <mergeCell ref="G496:G500"/>
    <mergeCell ref="H496:H500"/>
    <mergeCell ref="C501:C505"/>
    <mergeCell ref="D501:D505"/>
    <mergeCell ref="E501:E505"/>
    <mergeCell ref="F501:F505"/>
    <mergeCell ref="G501:G505"/>
    <mergeCell ref="H501:H505"/>
    <mergeCell ref="C486:C490"/>
    <mergeCell ref="D486:D490"/>
    <mergeCell ref="E486:E490"/>
    <mergeCell ref="F486:F490"/>
    <mergeCell ref="G486:G490"/>
    <mergeCell ref="H486:H490"/>
    <mergeCell ref="C491:C495"/>
    <mergeCell ref="D491:D495"/>
    <mergeCell ref="E491:E495"/>
    <mergeCell ref="F491:F495"/>
    <mergeCell ref="G491:G495"/>
    <mergeCell ref="H491:H495"/>
    <mergeCell ref="C516:C520"/>
    <mergeCell ref="D516:D520"/>
    <mergeCell ref="E516:E520"/>
    <mergeCell ref="F516:F520"/>
    <mergeCell ref="G516:G520"/>
    <mergeCell ref="H516:H520"/>
    <mergeCell ref="C521:C525"/>
    <mergeCell ref="D521:D525"/>
    <mergeCell ref="E521:E525"/>
    <mergeCell ref="F521:F525"/>
    <mergeCell ref="G521:G525"/>
    <mergeCell ref="H521:H525"/>
    <mergeCell ref="C506:C510"/>
    <mergeCell ref="D506:D510"/>
    <mergeCell ref="E506:E510"/>
    <mergeCell ref="F506:F510"/>
    <mergeCell ref="G506:G510"/>
    <mergeCell ref="H506:H510"/>
    <mergeCell ref="C511:C515"/>
    <mergeCell ref="D511:D515"/>
    <mergeCell ref="E511:E515"/>
    <mergeCell ref="F511:F515"/>
    <mergeCell ref="G511:G515"/>
    <mergeCell ref="H511:H515"/>
    <mergeCell ref="C536:C540"/>
    <mergeCell ref="D536:D540"/>
    <mergeCell ref="E536:E540"/>
    <mergeCell ref="F536:F540"/>
    <mergeCell ref="G536:G540"/>
    <mergeCell ref="H536:H540"/>
    <mergeCell ref="C541:C545"/>
    <mergeCell ref="D541:D545"/>
    <mergeCell ref="E541:E545"/>
    <mergeCell ref="F541:F545"/>
    <mergeCell ref="G541:G545"/>
    <mergeCell ref="H541:H545"/>
    <mergeCell ref="C526:C530"/>
    <mergeCell ref="D526:D530"/>
    <mergeCell ref="E526:E530"/>
    <mergeCell ref="F526:F530"/>
    <mergeCell ref="G526:G530"/>
    <mergeCell ref="H526:H530"/>
    <mergeCell ref="C531:C535"/>
    <mergeCell ref="D531:D535"/>
    <mergeCell ref="E531:E535"/>
    <mergeCell ref="F531:F535"/>
    <mergeCell ref="G531:G535"/>
    <mergeCell ref="H531:H535"/>
    <mergeCell ref="C556:C560"/>
    <mergeCell ref="D556:D560"/>
    <mergeCell ref="E556:E560"/>
    <mergeCell ref="F556:F560"/>
    <mergeCell ref="G556:G560"/>
    <mergeCell ref="H556:H560"/>
    <mergeCell ref="C561:C565"/>
    <mergeCell ref="D561:D565"/>
    <mergeCell ref="E561:E565"/>
    <mergeCell ref="F561:F565"/>
    <mergeCell ref="G561:G565"/>
    <mergeCell ref="H561:H565"/>
    <mergeCell ref="C546:C550"/>
    <mergeCell ref="D546:D550"/>
    <mergeCell ref="E546:E550"/>
    <mergeCell ref="F546:F550"/>
    <mergeCell ref="G546:G550"/>
    <mergeCell ref="H546:H550"/>
    <mergeCell ref="C551:C555"/>
    <mergeCell ref="D551:D555"/>
    <mergeCell ref="E551:E555"/>
    <mergeCell ref="F551:F555"/>
    <mergeCell ref="G551:G555"/>
    <mergeCell ref="H551:H555"/>
    <mergeCell ref="C576:C580"/>
    <mergeCell ref="D576:D580"/>
    <mergeCell ref="E576:E580"/>
    <mergeCell ref="F576:F580"/>
    <mergeCell ref="G576:G580"/>
    <mergeCell ref="H576:H580"/>
    <mergeCell ref="C581:C585"/>
    <mergeCell ref="D581:D585"/>
    <mergeCell ref="E581:E585"/>
    <mergeCell ref="F581:F585"/>
    <mergeCell ref="G581:G585"/>
    <mergeCell ref="H581:H585"/>
    <mergeCell ref="C566:C570"/>
    <mergeCell ref="D566:D570"/>
    <mergeCell ref="E566:E570"/>
    <mergeCell ref="F566:F570"/>
    <mergeCell ref="G566:G570"/>
    <mergeCell ref="H566:H570"/>
    <mergeCell ref="C571:C575"/>
    <mergeCell ref="D571:D575"/>
    <mergeCell ref="E571:E575"/>
    <mergeCell ref="F571:F575"/>
    <mergeCell ref="G571:G575"/>
    <mergeCell ref="H571:H575"/>
    <mergeCell ref="C596:C600"/>
    <mergeCell ref="D596:D600"/>
    <mergeCell ref="E596:E600"/>
    <mergeCell ref="F596:F600"/>
    <mergeCell ref="G596:G600"/>
    <mergeCell ref="H596:H600"/>
    <mergeCell ref="C601:C605"/>
    <mergeCell ref="D601:D605"/>
    <mergeCell ref="E601:E605"/>
    <mergeCell ref="F601:F605"/>
    <mergeCell ref="G601:G605"/>
    <mergeCell ref="H601:H605"/>
    <mergeCell ref="C586:C590"/>
    <mergeCell ref="D586:D590"/>
    <mergeCell ref="E586:E590"/>
    <mergeCell ref="F586:F590"/>
    <mergeCell ref="G586:G590"/>
    <mergeCell ref="H586:H590"/>
    <mergeCell ref="C591:C595"/>
    <mergeCell ref="D591:D595"/>
    <mergeCell ref="E591:E595"/>
    <mergeCell ref="F591:F595"/>
    <mergeCell ref="G591:G595"/>
    <mergeCell ref="H591:H595"/>
    <mergeCell ref="C616:C620"/>
    <mergeCell ref="D616:D620"/>
    <mergeCell ref="E616:E620"/>
    <mergeCell ref="F616:F620"/>
    <mergeCell ref="G616:G620"/>
    <mergeCell ref="H616:H620"/>
    <mergeCell ref="C621:C625"/>
    <mergeCell ref="D621:D625"/>
    <mergeCell ref="E621:E625"/>
    <mergeCell ref="F621:F625"/>
    <mergeCell ref="G621:G625"/>
    <mergeCell ref="H621:H625"/>
    <mergeCell ref="C606:C610"/>
    <mergeCell ref="D606:D610"/>
    <mergeCell ref="E606:E610"/>
    <mergeCell ref="F606:F610"/>
    <mergeCell ref="G606:G610"/>
    <mergeCell ref="H606:H610"/>
    <mergeCell ref="C611:C615"/>
    <mergeCell ref="D611:D615"/>
    <mergeCell ref="E611:E615"/>
    <mergeCell ref="F611:F615"/>
    <mergeCell ref="G611:G615"/>
    <mergeCell ref="H611:H615"/>
    <mergeCell ref="C636:C640"/>
    <mergeCell ref="D636:D640"/>
    <mergeCell ref="E636:E640"/>
    <mergeCell ref="F636:F640"/>
    <mergeCell ref="G636:G640"/>
    <mergeCell ref="H636:H640"/>
    <mergeCell ref="C641:C645"/>
    <mergeCell ref="D641:D645"/>
    <mergeCell ref="E641:E645"/>
    <mergeCell ref="F641:F645"/>
    <mergeCell ref="G641:G645"/>
    <mergeCell ref="H641:H645"/>
    <mergeCell ref="C626:C630"/>
    <mergeCell ref="D626:D630"/>
    <mergeCell ref="E626:E630"/>
    <mergeCell ref="F626:F630"/>
    <mergeCell ref="G626:G630"/>
    <mergeCell ref="H626:H630"/>
    <mergeCell ref="C631:C635"/>
    <mergeCell ref="D631:D635"/>
    <mergeCell ref="E631:E635"/>
    <mergeCell ref="F631:F635"/>
    <mergeCell ref="G631:G635"/>
    <mergeCell ref="H631:H635"/>
    <mergeCell ref="C656:C660"/>
    <mergeCell ref="D656:D660"/>
    <mergeCell ref="E656:E660"/>
    <mergeCell ref="F656:F660"/>
    <mergeCell ref="G656:G660"/>
    <mergeCell ref="H656:H660"/>
    <mergeCell ref="C661:C665"/>
    <mergeCell ref="D661:D665"/>
    <mergeCell ref="E661:E665"/>
    <mergeCell ref="F661:F665"/>
    <mergeCell ref="G661:G665"/>
    <mergeCell ref="H661:H665"/>
    <mergeCell ref="C646:C650"/>
    <mergeCell ref="D646:D650"/>
    <mergeCell ref="E646:E650"/>
    <mergeCell ref="F646:F650"/>
    <mergeCell ref="G646:G650"/>
    <mergeCell ref="H646:H650"/>
    <mergeCell ref="C651:C655"/>
    <mergeCell ref="D651:D655"/>
    <mergeCell ref="E651:E655"/>
    <mergeCell ref="F651:F655"/>
    <mergeCell ref="G651:G655"/>
    <mergeCell ref="H651:H655"/>
    <mergeCell ref="C676:C680"/>
    <mergeCell ref="D676:D680"/>
    <mergeCell ref="E676:E680"/>
    <mergeCell ref="F676:F680"/>
    <mergeCell ref="G676:G680"/>
    <mergeCell ref="H676:H680"/>
    <mergeCell ref="C681:C685"/>
    <mergeCell ref="D681:D685"/>
    <mergeCell ref="E681:E685"/>
    <mergeCell ref="F681:F685"/>
    <mergeCell ref="G681:G685"/>
    <mergeCell ref="H681:H685"/>
    <mergeCell ref="C666:C670"/>
    <mergeCell ref="D666:D670"/>
    <mergeCell ref="E666:E670"/>
    <mergeCell ref="F666:F670"/>
    <mergeCell ref="G666:G670"/>
    <mergeCell ref="H666:H670"/>
    <mergeCell ref="C671:C675"/>
    <mergeCell ref="D671:D675"/>
    <mergeCell ref="E671:E675"/>
    <mergeCell ref="F671:F675"/>
    <mergeCell ref="G671:G675"/>
    <mergeCell ref="H671:H675"/>
    <mergeCell ref="C696:C700"/>
    <mergeCell ref="D696:D700"/>
    <mergeCell ref="E696:E700"/>
    <mergeCell ref="F696:F700"/>
    <mergeCell ref="G696:G700"/>
    <mergeCell ref="H696:H700"/>
    <mergeCell ref="C701:C705"/>
    <mergeCell ref="D701:D705"/>
    <mergeCell ref="E701:E705"/>
    <mergeCell ref="F701:F705"/>
    <mergeCell ref="G701:G705"/>
    <mergeCell ref="H701:H705"/>
    <mergeCell ref="C686:C690"/>
    <mergeCell ref="D686:D690"/>
    <mergeCell ref="E686:E690"/>
    <mergeCell ref="F686:F690"/>
    <mergeCell ref="G686:G690"/>
    <mergeCell ref="H686:H690"/>
    <mergeCell ref="C691:C695"/>
    <mergeCell ref="D691:D695"/>
    <mergeCell ref="E691:E695"/>
    <mergeCell ref="F691:F695"/>
    <mergeCell ref="G691:G695"/>
    <mergeCell ref="H691:H695"/>
    <mergeCell ref="C716:C720"/>
    <mergeCell ref="D716:D720"/>
    <mergeCell ref="E716:E720"/>
    <mergeCell ref="F716:F720"/>
    <mergeCell ref="G716:G720"/>
    <mergeCell ref="H716:H720"/>
    <mergeCell ref="C721:C725"/>
    <mergeCell ref="D721:D725"/>
    <mergeCell ref="E721:E725"/>
    <mergeCell ref="F721:F725"/>
    <mergeCell ref="G721:G725"/>
    <mergeCell ref="H721:H725"/>
    <mergeCell ref="C706:C710"/>
    <mergeCell ref="D706:D710"/>
    <mergeCell ref="E706:E710"/>
    <mergeCell ref="F706:F710"/>
    <mergeCell ref="G706:G710"/>
    <mergeCell ref="H706:H710"/>
    <mergeCell ref="C711:C715"/>
    <mergeCell ref="D711:D715"/>
    <mergeCell ref="E711:E715"/>
    <mergeCell ref="F711:F715"/>
    <mergeCell ref="G711:G715"/>
    <mergeCell ref="H711:H715"/>
    <mergeCell ref="C736:C740"/>
    <mergeCell ref="D736:D740"/>
    <mergeCell ref="E736:E740"/>
    <mergeCell ref="F736:F740"/>
    <mergeCell ref="G736:G740"/>
    <mergeCell ref="H736:H740"/>
    <mergeCell ref="C741:C745"/>
    <mergeCell ref="D741:D745"/>
    <mergeCell ref="E741:E745"/>
    <mergeCell ref="F741:F745"/>
    <mergeCell ref="G741:G745"/>
    <mergeCell ref="H741:H745"/>
    <mergeCell ref="C726:C730"/>
    <mergeCell ref="D726:D730"/>
    <mergeCell ref="E726:E730"/>
    <mergeCell ref="F726:F730"/>
    <mergeCell ref="G726:G730"/>
    <mergeCell ref="H726:H730"/>
    <mergeCell ref="C731:C735"/>
    <mergeCell ref="D731:D735"/>
    <mergeCell ref="E731:E735"/>
    <mergeCell ref="F731:F735"/>
    <mergeCell ref="G731:G735"/>
    <mergeCell ref="H731:H735"/>
    <mergeCell ref="C756:C760"/>
    <mergeCell ref="D756:D760"/>
    <mergeCell ref="E756:E760"/>
    <mergeCell ref="F756:F760"/>
    <mergeCell ref="G756:G760"/>
    <mergeCell ref="H756:H760"/>
    <mergeCell ref="C761:C765"/>
    <mergeCell ref="D761:D765"/>
    <mergeCell ref="E761:E765"/>
    <mergeCell ref="F761:F765"/>
    <mergeCell ref="G761:G765"/>
    <mergeCell ref="H761:H765"/>
    <mergeCell ref="C746:C750"/>
    <mergeCell ref="D746:D750"/>
    <mergeCell ref="E746:E750"/>
    <mergeCell ref="F746:F750"/>
    <mergeCell ref="G746:G750"/>
    <mergeCell ref="H746:H750"/>
    <mergeCell ref="C751:C755"/>
    <mergeCell ref="D751:D755"/>
    <mergeCell ref="E751:E755"/>
    <mergeCell ref="F751:F755"/>
    <mergeCell ref="G751:G755"/>
    <mergeCell ref="H751:H755"/>
    <mergeCell ref="C776:C780"/>
    <mergeCell ref="D776:D780"/>
    <mergeCell ref="E776:E780"/>
    <mergeCell ref="F776:F780"/>
    <mergeCell ref="G776:G780"/>
    <mergeCell ref="H776:H780"/>
    <mergeCell ref="C781:C785"/>
    <mergeCell ref="D781:D785"/>
    <mergeCell ref="E781:E785"/>
    <mergeCell ref="F781:F785"/>
    <mergeCell ref="G781:G785"/>
    <mergeCell ref="H781:H785"/>
    <mergeCell ref="C766:C770"/>
    <mergeCell ref="D766:D770"/>
    <mergeCell ref="E766:E770"/>
    <mergeCell ref="F766:F770"/>
    <mergeCell ref="G766:G770"/>
    <mergeCell ref="H766:H770"/>
    <mergeCell ref="C771:C775"/>
    <mergeCell ref="D771:D775"/>
    <mergeCell ref="E771:E775"/>
    <mergeCell ref="F771:F775"/>
    <mergeCell ref="G771:G775"/>
    <mergeCell ref="H771:H775"/>
    <mergeCell ref="C796:C800"/>
    <mergeCell ref="D796:D800"/>
    <mergeCell ref="E796:E800"/>
    <mergeCell ref="F796:F800"/>
    <mergeCell ref="G796:G800"/>
    <mergeCell ref="H796:H800"/>
    <mergeCell ref="C801:C805"/>
    <mergeCell ref="D801:D805"/>
    <mergeCell ref="E801:E805"/>
    <mergeCell ref="F801:F805"/>
    <mergeCell ref="G801:G805"/>
    <mergeCell ref="H801:H805"/>
    <mergeCell ref="C786:C790"/>
    <mergeCell ref="D786:D790"/>
    <mergeCell ref="E786:E790"/>
    <mergeCell ref="F786:F790"/>
    <mergeCell ref="G786:G790"/>
    <mergeCell ref="H786:H790"/>
    <mergeCell ref="C791:C795"/>
    <mergeCell ref="D791:D795"/>
    <mergeCell ref="E791:E795"/>
    <mergeCell ref="F791:F795"/>
    <mergeCell ref="G791:G795"/>
    <mergeCell ref="H791:H795"/>
    <mergeCell ref="C816:C820"/>
    <mergeCell ref="D816:D820"/>
    <mergeCell ref="E816:E820"/>
    <mergeCell ref="F816:F820"/>
    <mergeCell ref="G816:G820"/>
    <mergeCell ref="H816:H820"/>
    <mergeCell ref="C821:C825"/>
    <mergeCell ref="D821:D825"/>
    <mergeCell ref="E821:E825"/>
    <mergeCell ref="F821:F825"/>
    <mergeCell ref="G821:G825"/>
    <mergeCell ref="H821:H825"/>
    <mergeCell ref="C806:C810"/>
    <mergeCell ref="D806:D810"/>
    <mergeCell ref="E806:E810"/>
    <mergeCell ref="F806:F810"/>
    <mergeCell ref="G806:G810"/>
    <mergeCell ref="H806:H810"/>
    <mergeCell ref="C811:C815"/>
    <mergeCell ref="D811:D815"/>
    <mergeCell ref="E811:E815"/>
    <mergeCell ref="F811:F815"/>
    <mergeCell ref="G811:G815"/>
    <mergeCell ref="H811:H815"/>
  </mergeCells>
  <conditionalFormatting sqref="K15:K19">
    <cfRule type="cellIs" dxfId="37" priority="52" stopIfTrue="1" operator="equal">
      <formula>#REF!</formula>
    </cfRule>
  </conditionalFormatting>
  <conditionalFormatting sqref="K29">
    <cfRule type="cellIs" dxfId="36" priority="31" stopIfTrue="1" operator="equal">
      <formula>#REF!</formula>
    </cfRule>
  </conditionalFormatting>
  <conditionalFormatting sqref="K34">
    <cfRule type="cellIs" dxfId="35" priority="28" stopIfTrue="1" operator="equal">
      <formula>#REF!</formula>
    </cfRule>
  </conditionalFormatting>
  <conditionalFormatting sqref="K20">
    <cfRule type="cellIs" dxfId="34" priority="39" stopIfTrue="1" operator="equal">
      <formula>#REF!</formula>
    </cfRule>
  </conditionalFormatting>
  <conditionalFormatting sqref="K25">
    <cfRule type="cellIs" dxfId="33" priority="36" stopIfTrue="1" operator="equal">
      <formula>#REF!</formula>
    </cfRule>
  </conditionalFormatting>
  <conditionalFormatting sqref="K24">
    <cfRule type="cellIs" dxfId="32" priority="34" stopIfTrue="1" operator="equal">
      <formula>#REF!</formula>
    </cfRule>
  </conditionalFormatting>
  <conditionalFormatting sqref="J21:K23">
    <cfRule type="cellIs" dxfId="31" priority="35" stopIfTrue="1" operator="equal">
      <formula>#REF!</formula>
    </cfRule>
  </conditionalFormatting>
  <conditionalFormatting sqref="K30">
    <cfRule type="cellIs" dxfId="30" priority="33" stopIfTrue="1" operator="equal">
      <formula>#REF!</formula>
    </cfRule>
  </conditionalFormatting>
  <conditionalFormatting sqref="J26:K28">
    <cfRule type="cellIs" dxfId="29" priority="32" stopIfTrue="1" operator="equal">
      <formula>#REF!</formula>
    </cfRule>
  </conditionalFormatting>
  <conditionalFormatting sqref="K35">
    <cfRule type="cellIs" dxfId="28" priority="30" stopIfTrue="1" operator="equal">
      <formula>#REF!</formula>
    </cfRule>
  </conditionalFormatting>
  <conditionalFormatting sqref="J31:K33">
    <cfRule type="cellIs" dxfId="27" priority="29" stopIfTrue="1" operator="equal">
      <formula>#REF!</formula>
    </cfRule>
  </conditionalFormatting>
  <conditionalFormatting sqref="K39">
    <cfRule type="cellIs" dxfId="26" priority="25" stopIfTrue="1" operator="equal">
      <formula>#REF!</formula>
    </cfRule>
  </conditionalFormatting>
  <conditionalFormatting sqref="K40">
    <cfRule type="cellIs" dxfId="25" priority="27" stopIfTrue="1" operator="equal">
      <formula>#REF!</formula>
    </cfRule>
  </conditionalFormatting>
  <conditionalFormatting sqref="J36:K38">
    <cfRule type="cellIs" dxfId="24" priority="26" stopIfTrue="1" operator="equal">
      <formula>#REF!</formula>
    </cfRule>
  </conditionalFormatting>
  <conditionalFormatting sqref="K44">
    <cfRule type="cellIs" dxfId="23" priority="22" stopIfTrue="1" operator="equal">
      <formula>#REF!</formula>
    </cfRule>
  </conditionalFormatting>
  <conditionalFormatting sqref="K45">
    <cfRule type="cellIs" dxfId="22" priority="24" stopIfTrue="1" operator="equal">
      <formula>#REF!</formula>
    </cfRule>
  </conditionalFormatting>
  <conditionalFormatting sqref="J41:K43">
    <cfRule type="cellIs" dxfId="21" priority="23" stopIfTrue="1" operator="equal">
      <formula>#REF!</formula>
    </cfRule>
  </conditionalFormatting>
  <conditionalFormatting sqref="K49">
    <cfRule type="cellIs" dxfId="20" priority="19" stopIfTrue="1" operator="equal">
      <formula>#REF!</formula>
    </cfRule>
  </conditionalFormatting>
  <conditionalFormatting sqref="K50">
    <cfRule type="cellIs" dxfId="19" priority="21" stopIfTrue="1" operator="equal">
      <formula>#REF!</formula>
    </cfRule>
  </conditionalFormatting>
  <conditionalFormatting sqref="J46:K48">
    <cfRule type="cellIs" dxfId="18" priority="20" stopIfTrue="1" operator="equal">
      <formula>#REF!</formula>
    </cfRule>
  </conditionalFormatting>
  <conditionalFormatting sqref="K54">
    <cfRule type="cellIs" dxfId="17" priority="16" stopIfTrue="1" operator="equal">
      <formula>#REF!</formula>
    </cfRule>
  </conditionalFormatting>
  <conditionalFormatting sqref="K55">
    <cfRule type="cellIs" dxfId="16" priority="18" stopIfTrue="1" operator="equal">
      <formula>#REF!</formula>
    </cfRule>
  </conditionalFormatting>
  <conditionalFormatting sqref="J51:K53">
    <cfRule type="cellIs" dxfId="15" priority="17" stopIfTrue="1" operator="equal">
      <formula>#REF!</formula>
    </cfRule>
  </conditionalFormatting>
  <conditionalFormatting sqref="K59">
    <cfRule type="cellIs" dxfId="14" priority="13" stopIfTrue="1" operator="equal">
      <formula>#REF!</formula>
    </cfRule>
  </conditionalFormatting>
  <conditionalFormatting sqref="K60">
    <cfRule type="cellIs" dxfId="13" priority="15" stopIfTrue="1" operator="equal">
      <formula>#REF!</formula>
    </cfRule>
  </conditionalFormatting>
  <conditionalFormatting sqref="J56:K58">
    <cfRule type="cellIs" dxfId="12" priority="14" stopIfTrue="1" operator="equal">
      <formula>#REF!</formula>
    </cfRule>
  </conditionalFormatting>
  <conditionalFormatting sqref="K64">
    <cfRule type="cellIs" dxfId="11" priority="10" stopIfTrue="1" operator="equal">
      <formula>#REF!</formula>
    </cfRule>
  </conditionalFormatting>
  <conditionalFormatting sqref="K65">
    <cfRule type="cellIs" dxfId="10" priority="12" stopIfTrue="1" operator="equal">
      <formula>#REF!</formula>
    </cfRule>
  </conditionalFormatting>
  <conditionalFormatting sqref="J61:K63">
    <cfRule type="cellIs" dxfId="9" priority="11" stopIfTrue="1" operator="equal">
      <formula>#REF!</formula>
    </cfRule>
  </conditionalFormatting>
  <conditionalFormatting sqref="K69">
    <cfRule type="cellIs" dxfId="8" priority="7" stopIfTrue="1" operator="equal">
      <formula>#REF!</formula>
    </cfRule>
  </conditionalFormatting>
  <conditionalFormatting sqref="K70">
    <cfRule type="cellIs" dxfId="7" priority="9" stopIfTrue="1" operator="equal">
      <formula>#REF!</formula>
    </cfRule>
  </conditionalFormatting>
  <conditionalFormatting sqref="J66:K68">
    <cfRule type="cellIs" dxfId="6" priority="8" stopIfTrue="1" operator="equal">
      <formula>#REF!</formula>
    </cfRule>
  </conditionalFormatting>
  <conditionalFormatting sqref="K74">
    <cfRule type="cellIs" dxfId="5" priority="4" stopIfTrue="1" operator="equal">
      <formula>#REF!</formula>
    </cfRule>
  </conditionalFormatting>
  <conditionalFormatting sqref="K75">
    <cfRule type="cellIs" dxfId="4" priority="6" stopIfTrue="1" operator="equal">
      <formula>#REF!</formula>
    </cfRule>
  </conditionalFormatting>
  <conditionalFormatting sqref="J71:K73">
    <cfRule type="cellIs" dxfId="3" priority="5" stopIfTrue="1" operator="equal">
      <formula>#REF!</formula>
    </cfRule>
  </conditionalFormatting>
  <conditionalFormatting sqref="K79 K84 K89 K94 K99 K104 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cfRule type="cellIs" dxfId="2" priority="1" stopIfTrue="1" operator="equal">
      <formula>#REF!</formula>
    </cfRule>
  </conditionalFormatting>
  <conditionalFormatting sqref="K80 K85 K90 K95 K100 K105 K110 K115 K120 K125 K130 K135 K140 K145 K150 K155 K160 K165 K170 K175 K180 K185 K190 K195 K200 K205 K210 K215 K220 K225 K230 K235 K240 K245 K250 K255 K260 K265 K270 K275 K280 K285 K290 K295 K300 K305 K310 K315 K320 K325 K330 K335 K340 K345 K350 K355 K360 K365 K370 K375 K380 K385 K390 K395 K400 K405 K410 K415 K420 K425 K430 K435 K440 K445 K450 K455 K460 K465 K470 K475 K480 K485 K490 K495 K500 K505 K510 K515 K520 K525 K530 K535 K540 K545 K550 K555 K560 K565 K570 K575 K580 K585 K590 K595 K600 K605 K610 K615 K620 K625 K630 K635 K640 K645 K650 K655 K660 K665 K670 K675 K680 K685 K690 K695 K700 K705 K710 K715 K720 K725 K730 K735 K740 K745 K750 K755 K760 K765 K770 K775 K780 K785 K790 K795 K800 K805 K810 K815 K820 K825">
    <cfRule type="cellIs" dxfId="1" priority="3" stopIfTrue="1" operator="equal">
      <formula>#REF!</formula>
    </cfRule>
  </conditionalFormatting>
  <conditionalFormatting sqref="J76:K78 J81:K83 J86:K88 J91:K93 J96:K98 J101:K103 J106:K108 J111:K113 J116:K118 J121:K123 J126:K128 J131:K133 J136:K138 J141:K143 J146:K148 J151:K153 J156:K158 J161:K163 J166:K168 J171:K173 J176:K178 J181:K183 J186:K188 J191:K193 J196:K198 J201:K203 J206:K208 J211:K213 J216:K218 J221:K223 J226:K228 J231:K233 J236:K238 J241:K243 J246:K248 J251:K253 J256:K258 J261:K263 J266:K268 J271:K273 J276:K278 J281:K283 J286:K288 J291:K293 J296:K298 J301:K303 J306:K308 J311:K313 J316:K318 J321:K323 J326:K328 J331:K333 J336:K338 J341:K343 J346:K348 J351:K353 J356:K358 J361:K363 J366:K368 J371:K373 J376:K378 J381:K383 J386:K388 J391:K393 J396:K398 J401:K403 J406:K408 J411:K413 J416:K418 J421:K423 J426:K428 J431:K433 J436:K438 J441:K443 J446:K448 J451:K453 J456:K458 J461:K463 J466:K468 J471:K473 J476:K478 J481:K483 J486:K488 J491:K493 J496:K498 J501:K503 J506:K508 J511:K513 J516:K518 J521:K523 J526:K528 J531:K533 J536:K538 J541:K543 J546:K548 J551:K553 J556:K558 J561:K563 J566:K568 J571:K573 J576:K578 J581:K583 J586:K588 J591:K593 J596:K598 J601:K603 J606:K608 J611:K613 J616:K618 J621:K623 J626:K628 J631:K633 J636:K638 J641:K643 J646:K648 J651:K653 J656:K658 J661:K663 J666:K668 J671:K673 J676:K678 J681:K683 J686:K688 J691:K693 J696:K698 J701:K703 J706:K708 J711:K713 J716:K718 J721:K723 J726:K728 J731:K733 J736:K738 J741:K743 J746:K748 J751:K753 J756:K758 J761:K763 J766:K768 J771:K773 J776:K778 J781:K783 J786:K788 J791:K793 J796:K798 J801:K803 J806:K808 J811:K813 J816:K818 J821:K823">
    <cfRule type="cellIs" dxfId="0" priority="2" stopIfTrue="1" operator="equal">
      <formula>#REF!</formula>
    </cfRule>
  </conditionalFormatting>
  <dataValidations count="2">
    <dataValidation allowBlank="1" showInputMessage="1" showErrorMessage="1" promptTitle="Completar por el Oferente" prompt=" " sqref="J35:K35 J18 J19:K20 J24 J25:K25 J29 J30:K30 J34 E827 J40:K40 J39 J44 J45:K45 J49 J50:K50 J54 J55:K55 J59 J60:K60 J64 J65:K65 J69 J70:K70 J74 J75:K75 J79 J80:K80 J90:K90 J84 J89 J94 J85:K85 J95:K95 J105:K105 J99 J100:K100 J110:K110 J104 J109 J114 J115:K115 J154 J119 J120:K120 J130:K130 J124 J129 J134 J125:K125 J135:K135 J145:K145 J139 J140:K140 J150:K150 J144 J149 J155:K155 J229 J159 J160:K160 J170:K170 J164 J169 J174 J165:K165 J175:K175 J185:K185 J179 J180:K180 J190:K190 J184 J189 J194 J195:K195 J234 J199 J200:K200 J210:K210 J204 J209 J214 J205:K205 J215:K215 J225:K225 J219 J220:K220 J230:K230 J224 J235:K235 J384 J239 J240:K240 J250:K250 J244 J249 J254 J245:K245 J255:K255 J265:K265 J259 J260:K260 J270:K270 J264 J269 J274 J275:K275 J314 J279 J280:K280 J290:K290 J284 J289 J294 J285:K285 J295:K295 J305:K305 J299 J300:K300 J310:K310 J304 J309 J315:K315 J389 J319 J320:K320 J330:K330 J324 J329 J334 J325:K325 J335:K335 J345:K345 J339 J340:K340 J350:K350 J344 J349 J354 J355:K355 J394 J359 J360:K360 J370:K370 J364 J369 J374 J365:K365 J375:K375 J385:K385 J379 J380:K380 J390:K390 J395:K395 J710:K710 J399 J400:K400 J410:K410 J404 J409 J414 J405:K405 J415:K415 J425:K425 J419 J420:K420 J430:K430 J424 J429 J434 J435:K435 J474 J439 J440:K440 J450:K450 J444 J449 J454 J445:K445 J455:K455 J465:K465 J459 J460:K460 J470:K470 J464 J469 J475:K475 J549 J479 J480:K480 J490:K490 J484 J489 J494 J485:K485 J495:K495 J505:K505 J499 J500:K500 J510:K510 J504 J509 J514 J515:K515 J554 J519 J520:K520 J530:K530 J524 J529 J534 J525:K525 J535:K535 J545:K545 J539 J540:K540 J550:K550 J544 J555:K555 J704 J559 J560:K560 J570:K570 J564 J569 J574 J565:K565 J575:K575 J585:K585 J579 J580:K580 J590:K590 J584 J589 J594 J595:K595 J634 J599 J600:K600 J610:K610 J604 J609 J614 J605:K605 J615:K615 J625:K625 J619 J620:K620 J630:K630 J624 J629 J635:K635 J709 J639 J640:K640 J650:K650 J644 J649 J654 J645:K645 J655:K655 J665:K665 J659 J660:K660 J670:K670 J664 J669 J674 J675:K675 J714 J679 J680:K680 J690:K690 J684 J689 J694 J685:K685 J695:K695 J705:K705 J699 J700:K700 J715:K715 J719 J720:K720 J730:K730 J724 J729 J734 J725:K725 J735:K735 J745:K745 J739 J740:K740 J750:K750 J744 J749 J754 J755:K755 J794 J759 J760:K760 J770:K770 J764 J769 J774 J765:K765 J775:K775 J785:K785 J779 J780:K780 J790:K790 J784 J789 J795:K795 J799 J800:K800 J810:K810 J804 J809 J814 J805:K805 J815:K815 J825:K825 J819 J820:K820 J824 I15:I825"/>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55" max="16383" man="1"/>
    <brk id="130" max="16383" man="1"/>
    <brk id="205" max="16383" man="1"/>
    <brk id="280" max="16383" man="1"/>
    <brk id="355" max="16383" man="1"/>
    <brk id="430" max="16383" man="1"/>
    <brk id="505" max="16383" man="1"/>
    <brk id="580" max="16383" man="1"/>
    <brk id="655" max="16383" man="1"/>
    <brk id="730" max="16383" man="1"/>
    <brk id="805"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N35" sqref="N35"/>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61</v>
      </c>
      <c r="H5" s="37" t="s">
        <v>13</v>
      </c>
      <c r="I5" s="38" t="s">
        <v>14</v>
      </c>
      <c r="J5" s="38"/>
      <c r="K5" s="37" t="s">
        <v>20</v>
      </c>
      <c r="L5" s="39">
        <v>0.105</v>
      </c>
    </row>
    <row r="6" spans="1:12">
      <c r="A6" s="57" t="s">
        <v>26</v>
      </c>
      <c r="B6" s="35" t="s">
        <v>48</v>
      </c>
      <c r="H6" s="40"/>
      <c r="I6" s="41" t="s">
        <v>15</v>
      </c>
      <c r="J6" s="41"/>
      <c r="K6" s="40"/>
      <c r="L6" s="42">
        <v>0.21</v>
      </c>
    </row>
    <row r="7" spans="1:12">
      <c r="A7" s="57" t="s">
        <v>27</v>
      </c>
      <c r="B7" s="35" t="s">
        <v>62</v>
      </c>
      <c r="H7" s="40"/>
      <c r="I7" s="41" t="s">
        <v>16</v>
      </c>
      <c r="J7" s="41"/>
      <c r="K7" s="40"/>
      <c r="L7" s="42">
        <v>0.27</v>
      </c>
    </row>
    <row r="8" spans="1:12">
      <c r="A8" s="57" t="s">
        <v>10</v>
      </c>
      <c r="B8" s="35" t="s">
        <v>63</v>
      </c>
      <c r="H8" s="40"/>
      <c r="I8" s="41" t="s">
        <v>17</v>
      </c>
      <c r="J8" s="41"/>
      <c r="K8" s="40"/>
      <c r="L8" s="43"/>
    </row>
    <row r="9" spans="1:12">
      <c r="A9" s="57"/>
      <c r="H9" s="44"/>
      <c r="I9" s="45"/>
      <c r="J9" s="46"/>
      <c r="K9" s="44"/>
      <c r="L9" s="46"/>
    </row>
    <row r="10" spans="1:12">
      <c r="A10" s="96" t="s">
        <v>24</v>
      </c>
      <c r="H10" s="41"/>
      <c r="I10" s="41"/>
      <c r="J10" s="41"/>
    </row>
    <row r="11" spans="1:12">
      <c r="A11" s="57" t="s">
        <v>30</v>
      </c>
      <c r="B11" s="35" t="s">
        <v>57</v>
      </c>
      <c r="H11" s="41"/>
      <c r="I11" s="41"/>
      <c r="J11" s="41"/>
    </row>
    <row r="12" spans="1:12">
      <c r="A12" s="97" t="s">
        <v>21</v>
      </c>
      <c r="B12" s="41" t="s">
        <v>60</v>
      </c>
      <c r="G12" s="41"/>
      <c r="H12" s="41"/>
      <c r="I12" s="41"/>
      <c r="J12" s="41"/>
      <c r="K12" s="41"/>
    </row>
    <row r="13" spans="1:12">
      <c r="A13" s="97" t="s">
        <v>6</v>
      </c>
      <c r="B13" s="41" t="s">
        <v>60</v>
      </c>
      <c r="G13" s="41"/>
      <c r="H13" s="41"/>
      <c r="I13" s="41"/>
      <c r="J13" s="41"/>
      <c r="K13" s="41"/>
    </row>
    <row r="14" spans="1:12">
      <c r="A14" s="97" t="s">
        <v>56</v>
      </c>
      <c r="B14" s="41" t="s">
        <v>60</v>
      </c>
      <c r="G14" s="41"/>
      <c r="H14" s="41"/>
      <c r="I14" s="41"/>
      <c r="J14" s="41"/>
      <c r="K14" s="41"/>
    </row>
    <row r="15" spans="1:12">
      <c r="A15" s="97" t="s">
        <v>7</v>
      </c>
      <c r="B15" s="41" t="s">
        <v>60</v>
      </c>
      <c r="G15" s="41"/>
      <c r="H15" s="41"/>
      <c r="I15" s="41"/>
      <c r="J15" s="41"/>
      <c r="K15" s="41"/>
    </row>
    <row r="16" spans="1:12">
      <c r="G16" s="41"/>
      <c r="H16" s="41"/>
      <c r="I16" s="41"/>
      <c r="J16" s="41"/>
      <c r="K16" s="41"/>
    </row>
    <row r="17" spans="1:6" ht="15.75">
      <c r="A17" s="94" t="s">
        <v>50</v>
      </c>
      <c r="B17" s="57"/>
    </row>
    <row r="19" spans="1:6">
      <c r="A19" s="264" t="s">
        <v>25</v>
      </c>
      <c r="B19" s="264" t="s">
        <v>11</v>
      </c>
      <c r="C19" s="264" t="s">
        <v>3</v>
      </c>
      <c r="D19" s="264" t="s">
        <v>64</v>
      </c>
      <c r="E19" s="264" t="s">
        <v>31</v>
      </c>
      <c r="F19" s="264" t="s">
        <v>53</v>
      </c>
    </row>
    <row r="20" spans="1:6">
      <c r="A20" s="264"/>
      <c r="B20" s="264"/>
      <c r="C20" s="264"/>
      <c r="D20" s="264"/>
      <c r="E20" s="264"/>
      <c r="F20" s="264"/>
    </row>
    <row r="21" spans="1:6">
      <c r="A21" s="93">
        <v>1</v>
      </c>
      <c r="B21" s="130">
        <v>3</v>
      </c>
      <c r="C21" s="7" t="s">
        <v>3</v>
      </c>
      <c r="D21" s="130">
        <v>1000007828</v>
      </c>
      <c r="E21" s="131" t="s">
        <v>65</v>
      </c>
      <c r="F21" s="132" t="s">
        <v>71</v>
      </c>
    </row>
    <row r="22" spans="1:6">
      <c r="A22" s="93">
        <f>+A21+1</f>
        <v>2</v>
      </c>
      <c r="B22" s="130">
        <v>3</v>
      </c>
      <c r="C22" s="7" t="s">
        <v>3</v>
      </c>
      <c r="D22" s="130">
        <v>1000007838</v>
      </c>
      <c r="E22" s="131" t="s">
        <v>66</v>
      </c>
      <c r="F22" s="132" t="s">
        <v>72</v>
      </c>
    </row>
    <row r="23" spans="1:6">
      <c r="A23" s="93">
        <f t="shared" ref="A23:A86" si="0">+A22+1</f>
        <v>3</v>
      </c>
      <c r="B23" s="130">
        <v>2</v>
      </c>
      <c r="C23" s="7" t="s">
        <v>3</v>
      </c>
      <c r="D23" s="130">
        <v>1000008103</v>
      </c>
      <c r="E23" s="131" t="s">
        <v>67</v>
      </c>
      <c r="F23" s="131" t="s">
        <v>73</v>
      </c>
    </row>
    <row r="24" spans="1:6" ht="17.25" customHeight="1">
      <c r="A24" s="93">
        <f t="shared" si="0"/>
        <v>4</v>
      </c>
      <c r="B24" s="130">
        <v>3</v>
      </c>
      <c r="C24" s="7" t="s">
        <v>3</v>
      </c>
      <c r="D24" s="130">
        <v>1000007831</v>
      </c>
      <c r="E24" s="131" t="s">
        <v>66</v>
      </c>
      <c r="F24" s="132" t="s">
        <v>74</v>
      </c>
    </row>
    <row r="25" spans="1:6">
      <c r="A25" s="93">
        <f t="shared" si="0"/>
        <v>5</v>
      </c>
      <c r="B25" s="130">
        <v>3</v>
      </c>
      <c r="C25" s="7" t="s">
        <v>3</v>
      </c>
      <c r="D25" s="130">
        <v>1000007819</v>
      </c>
      <c r="E25" s="131" t="s">
        <v>68</v>
      </c>
      <c r="F25" s="132" t="s">
        <v>75</v>
      </c>
    </row>
    <row r="26" spans="1:6">
      <c r="A26" s="93">
        <f t="shared" si="0"/>
        <v>6</v>
      </c>
      <c r="B26" s="130">
        <v>3</v>
      </c>
      <c r="C26" s="7" t="s">
        <v>3</v>
      </c>
      <c r="D26" s="130">
        <v>1000007872</v>
      </c>
      <c r="E26" s="131" t="s">
        <v>69</v>
      </c>
      <c r="F26" s="132" t="s">
        <v>76</v>
      </c>
    </row>
    <row r="27" spans="1:6">
      <c r="A27" s="93">
        <f t="shared" si="0"/>
        <v>7</v>
      </c>
      <c r="B27" s="130">
        <v>3</v>
      </c>
      <c r="C27" s="7" t="s">
        <v>3</v>
      </c>
      <c r="D27" s="130">
        <v>1000007827</v>
      </c>
      <c r="E27" s="131" t="s">
        <v>70</v>
      </c>
      <c r="F27" s="132" t="s">
        <v>77</v>
      </c>
    </row>
    <row r="28" spans="1:6">
      <c r="A28" s="93">
        <f t="shared" si="0"/>
        <v>8</v>
      </c>
      <c r="B28" s="133"/>
      <c r="C28" s="7"/>
      <c r="D28" s="134"/>
      <c r="E28" s="135"/>
      <c r="F28" s="118"/>
    </row>
    <row r="29" spans="1:6">
      <c r="A29" s="93">
        <f t="shared" si="0"/>
        <v>9</v>
      </c>
      <c r="B29" s="133"/>
      <c r="C29" s="7"/>
      <c r="D29" s="134"/>
      <c r="E29" s="135"/>
      <c r="F29" s="118"/>
    </row>
    <row r="30" spans="1:6">
      <c r="A30" s="93">
        <f t="shared" si="0"/>
        <v>10</v>
      </c>
      <c r="B30" s="133"/>
      <c r="C30" s="7"/>
      <c r="D30" s="134"/>
      <c r="E30" s="136"/>
      <c r="F30" s="118"/>
    </row>
    <row r="31" spans="1:6">
      <c r="A31" s="124">
        <f t="shared" si="0"/>
        <v>11</v>
      </c>
      <c r="B31" s="125"/>
      <c r="C31" s="126"/>
      <c r="D31" s="127"/>
      <c r="E31" s="128"/>
      <c r="F31" s="129"/>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2022-01-19T13:59:24Z</dcterms:modified>
</cp:coreProperties>
</file>