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Modo IV\PAULA\EX-2018-51117574- -APN-SG#SOFSE Elementos de refrigeración\"/>
    </mc:Choice>
  </mc:AlternateContent>
  <bookViews>
    <workbookView xWindow="0" yWindow="0" windowWidth="20400" windowHeight="7155"/>
  </bookViews>
  <sheets>
    <sheet name="Anexo I planilla cot. Refrigera" sheetId="1" r:id="rId1"/>
  </sheets>
  <definedNames>
    <definedName name="_xlnm.Print_Area" localSheetId="0">'Anexo I planilla cot. Refrigera'!$B$1:$K$100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J74" i="1" s="1"/>
  <c r="H73" i="1"/>
  <c r="J73" i="1" s="1"/>
  <c r="J72" i="1"/>
  <c r="H72" i="1"/>
  <c r="H71" i="1"/>
  <c r="J71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J61" i="1"/>
  <c r="H61" i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J53" i="1"/>
  <c r="H53" i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J45" i="1"/>
  <c r="H45" i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J37" i="1"/>
  <c r="H37" i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J29" i="1"/>
  <c r="H29" i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J21" i="1"/>
  <c r="H21" i="1"/>
  <c r="H20" i="1"/>
  <c r="J20" i="1" s="1"/>
  <c r="H19" i="1"/>
  <c r="J19" i="1" s="1"/>
  <c r="H18" i="1"/>
  <c r="J18" i="1" s="1"/>
  <c r="J17" i="1"/>
  <c r="H17" i="1"/>
  <c r="H16" i="1"/>
  <c r="J16" i="1" s="1"/>
  <c r="H15" i="1"/>
  <c r="J15" i="1" s="1"/>
  <c r="H14" i="1"/>
  <c r="J77" i="1" s="1"/>
  <c r="J14" i="1" l="1"/>
  <c r="J76" i="1"/>
  <c r="J79" i="1" s="1"/>
</calcChain>
</file>

<file path=xl/sharedStrings.xml><?xml version="1.0" encoding="utf-8"?>
<sst xmlns="http://schemas.openxmlformats.org/spreadsheetml/2006/main" count="136" uniqueCount="81">
  <si>
    <t>ANEXO I PLANILLA DE COTIZACIÓN</t>
  </si>
  <si>
    <t>Expediente #</t>
  </si>
  <si>
    <t>Presupuesto N°</t>
  </si>
  <si>
    <t>Compulsa Abreviada #</t>
  </si>
  <si>
    <t>Moneda</t>
  </si>
  <si>
    <t>ITEM / N° DE PARTE</t>
  </si>
  <si>
    <t xml:space="preserve">DESCRIPCIÓN </t>
  </si>
  <si>
    <t>U. Medida</t>
  </si>
  <si>
    <t>Cantidad</t>
  </si>
  <si>
    <t>Precio
unitario</t>
  </si>
  <si>
    <t>Subtotal neto sin IVA</t>
  </si>
  <si>
    <t>% IVA</t>
  </si>
  <si>
    <t>Subtotal  IVA INCLUIDO</t>
  </si>
  <si>
    <t>CAÑO SIN COSTURA 1/2" SCH40 PARA PROBETA DE SOLDADURA A TOPE CAÑOS SEGUN PLANO CDTMR0044 ITEM 1</t>
  </si>
  <si>
    <t>C/U</t>
  </si>
  <si>
    <t>CAÑO SIN COSTURA 1/2" SCH80 PARA PROBETA DE SOLDADURA A TOPE CAÑOS SEGUN PLANO CDTMR0044 ITEM 2</t>
  </si>
  <si>
    <t>CAÑO SIN COSTURA 2" SCH40 PARA PROBETA DE SOLDADURA A TOPE CAÑOS SEGUN PLANO CDTMR0044 ITEM 3</t>
  </si>
  <si>
    <t>CAÑO SIN COSTURA 2" SCH80 PARA PROBETA DE SOLDADURA A TOPE CAÑOS SEGUN PLANO CDTMR0044 ITEM 4</t>
  </si>
  <si>
    <t>CINTA AISLADORA PARA REFRIGERACION DE PVC SIN ADHESIVO BLANCA</t>
  </si>
  <si>
    <t>CINTA AISLADORA PARA REFRIGERACION DE PVC CON ADHESIVO BLANCA</t>
  </si>
  <si>
    <t>GAS FREON R410 - RECARGA</t>
  </si>
  <si>
    <t>KGS</t>
  </si>
  <si>
    <t>GARRAFA PARA GAS FREON DESCARTABLE (REFRIGERANTE) 141-B X 900G</t>
  </si>
  <si>
    <t>GARRAFA PARA GAS FREON R410 DE 11.3 KG ( ENVASE DESCARTABLE )</t>
  </si>
  <si>
    <t>GARRAFA RECUPERADORA DE GAS R410</t>
  </si>
  <si>
    <t>GARRAFA RECUPERADORA DE GAS R22</t>
  </si>
  <si>
    <t>TUERCA SPLIT DE BRONCE 1/4" (6,35 MM) PARA AIREACONDICIONADO</t>
  </si>
  <si>
    <t>TUERCA SPLIT DE BRONCE 3/8" (9,25 MM) PARA AIREACONDICIONADO</t>
  </si>
  <si>
    <t>TUERCA SPLIT DE BRONCE 1/2" (12,7 MM) PARA AIREACONDICIONADO</t>
  </si>
  <si>
    <t>TUERCA SPLIT DE BRONCE 5/8" (15,8 MM) PARA AIREACONDICIONADO</t>
  </si>
  <si>
    <t>VALVULA DE 4 VIAS PARA EQUIPOS DE 2250 A 4500 F/C</t>
  </si>
  <si>
    <t>VALVULA CON CHICOTE PARA SOLDAR - AIRE ACONDICIONADO</t>
  </si>
  <si>
    <t>VALVULA DE 4 VIAS PARA EQUIPOS DE 4500 A 6000 F/C</t>
  </si>
  <si>
    <t>VALVULA INVERSORA 1/2 - 5/8" - AIRE ACONDICIONADO</t>
  </si>
  <si>
    <t>VALVULA INVERSORA 3/8 - 1/2" - AIRE ACONDICIONADO</t>
  </si>
  <si>
    <t>VALVULA INVERSORA 5/16-3/8" - AIRE ACONDICIONADO</t>
  </si>
  <si>
    <t>VALVULA EXTRACTOR DE OVULOS UNIVERSAL - AIRE ACONDICIONADO</t>
  </si>
  <si>
    <t>VALVULA DIFUSORA DE GAS PARA CARGA - AIRE ACONDICIONADO</t>
  </si>
  <si>
    <t>OVULO PARA VALVULA DE A/A</t>
  </si>
  <si>
    <t>PLAQUETA UNIVERSAL PARA RELE - AIRE ACONDICIONADO</t>
  </si>
  <si>
    <t>PLAQUETA UNIVERSAL 3000 FRIGORIAS FRIO/CALOR</t>
  </si>
  <si>
    <t>PLAQUETA UNIVERSAL 4500 FRIGORIAS FRIO/CALOR</t>
  </si>
  <si>
    <t>PLAQUETA UNIVERSAL 6000 FRIGORIAS FRIO/CALOR</t>
  </si>
  <si>
    <t>PLAQUETA UNIVERSAL PISO - TECHO - AIRE ACONDICIONADO SPLIT</t>
  </si>
  <si>
    <t>ACEITE MINERAL PARA COMPRESOR CON REFRIGERANTE R22</t>
  </si>
  <si>
    <t>LTS</t>
  </si>
  <si>
    <t>MANIFOLD PARA GAS R134A</t>
  </si>
  <si>
    <t>MANIFOLD PARA GAS REFRIGERANTE R22 Y R12 DE BRONCE CON MANOMETRO PARA ALTA Y BAJA PRESION</t>
  </si>
  <si>
    <t>MANIFOLD PARA GAS CON MANOMETRO DE ALTA Y BAJA PRESION CON VISOR DE LIQUIDO Y TRES MANGERAS</t>
  </si>
  <si>
    <t>JUEGO DE MENSULAS PARA AIRE ACONDICIONADO 3000 FRIGORIAS</t>
  </si>
  <si>
    <t>FILTRO DE AIRE LAVABLE PARA AIRE ACONDICIONADO CENTRAL 50 X 60 X 2,5 CM</t>
  </si>
  <si>
    <t>JUEGO DE MENSULAS PARA AIRE ACONDICIONADO 4500 FRIGORIAS</t>
  </si>
  <si>
    <t>UNION DOBLE DE BRONCE 1/2-1/2" - AIRE ACONDICIONADO</t>
  </si>
  <si>
    <t>UNION DOBLE DE BRONCE 1/2-5/8" - AIRE ACONDICIONADO</t>
  </si>
  <si>
    <t>UNION DOBLE DE BRONCE 1/4-1/4" - AIRE ACONDICIONADO</t>
  </si>
  <si>
    <t>UNION DOBLE DE BRONCE 1/4-3/8" - AIRE ACONDICIONADO</t>
  </si>
  <si>
    <t>UNION DOBLE DE BRONCE 3/4-3/4" - AIRE ACONDICIONADO</t>
  </si>
  <si>
    <t>UNION DOBLE DE BRONCE 3/8-1/2" - AIRE ACONDICIONADO</t>
  </si>
  <si>
    <t>UNION DOBLE DE BRONCE 3/8-3/8" - AIRE ACONDICIONADO</t>
  </si>
  <si>
    <t>UNION DOBLE DE BRONCE 5/8-3/4" - AIRE ACONDICIONADO</t>
  </si>
  <si>
    <t>UNION DOBLE DE BRONCE 5/8-5/8" - AIRE ACONDICIONADO</t>
  </si>
  <si>
    <t>JUEGO DE 3 MANGUERAS DE CAUCHO REFORZADO PARA REFRIGERACION PRESION 800 PSI - LARGO 150 CM X 1/4"</t>
  </si>
  <si>
    <t>JUEGO DE 2 MANGUERAS DE CAUCHO REFORZADO PARA REFRIGERACION PRESION 800 PSI - LARGO 150 CM X 1/4"</t>
  </si>
  <si>
    <t>COMPRESOR ROTATIVO R22 3000 FRIGORIAS</t>
  </si>
  <si>
    <t>COMPRESOR ROTATIVO R410 3000 FRIGORIAS</t>
  </si>
  <si>
    <t>COMPRESOR ROTATIVO R22 4500 FRIGORIAS</t>
  </si>
  <si>
    <t>COMPRESOR ROTATIVO R410 4500 FRIGORIAS</t>
  </si>
  <si>
    <t>COMPRESOR ROTATIVO R410 6000 FRIGORIAS</t>
  </si>
  <si>
    <t>COMPRESOR ROTATIVO R22 6000 FRIGORIAS</t>
  </si>
  <si>
    <t>COMPRESOR ROTATIVO R410 2250 FRIGORIAS</t>
  </si>
  <si>
    <t>COMPRESOR ROTATIVO R22 2250 FRIGORIAS</t>
  </si>
  <si>
    <t>COMPRESOR ROTATIVO R410 9000 FRIGORIAS</t>
  </si>
  <si>
    <t>COMPRESOR ROTATIVO R22 9000 FRIGORIAS</t>
  </si>
  <si>
    <t>MANIFOLD PARA GAS REFRIGERANTE - R410 DE BRONCE CON MANOMETRO PARA ALTA Y BAJA PRESION</t>
  </si>
  <si>
    <t>SUBTOTAL NETO SIN IVA</t>
  </si>
  <si>
    <t>IVA</t>
  </si>
  <si>
    <t>Celdas a completar</t>
  </si>
  <si>
    <t>TOTAL IVA INCLUIDO</t>
  </si>
  <si>
    <t>OBSERVACIONES</t>
  </si>
  <si>
    <t>FIRMA Y ACLARACION</t>
  </si>
  <si>
    <t>OPERADORA FERROVIARIA S. E.  - SOFSE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</si>
</sst>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2C0A]#,###.00;[Red]\([$$-2C0A]#,###.00\)"/>
    <numFmt numFmtId="165" formatCode="_ &quot;$ &quot;* #,##0.00_ ;_ &quot;$ &quot;* \-#,##0.00_ ;_ &quot;$ &quot;* \-??_ ;_ @_ "/>
    <numFmt numFmtId="166" formatCode="#,##0.00;[Red]#,##0.00"/>
    <numFmt numFmtId="167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hadow/>
      <sz val="9"/>
      <color indexed="8"/>
      <name val="Calibri"/>
      <family val="2"/>
      <scheme val="minor"/>
    </font>
    <font>
      <b/>
      <shadow/>
      <sz val="16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Mang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hadow/>
      <sz val="12"/>
      <color indexed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1" tint="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0" fillId="0" borderId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164" fontId="3" fillId="0" borderId="2" xfId="0" applyNumberFormat="1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16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>
      <alignment horizontal="center" vertical="center"/>
    </xf>
    <xf numFmtId="49" fontId="9" fillId="0" borderId="13" xfId="0" applyNumberFormat="1" applyFont="1" applyBorder="1"/>
    <xf numFmtId="1" fontId="9" fillId="0" borderId="13" xfId="0" applyNumberFormat="1" applyFont="1" applyBorder="1"/>
    <xf numFmtId="166" fontId="11" fillId="6" borderId="14" xfId="2" applyNumberFormat="1" applyFont="1" applyFill="1" applyBorder="1" applyAlignment="1" applyProtection="1">
      <alignment vertical="center" wrapText="1"/>
      <protection hidden="1"/>
    </xf>
    <xf numFmtId="166" fontId="11" fillId="7" borderId="14" xfId="2" applyNumberFormat="1" applyFont="1" applyFill="1" applyBorder="1" applyAlignment="1" applyProtection="1">
      <alignment horizontal="center" vertical="center" wrapText="1"/>
      <protection hidden="1"/>
    </xf>
    <xf numFmtId="167" fontId="11" fillId="5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Border="1"/>
    <xf numFmtId="0" fontId="3" fillId="0" borderId="4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" fillId="0" borderId="4" xfId="0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12" fillId="8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protection hidden="1"/>
    </xf>
    <xf numFmtId="166" fontId="13" fillId="9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4" fillId="0" borderId="24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25" xfId="0" applyNumberFormat="1" applyFont="1" applyFill="1" applyBorder="1" applyAlignment="1" applyProtection="1">
      <alignment horizontal="center"/>
      <protection hidden="1"/>
    </xf>
    <xf numFmtId="0" fontId="15" fillId="0" borderId="20" xfId="0" applyFont="1" applyBorder="1"/>
    <xf numFmtId="0" fontId="16" fillId="0" borderId="20" xfId="0" applyFont="1" applyBorder="1"/>
    <xf numFmtId="0" fontId="3" fillId="10" borderId="26" xfId="0" applyNumberFormat="1" applyFont="1" applyFill="1" applyBorder="1" applyAlignment="1" applyProtection="1">
      <protection locked="0"/>
    </xf>
    <xf numFmtId="0" fontId="3" fillId="10" borderId="27" xfId="0" applyNumberFormat="1" applyFont="1" applyFill="1" applyBorder="1" applyAlignment="1" applyProtection="1">
      <protection locked="0"/>
    </xf>
    <xf numFmtId="0" fontId="3" fillId="10" borderId="28" xfId="0" applyNumberFormat="1" applyFont="1" applyFill="1" applyBorder="1" applyAlignment="1" applyProtection="1">
      <protection locked="0"/>
    </xf>
    <xf numFmtId="0" fontId="3" fillId="10" borderId="24" xfId="0" applyNumberFormat="1" applyFont="1" applyFill="1" applyBorder="1" applyAlignment="1" applyProtection="1">
      <protection locked="0"/>
    </xf>
    <xf numFmtId="0" fontId="3" fillId="10" borderId="0" xfId="0" applyNumberFormat="1" applyFont="1" applyFill="1" applyBorder="1" applyAlignment="1" applyProtection="1">
      <protection locked="0"/>
    </xf>
    <xf numFmtId="0" fontId="3" fillId="10" borderId="25" xfId="0" applyNumberFormat="1" applyFont="1" applyFill="1" applyBorder="1" applyAlignment="1" applyProtection="1">
      <protection locked="0"/>
    </xf>
    <xf numFmtId="0" fontId="3" fillId="10" borderId="29" xfId="0" applyNumberFormat="1" applyFont="1" applyFill="1" applyBorder="1" applyAlignment="1" applyProtection="1">
      <protection locked="0"/>
    </xf>
    <xf numFmtId="0" fontId="3" fillId="10" borderId="30" xfId="0" applyNumberFormat="1" applyFont="1" applyFill="1" applyBorder="1" applyAlignment="1" applyProtection="1">
      <protection locked="0"/>
    </xf>
    <xf numFmtId="0" fontId="3" fillId="10" borderId="3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11" borderId="0" xfId="0" applyNumberFormat="1" applyFont="1" applyFill="1" applyBorder="1" applyAlignment="1" applyProtection="1">
      <protection locked="0"/>
    </xf>
    <xf numFmtId="0" fontId="3" fillId="0" borderId="33" xfId="0" applyFont="1" applyFill="1" applyBorder="1" applyProtection="1">
      <protection hidden="1"/>
    </xf>
    <xf numFmtId="0" fontId="3" fillId="0" borderId="34" xfId="0" applyNumberFormat="1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164" fontId="3" fillId="0" borderId="34" xfId="0" applyNumberFormat="1" applyFont="1" applyFill="1" applyBorder="1" applyAlignment="1" applyProtection="1">
      <protection hidden="1"/>
    </xf>
    <xf numFmtId="0" fontId="3" fillId="0" borderId="35" xfId="0" applyFont="1" applyFill="1" applyBorder="1" applyProtection="1">
      <protection hidden="1"/>
    </xf>
    <xf numFmtId="0" fontId="7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 vertical="center"/>
      <protection hidden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64" fontId="6" fillId="3" borderId="6" xfId="0" applyNumberFormat="1" applyFont="1" applyFill="1" applyBorder="1" applyAlignment="1" applyProtection="1">
      <alignment horizontal="left" vertical="center"/>
      <protection hidden="1"/>
    </xf>
    <xf numFmtId="164" fontId="7" fillId="5" borderId="6" xfId="0" applyNumberFormat="1" applyFont="1" applyFill="1" applyBorder="1" applyAlignment="1" applyProtection="1">
      <alignment horizontal="center" vertical="center"/>
      <protection locked="0"/>
    </xf>
    <xf numFmtId="0" fontId="7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9" borderId="7" xfId="0" applyNumberFormat="1" applyFont="1" applyFill="1" applyBorder="1" applyAlignment="1" applyProtection="1">
      <alignment horizontal="center" vertical="center"/>
      <protection hidden="1"/>
    </xf>
    <xf numFmtId="0" fontId="13" fillId="9" borderId="19" xfId="0" applyNumberFormat="1" applyFont="1" applyFill="1" applyBorder="1" applyAlignment="1" applyProtection="1">
      <alignment horizontal="center" vertical="center"/>
      <protection hidden="1"/>
    </xf>
    <xf numFmtId="0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NumberFormat="1" applyFont="1" applyFill="1" applyBorder="1" applyAlignment="1" applyProtection="1">
      <alignment horizontal="center"/>
      <protection hidden="1"/>
    </xf>
    <xf numFmtId="0" fontId="14" fillId="0" borderId="22" xfId="0" applyNumberFormat="1" applyFont="1" applyFill="1" applyBorder="1" applyAlignment="1" applyProtection="1">
      <alignment horizontal="center"/>
      <protection hidden="1"/>
    </xf>
    <xf numFmtId="0" fontId="14" fillId="0" borderId="23" xfId="0" applyNumberFormat="1" applyFont="1" applyFill="1" applyBorder="1" applyAlignment="1" applyProtection="1">
      <alignment horizontal="center"/>
      <protection hidden="1"/>
    </xf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274864</xdr:colOff>
      <xdr:row>10</xdr:row>
      <xdr:rowOff>123825</xdr:rowOff>
    </xdr:from>
    <xdr:to>
      <xdr:col>6</xdr:col>
      <xdr:colOff>370114</xdr:colOff>
      <xdr:row>11</xdr:row>
      <xdr:rowOff>0</xdr:rowOff>
    </xdr:to>
    <xdr:sp macro="" textlink="">
      <xdr:nvSpPr>
        <xdr:cNvPr id="2" name="5 CuadroTexto"/>
        <xdr:cNvSpPr txBox="1">
          <a:spLocks noChangeArrowheads="1"/>
        </xdr:cNvSpPr>
      </xdr:nvSpPr>
      <xdr:spPr bwMode="auto">
        <a:xfrm>
          <a:off x="9018814" y="1933575"/>
          <a:ext cx="95250" cy="123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277586</xdr:colOff>
      <xdr:row>10</xdr:row>
      <xdr:rowOff>151039</xdr:rowOff>
    </xdr:from>
    <xdr:to>
      <xdr:col>7</xdr:col>
      <xdr:colOff>410936</xdr:colOff>
      <xdr:row>11</xdr:row>
      <xdr:rowOff>0</xdr:rowOff>
    </xdr:to>
    <xdr:sp macro="" textlink="">
      <xdr:nvSpPr>
        <xdr:cNvPr id="3" name="5 CuadroTexto"/>
        <xdr:cNvSpPr txBox="1">
          <a:spLocks noChangeArrowheads="1"/>
        </xdr:cNvSpPr>
      </xdr:nvSpPr>
      <xdr:spPr bwMode="auto">
        <a:xfrm>
          <a:off x="9926411" y="1960789"/>
          <a:ext cx="133350" cy="96611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152400</xdr:colOff>
      <xdr:row>10</xdr:row>
      <xdr:rowOff>28575</xdr:rowOff>
    </xdr:from>
    <xdr:to>
      <xdr:col>6</xdr:col>
      <xdr:colOff>247650</xdr:colOff>
      <xdr:row>11</xdr:row>
      <xdr:rowOff>0</xdr:rowOff>
    </xdr:to>
    <xdr:sp macro="" textlink="">
      <xdr:nvSpPr>
        <xdr:cNvPr id="4" name="5 CuadroTexto"/>
        <xdr:cNvSpPr txBox="1">
          <a:spLocks noChangeArrowheads="1"/>
        </xdr:cNvSpPr>
      </xdr:nvSpPr>
      <xdr:spPr bwMode="auto">
        <a:xfrm>
          <a:off x="8896350" y="18383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588150</xdr:colOff>
      <xdr:row>4</xdr:row>
      <xdr:rowOff>21051</xdr:rowOff>
    </xdr:from>
    <xdr:to>
      <xdr:col>9</xdr:col>
      <xdr:colOff>689723</xdr:colOff>
      <xdr:row>5</xdr:row>
      <xdr:rowOff>8804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11484750" y="916401"/>
          <a:ext cx="101573" cy="92528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123825</xdr:colOff>
      <xdr:row>10</xdr:row>
      <xdr:rowOff>28575</xdr:rowOff>
    </xdr:from>
    <xdr:to>
      <xdr:col>6</xdr:col>
      <xdr:colOff>200025</xdr:colOff>
      <xdr:row>11</xdr:row>
      <xdr:rowOff>0</xdr:rowOff>
    </xdr:to>
    <xdr:sp macro="" textlink="">
      <xdr:nvSpPr>
        <xdr:cNvPr id="6" name="5 CuadroTexto"/>
        <xdr:cNvSpPr txBox="1">
          <a:spLocks noChangeArrowheads="1"/>
        </xdr:cNvSpPr>
      </xdr:nvSpPr>
      <xdr:spPr bwMode="auto">
        <a:xfrm>
          <a:off x="8867775" y="1838325"/>
          <a:ext cx="7620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152400</xdr:colOff>
      <xdr:row>10</xdr:row>
      <xdr:rowOff>28575</xdr:rowOff>
    </xdr:from>
    <xdr:to>
      <xdr:col>6</xdr:col>
      <xdr:colOff>247650</xdr:colOff>
      <xdr:row>11</xdr:row>
      <xdr:rowOff>0</xdr:rowOff>
    </xdr:to>
    <xdr:sp macro="" textlink="">
      <xdr:nvSpPr>
        <xdr:cNvPr id="7" name="5 CuadroTexto"/>
        <xdr:cNvSpPr txBox="1">
          <a:spLocks noChangeArrowheads="1"/>
        </xdr:cNvSpPr>
      </xdr:nvSpPr>
      <xdr:spPr bwMode="auto">
        <a:xfrm>
          <a:off x="8896350" y="18383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oneCellAnchor>
    <xdr:from>
      <xdr:col>2</xdr:col>
      <xdr:colOff>19050</xdr:colOff>
      <xdr:row>2</xdr:row>
      <xdr:rowOff>9525</xdr:rowOff>
    </xdr:from>
    <xdr:ext cx="2151242" cy="457200"/>
    <xdr:pic>
      <xdr:nvPicPr>
        <xdr:cNvPr id="8" name="Imagen 7" descr="C:\Users\ignacio.pasquini.SOF\AppData\Local\Microsoft\Windows\Temporary Internet Files\Content.Outlook\11BNLZKW\Logo TA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23875"/>
          <a:ext cx="2151242" cy="457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1"/>
  <sheetViews>
    <sheetView showGridLines="0" tabSelected="1" topLeftCell="A22" zoomScale="80" zoomScaleNormal="80" workbookViewId="0">
      <selection activeCell="F85" sqref="F85"/>
    </sheetView>
  </sheetViews>
  <sheetFormatPr baseColWidth="10" defaultColWidth="11" defaultRowHeight="15"/>
  <cols>
    <col min="1" max="1" width="11" style="1"/>
    <col min="2" max="2" width="5.140625" style="1" customWidth="1"/>
    <col min="3" max="3" width="8.5703125" style="1" customWidth="1"/>
    <col min="4" max="4" width="90.140625" style="1" bestFit="1" customWidth="1"/>
    <col min="5" max="5" width="6.5703125" style="1" customWidth="1"/>
    <col min="6" max="6" width="9.7109375" style="1" customWidth="1"/>
    <col min="7" max="7" width="13.5703125" style="1" customWidth="1"/>
    <col min="8" max="8" width="11" style="1" customWidth="1"/>
    <col min="9" max="9" width="7.7109375" style="1" customWidth="1"/>
    <col min="10" max="10" width="14.28515625" style="1" customWidth="1"/>
    <col min="11" max="11" width="2.7109375" style="1" customWidth="1"/>
    <col min="12" max="16384" width="11" style="1"/>
  </cols>
  <sheetData>
    <row r="1" spans="2:11" ht="33" customHeight="1" thickBot="1"/>
    <row r="2" spans="2:11" ht="7.5" customHeight="1" thickTop="1">
      <c r="B2" s="2"/>
      <c r="C2" s="3"/>
      <c r="D2" s="3"/>
      <c r="E2" s="3"/>
      <c r="F2" s="4"/>
      <c r="G2" s="5"/>
      <c r="H2" s="5"/>
      <c r="I2" s="5"/>
      <c r="J2" s="5"/>
      <c r="K2" s="6"/>
    </row>
    <row r="3" spans="2:11">
      <c r="B3" s="7"/>
      <c r="C3" s="8"/>
      <c r="D3" s="8"/>
      <c r="E3" s="8"/>
      <c r="F3" s="9"/>
      <c r="G3" s="10"/>
      <c r="H3" s="10"/>
      <c r="I3" s="10"/>
      <c r="J3" s="11"/>
      <c r="K3" s="12"/>
    </row>
    <row r="4" spans="2:11">
      <c r="B4" s="7"/>
      <c r="C4" s="8"/>
      <c r="D4" s="8"/>
      <c r="E4" s="8"/>
      <c r="F4" s="9"/>
      <c r="G4" s="10"/>
      <c r="K4" s="12"/>
    </row>
    <row r="5" spans="2:11" ht="8.25" customHeight="1">
      <c r="B5" s="7"/>
      <c r="C5" s="8"/>
      <c r="D5" s="8"/>
      <c r="E5" s="8"/>
      <c r="F5" s="9"/>
      <c r="G5" s="10"/>
      <c r="H5" s="10"/>
      <c r="I5" s="10"/>
      <c r="J5" s="10"/>
      <c r="K5" s="12"/>
    </row>
    <row r="6" spans="2:11">
      <c r="B6" s="7"/>
      <c r="C6" s="67" t="s">
        <v>80</v>
      </c>
      <c r="D6" s="67"/>
      <c r="E6" s="67"/>
      <c r="F6" s="67"/>
      <c r="G6" s="67"/>
      <c r="H6" s="67"/>
      <c r="I6" s="67"/>
      <c r="J6" s="67"/>
      <c r="K6" s="12"/>
    </row>
    <row r="7" spans="2:11" ht="5.25" customHeight="1">
      <c r="B7" s="7"/>
      <c r="C7" s="67"/>
      <c r="D7" s="67"/>
      <c r="E7" s="67"/>
      <c r="F7" s="67"/>
      <c r="G7" s="67"/>
      <c r="H7" s="67"/>
      <c r="I7" s="67"/>
      <c r="J7" s="67"/>
      <c r="K7" s="12"/>
    </row>
    <row r="8" spans="2:11" ht="8.25" customHeight="1">
      <c r="B8" s="7"/>
      <c r="C8" s="67" t="s">
        <v>0</v>
      </c>
      <c r="D8" s="67"/>
      <c r="E8" s="67"/>
      <c r="F8" s="67"/>
      <c r="G8" s="67"/>
      <c r="H8" s="67"/>
      <c r="I8" s="67"/>
      <c r="J8" s="67"/>
      <c r="K8" s="12"/>
    </row>
    <row r="9" spans="2:11">
      <c r="B9" s="7"/>
      <c r="C9" s="67"/>
      <c r="D9" s="67"/>
      <c r="E9" s="67"/>
      <c r="F9" s="67"/>
      <c r="G9" s="67"/>
      <c r="H9" s="67"/>
      <c r="I9" s="67"/>
      <c r="J9" s="67"/>
      <c r="K9" s="12"/>
    </row>
    <row r="10" spans="2:11" ht="20.25" customHeight="1">
      <c r="B10" s="7"/>
      <c r="C10" s="68" t="s">
        <v>1</v>
      </c>
      <c r="D10" s="68"/>
      <c r="E10" s="69"/>
      <c r="F10" s="70"/>
      <c r="G10" s="68" t="s">
        <v>2</v>
      </c>
      <c r="H10" s="68"/>
      <c r="I10" s="71"/>
      <c r="J10" s="71"/>
      <c r="K10" s="12"/>
    </row>
    <row r="11" spans="2:11" ht="19.5" customHeight="1">
      <c r="B11" s="7"/>
      <c r="C11" s="68" t="s">
        <v>3</v>
      </c>
      <c r="D11" s="68"/>
      <c r="E11" s="69"/>
      <c r="F11" s="70"/>
      <c r="G11" s="72" t="s">
        <v>4</v>
      </c>
      <c r="H11" s="72"/>
      <c r="I11" s="73"/>
      <c r="J11" s="73"/>
      <c r="K11" s="12"/>
    </row>
    <row r="12" spans="2:11">
      <c r="B12" s="7"/>
      <c r="C12" s="13"/>
      <c r="D12" s="13"/>
      <c r="E12" s="13"/>
      <c r="F12" s="14"/>
      <c r="G12" s="15"/>
      <c r="H12" s="15"/>
      <c r="I12" s="15"/>
      <c r="J12" s="15"/>
      <c r="K12" s="12"/>
    </row>
    <row r="13" spans="2:11" ht="24">
      <c r="B13" s="16"/>
      <c r="C13" s="16" t="s">
        <v>5</v>
      </c>
      <c r="D13" s="17" t="s">
        <v>6</v>
      </c>
      <c r="E13" s="16" t="s">
        <v>7</v>
      </c>
      <c r="F13" s="17" t="s">
        <v>8</v>
      </c>
      <c r="G13" s="18" t="s">
        <v>9</v>
      </c>
      <c r="H13" s="19" t="s">
        <v>10</v>
      </c>
      <c r="I13" s="19" t="s">
        <v>11</v>
      </c>
      <c r="J13" s="19" t="s">
        <v>12</v>
      </c>
      <c r="K13" s="20"/>
    </row>
    <row r="14" spans="2:11" ht="30" customHeight="1" thickBot="1">
      <c r="B14" s="74"/>
      <c r="C14" s="21">
        <v>1</v>
      </c>
      <c r="D14" s="22" t="s">
        <v>13</v>
      </c>
      <c r="E14" s="22" t="s">
        <v>14</v>
      </c>
      <c r="F14" s="23">
        <v>55</v>
      </c>
      <c r="G14" s="24"/>
      <c r="H14" s="25">
        <f t="shared" ref="H14:H45" si="0">G14*F14</f>
        <v>0</v>
      </c>
      <c r="I14" s="26"/>
      <c r="J14" s="25">
        <f t="shared" ref="J14:J45" si="1">H14*I14+H14</f>
        <v>0</v>
      </c>
      <c r="K14" s="27"/>
    </row>
    <row r="15" spans="2:11" ht="30" customHeight="1" thickBot="1">
      <c r="B15" s="65"/>
      <c r="C15" s="21">
        <v>2</v>
      </c>
      <c r="D15" s="22" t="s">
        <v>15</v>
      </c>
      <c r="E15" s="22" t="s">
        <v>14</v>
      </c>
      <c r="F15" s="23">
        <v>55</v>
      </c>
      <c r="G15" s="24"/>
      <c r="H15" s="25">
        <f t="shared" si="0"/>
        <v>0</v>
      </c>
      <c r="I15" s="26"/>
      <c r="J15" s="25">
        <f t="shared" si="1"/>
        <v>0</v>
      </c>
      <c r="K15" s="27"/>
    </row>
    <row r="16" spans="2:11" ht="30" customHeight="1" thickBot="1">
      <c r="B16" s="65"/>
      <c r="C16" s="21">
        <v>3</v>
      </c>
      <c r="D16" s="22" t="s">
        <v>16</v>
      </c>
      <c r="E16" s="22" t="s">
        <v>14</v>
      </c>
      <c r="F16" s="23">
        <v>4</v>
      </c>
      <c r="G16" s="24"/>
      <c r="H16" s="25">
        <f t="shared" si="0"/>
        <v>0</v>
      </c>
      <c r="I16" s="26"/>
      <c r="J16" s="25">
        <f t="shared" si="1"/>
        <v>0</v>
      </c>
      <c r="K16" s="27"/>
    </row>
    <row r="17" spans="2:11" ht="30" customHeight="1" thickBot="1">
      <c r="B17" s="65"/>
      <c r="C17" s="21">
        <v>4</v>
      </c>
      <c r="D17" s="22" t="s">
        <v>17</v>
      </c>
      <c r="E17" s="22" t="s">
        <v>14</v>
      </c>
      <c r="F17" s="23">
        <v>4</v>
      </c>
      <c r="G17" s="24"/>
      <c r="H17" s="25">
        <f t="shared" si="0"/>
        <v>0</v>
      </c>
      <c r="I17" s="26"/>
      <c r="J17" s="25">
        <f t="shared" si="1"/>
        <v>0</v>
      </c>
      <c r="K17" s="27"/>
    </row>
    <row r="18" spans="2:11" ht="30" customHeight="1" thickBot="1">
      <c r="B18" s="65"/>
      <c r="C18" s="21">
        <v>5</v>
      </c>
      <c r="D18" s="22" t="s">
        <v>18</v>
      </c>
      <c r="E18" s="22" t="s">
        <v>14</v>
      </c>
      <c r="F18" s="23">
        <v>250</v>
      </c>
      <c r="G18" s="24"/>
      <c r="H18" s="25">
        <f t="shared" si="0"/>
        <v>0</v>
      </c>
      <c r="I18" s="26"/>
      <c r="J18" s="25">
        <f t="shared" si="1"/>
        <v>0</v>
      </c>
      <c r="K18" s="27"/>
    </row>
    <row r="19" spans="2:11" ht="30" customHeight="1" thickBot="1">
      <c r="B19" s="65"/>
      <c r="C19" s="21">
        <v>6</v>
      </c>
      <c r="D19" s="22" t="s">
        <v>19</v>
      </c>
      <c r="E19" s="22" t="s">
        <v>14</v>
      </c>
      <c r="F19" s="23">
        <v>210</v>
      </c>
      <c r="G19" s="24"/>
      <c r="H19" s="25">
        <f t="shared" si="0"/>
        <v>0</v>
      </c>
      <c r="I19" s="26"/>
      <c r="J19" s="25">
        <f t="shared" si="1"/>
        <v>0</v>
      </c>
      <c r="K19" s="27"/>
    </row>
    <row r="20" spans="2:11" ht="30" customHeight="1" thickBot="1">
      <c r="B20" s="66"/>
      <c r="C20" s="21">
        <v>7</v>
      </c>
      <c r="D20" s="22" t="s">
        <v>20</v>
      </c>
      <c r="E20" s="22" t="s">
        <v>21</v>
      </c>
      <c r="F20" s="23">
        <v>2</v>
      </c>
      <c r="G20" s="24"/>
      <c r="H20" s="25">
        <f t="shared" si="0"/>
        <v>0</v>
      </c>
      <c r="I20" s="26"/>
      <c r="J20" s="25">
        <f t="shared" si="1"/>
        <v>0</v>
      </c>
      <c r="K20" s="27"/>
    </row>
    <row r="21" spans="2:11" ht="30" customHeight="1" thickBot="1">
      <c r="B21" s="64"/>
      <c r="C21" s="21">
        <v>8</v>
      </c>
      <c r="D21" s="22" t="s">
        <v>22</v>
      </c>
      <c r="E21" s="22" t="s">
        <v>14</v>
      </c>
      <c r="F21" s="28">
        <v>50</v>
      </c>
      <c r="G21" s="24"/>
      <c r="H21" s="25">
        <f t="shared" si="0"/>
        <v>0</v>
      </c>
      <c r="I21" s="26"/>
      <c r="J21" s="25">
        <f t="shared" si="1"/>
        <v>0</v>
      </c>
      <c r="K21" s="27"/>
    </row>
    <row r="22" spans="2:11" ht="30" customHeight="1" thickBot="1">
      <c r="B22" s="65"/>
      <c r="C22" s="21">
        <v>9</v>
      </c>
      <c r="D22" s="22" t="s">
        <v>23</v>
      </c>
      <c r="E22" s="22" t="s">
        <v>14</v>
      </c>
      <c r="F22" s="28">
        <v>75</v>
      </c>
      <c r="G22" s="24"/>
      <c r="H22" s="25">
        <f t="shared" si="0"/>
        <v>0</v>
      </c>
      <c r="I22" s="26"/>
      <c r="J22" s="25">
        <f t="shared" si="1"/>
        <v>0</v>
      </c>
      <c r="K22" s="27"/>
    </row>
    <row r="23" spans="2:11" ht="30" customHeight="1" thickBot="1">
      <c r="B23" s="65"/>
      <c r="C23" s="21">
        <v>10</v>
      </c>
      <c r="D23" s="22" t="s">
        <v>24</v>
      </c>
      <c r="E23" s="22" t="s">
        <v>14</v>
      </c>
      <c r="F23" s="28">
        <v>25</v>
      </c>
      <c r="G23" s="24"/>
      <c r="H23" s="25">
        <f t="shared" si="0"/>
        <v>0</v>
      </c>
      <c r="I23" s="26"/>
      <c r="J23" s="25">
        <f t="shared" si="1"/>
        <v>0</v>
      </c>
      <c r="K23" s="27"/>
    </row>
    <row r="24" spans="2:11" ht="30" customHeight="1" thickBot="1">
      <c r="B24" s="65"/>
      <c r="C24" s="21">
        <v>11</v>
      </c>
      <c r="D24" s="22" t="s">
        <v>25</v>
      </c>
      <c r="E24" s="22" t="s">
        <v>14</v>
      </c>
      <c r="F24" s="28">
        <v>17</v>
      </c>
      <c r="G24" s="24"/>
      <c r="H24" s="25">
        <f t="shared" si="0"/>
        <v>0</v>
      </c>
      <c r="I24" s="26"/>
      <c r="J24" s="25">
        <f t="shared" si="1"/>
        <v>0</v>
      </c>
      <c r="K24" s="27"/>
    </row>
    <row r="25" spans="2:11" ht="30" customHeight="1" thickBot="1">
      <c r="B25" s="65"/>
      <c r="C25" s="21">
        <v>12</v>
      </c>
      <c r="D25" s="22" t="s">
        <v>26</v>
      </c>
      <c r="E25" s="22" t="s">
        <v>14</v>
      </c>
      <c r="F25" s="28">
        <v>250</v>
      </c>
      <c r="G25" s="24"/>
      <c r="H25" s="25">
        <f t="shared" si="0"/>
        <v>0</v>
      </c>
      <c r="I25" s="26"/>
      <c r="J25" s="25">
        <f t="shared" si="1"/>
        <v>0</v>
      </c>
      <c r="K25" s="27"/>
    </row>
    <row r="26" spans="2:11" ht="30" customHeight="1" thickBot="1">
      <c r="B26" s="65"/>
      <c r="C26" s="21">
        <v>13</v>
      </c>
      <c r="D26" s="22" t="s">
        <v>27</v>
      </c>
      <c r="E26" s="22" t="s">
        <v>14</v>
      </c>
      <c r="F26" s="28">
        <v>250</v>
      </c>
      <c r="G26" s="24"/>
      <c r="H26" s="25">
        <f t="shared" si="0"/>
        <v>0</v>
      </c>
      <c r="I26" s="26"/>
      <c r="J26" s="25">
        <f t="shared" si="1"/>
        <v>0</v>
      </c>
      <c r="K26" s="27"/>
    </row>
    <row r="27" spans="2:11" ht="30" customHeight="1" thickBot="1">
      <c r="B27" s="65"/>
      <c r="C27" s="21">
        <v>14</v>
      </c>
      <c r="D27" s="22" t="s">
        <v>28</v>
      </c>
      <c r="E27" s="22" t="s">
        <v>14</v>
      </c>
      <c r="F27" s="28">
        <v>250</v>
      </c>
      <c r="G27" s="24"/>
      <c r="H27" s="25">
        <f t="shared" si="0"/>
        <v>0</v>
      </c>
      <c r="I27" s="26"/>
      <c r="J27" s="25">
        <f t="shared" si="1"/>
        <v>0</v>
      </c>
      <c r="K27" s="27"/>
    </row>
    <row r="28" spans="2:11" ht="30" customHeight="1" thickBot="1">
      <c r="B28" s="65"/>
      <c r="C28" s="21">
        <v>15</v>
      </c>
      <c r="D28" s="22" t="s">
        <v>29</v>
      </c>
      <c r="E28" s="22" t="s">
        <v>14</v>
      </c>
      <c r="F28" s="28">
        <v>250</v>
      </c>
      <c r="G28" s="24"/>
      <c r="H28" s="25">
        <f t="shared" si="0"/>
        <v>0</v>
      </c>
      <c r="I28" s="26"/>
      <c r="J28" s="25">
        <f t="shared" si="1"/>
        <v>0</v>
      </c>
      <c r="K28" s="27"/>
    </row>
    <row r="29" spans="2:11" ht="30" customHeight="1" thickBot="1">
      <c r="B29" s="65"/>
      <c r="C29" s="21">
        <v>16</v>
      </c>
      <c r="D29" s="22" t="s">
        <v>30</v>
      </c>
      <c r="E29" s="22" t="s">
        <v>14</v>
      </c>
      <c r="F29" s="28">
        <v>31</v>
      </c>
      <c r="G29" s="24"/>
      <c r="H29" s="25">
        <f t="shared" si="0"/>
        <v>0</v>
      </c>
      <c r="I29" s="26"/>
      <c r="J29" s="25">
        <f t="shared" si="1"/>
        <v>0</v>
      </c>
      <c r="K29" s="27"/>
    </row>
    <row r="30" spans="2:11" ht="30" customHeight="1" thickBot="1">
      <c r="B30" s="65"/>
      <c r="C30" s="21">
        <v>17</v>
      </c>
      <c r="D30" s="22" t="s">
        <v>31</v>
      </c>
      <c r="E30" s="22" t="s">
        <v>14</v>
      </c>
      <c r="F30" s="28">
        <v>300</v>
      </c>
      <c r="G30" s="24"/>
      <c r="H30" s="25">
        <f t="shared" si="0"/>
        <v>0</v>
      </c>
      <c r="I30" s="26"/>
      <c r="J30" s="25">
        <f t="shared" si="1"/>
        <v>0</v>
      </c>
      <c r="K30" s="27"/>
    </row>
    <row r="31" spans="2:11" ht="30" customHeight="1" thickBot="1">
      <c r="B31" s="65"/>
      <c r="C31" s="21">
        <v>18</v>
      </c>
      <c r="D31" s="22" t="s">
        <v>32</v>
      </c>
      <c r="E31" s="22" t="s">
        <v>14</v>
      </c>
      <c r="F31" s="28">
        <v>61</v>
      </c>
      <c r="G31" s="24"/>
      <c r="H31" s="25">
        <f t="shared" si="0"/>
        <v>0</v>
      </c>
      <c r="I31" s="26"/>
      <c r="J31" s="25">
        <f t="shared" si="1"/>
        <v>0</v>
      </c>
      <c r="K31" s="27"/>
    </row>
    <row r="32" spans="2:11" ht="30" customHeight="1" thickBot="1">
      <c r="B32" s="65"/>
      <c r="C32" s="21">
        <v>19</v>
      </c>
      <c r="D32" s="22" t="s">
        <v>33</v>
      </c>
      <c r="E32" s="22" t="s">
        <v>14</v>
      </c>
      <c r="F32" s="28">
        <v>100</v>
      </c>
      <c r="G32" s="24"/>
      <c r="H32" s="25">
        <f t="shared" si="0"/>
        <v>0</v>
      </c>
      <c r="I32" s="26"/>
      <c r="J32" s="25">
        <f t="shared" si="1"/>
        <v>0</v>
      </c>
      <c r="K32" s="27"/>
    </row>
    <row r="33" spans="2:11" ht="30" customHeight="1" thickBot="1">
      <c r="B33" s="65"/>
      <c r="C33" s="21">
        <v>20</v>
      </c>
      <c r="D33" s="22" t="s">
        <v>34</v>
      </c>
      <c r="E33" s="22" t="s">
        <v>14</v>
      </c>
      <c r="F33" s="28">
        <v>66</v>
      </c>
      <c r="G33" s="24"/>
      <c r="H33" s="25">
        <f t="shared" si="0"/>
        <v>0</v>
      </c>
      <c r="I33" s="26"/>
      <c r="J33" s="25">
        <f t="shared" si="1"/>
        <v>0</v>
      </c>
      <c r="K33" s="27"/>
    </row>
    <row r="34" spans="2:11" ht="30" customHeight="1" thickBot="1">
      <c r="B34" s="65"/>
      <c r="C34" s="21">
        <v>21</v>
      </c>
      <c r="D34" s="22" t="s">
        <v>35</v>
      </c>
      <c r="E34" s="22" t="s">
        <v>14</v>
      </c>
      <c r="F34" s="28">
        <v>58</v>
      </c>
      <c r="G34" s="24"/>
      <c r="H34" s="25">
        <f t="shared" si="0"/>
        <v>0</v>
      </c>
      <c r="I34" s="26"/>
      <c r="J34" s="25">
        <f t="shared" si="1"/>
        <v>0</v>
      </c>
      <c r="K34" s="27"/>
    </row>
    <row r="35" spans="2:11" ht="30" customHeight="1" thickBot="1">
      <c r="B35" s="65"/>
      <c r="C35" s="21">
        <v>22</v>
      </c>
      <c r="D35" s="22" t="s">
        <v>36</v>
      </c>
      <c r="E35" s="22" t="s">
        <v>14</v>
      </c>
      <c r="F35" s="28">
        <v>64</v>
      </c>
      <c r="G35" s="24"/>
      <c r="H35" s="25">
        <f t="shared" si="0"/>
        <v>0</v>
      </c>
      <c r="I35" s="26"/>
      <c r="J35" s="25">
        <f t="shared" si="1"/>
        <v>0</v>
      </c>
      <c r="K35" s="27"/>
    </row>
    <row r="36" spans="2:11" ht="30" customHeight="1" thickBot="1">
      <c r="B36" s="65"/>
      <c r="C36" s="21">
        <v>23</v>
      </c>
      <c r="D36" s="22" t="s">
        <v>37</v>
      </c>
      <c r="E36" s="22" t="s">
        <v>14</v>
      </c>
      <c r="F36" s="28">
        <v>42</v>
      </c>
      <c r="G36" s="24"/>
      <c r="H36" s="25">
        <f t="shared" si="0"/>
        <v>0</v>
      </c>
      <c r="I36" s="26"/>
      <c r="J36" s="25">
        <f t="shared" si="1"/>
        <v>0</v>
      </c>
      <c r="K36" s="27"/>
    </row>
    <row r="37" spans="2:11" ht="30" customHeight="1" thickBot="1">
      <c r="B37" s="65"/>
      <c r="C37" s="21">
        <v>24</v>
      </c>
      <c r="D37" s="22" t="s">
        <v>38</v>
      </c>
      <c r="E37" s="22" t="s">
        <v>14</v>
      </c>
      <c r="F37" s="28">
        <v>300</v>
      </c>
      <c r="G37" s="24"/>
      <c r="H37" s="25">
        <f t="shared" si="0"/>
        <v>0</v>
      </c>
      <c r="I37" s="26"/>
      <c r="J37" s="25">
        <f t="shared" si="1"/>
        <v>0</v>
      </c>
      <c r="K37" s="27"/>
    </row>
    <row r="38" spans="2:11" ht="30" customHeight="1" thickBot="1">
      <c r="B38" s="65"/>
      <c r="C38" s="21">
        <v>25</v>
      </c>
      <c r="D38" s="22" t="s">
        <v>39</v>
      </c>
      <c r="E38" s="22" t="s">
        <v>14</v>
      </c>
      <c r="F38" s="28">
        <v>90</v>
      </c>
      <c r="G38" s="24"/>
      <c r="H38" s="25">
        <f t="shared" si="0"/>
        <v>0</v>
      </c>
      <c r="I38" s="26"/>
      <c r="J38" s="25">
        <f t="shared" si="1"/>
        <v>0</v>
      </c>
      <c r="K38" s="27"/>
    </row>
    <row r="39" spans="2:11" ht="30" customHeight="1" thickBot="1">
      <c r="B39" s="65"/>
      <c r="C39" s="21">
        <v>26</v>
      </c>
      <c r="D39" s="22" t="s">
        <v>40</v>
      </c>
      <c r="E39" s="22" t="s">
        <v>14</v>
      </c>
      <c r="F39" s="28">
        <v>90</v>
      </c>
      <c r="G39" s="24"/>
      <c r="H39" s="25">
        <f t="shared" si="0"/>
        <v>0</v>
      </c>
      <c r="I39" s="26">
        <v>0.21</v>
      </c>
      <c r="J39" s="25">
        <f t="shared" si="1"/>
        <v>0</v>
      </c>
      <c r="K39" s="27"/>
    </row>
    <row r="40" spans="2:11" ht="30" customHeight="1" thickBot="1">
      <c r="B40" s="65"/>
      <c r="C40" s="21">
        <v>27</v>
      </c>
      <c r="D40" s="22" t="s">
        <v>41</v>
      </c>
      <c r="E40" s="22" t="s">
        <v>14</v>
      </c>
      <c r="F40" s="28">
        <v>90</v>
      </c>
      <c r="G40" s="24"/>
      <c r="H40" s="25">
        <f t="shared" si="0"/>
        <v>0</v>
      </c>
      <c r="I40" s="26"/>
      <c r="J40" s="25">
        <f t="shared" si="1"/>
        <v>0</v>
      </c>
      <c r="K40" s="27"/>
    </row>
    <row r="41" spans="2:11" ht="30" customHeight="1" thickBot="1">
      <c r="B41" s="65"/>
      <c r="C41" s="21">
        <v>28</v>
      </c>
      <c r="D41" s="22" t="s">
        <v>42</v>
      </c>
      <c r="E41" s="22" t="s">
        <v>14</v>
      </c>
      <c r="F41" s="28">
        <v>90</v>
      </c>
      <c r="G41" s="24"/>
      <c r="H41" s="25">
        <f t="shared" si="0"/>
        <v>0</v>
      </c>
      <c r="I41" s="26"/>
      <c r="J41" s="25">
        <f t="shared" si="1"/>
        <v>0</v>
      </c>
      <c r="K41" s="27"/>
    </row>
    <row r="42" spans="2:11" ht="30" customHeight="1" thickBot="1">
      <c r="B42" s="65"/>
      <c r="C42" s="21">
        <v>29</v>
      </c>
      <c r="D42" s="22" t="s">
        <v>43</v>
      </c>
      <c r="E42" s="22" t="s">
        <v>14</v>
      </c>
      <c r="F42" s="28">
        <v>30</v>
      </c>
      <c r="G42" s="24"/>
      <c r="H42" s="25">
        <f t="shared" si="0"/>
        <v>0</v>
      </c>
      <c r="I42" s="26"/>
      <c r="J42" s="25">
        <f t="shared" si="1"/>
        <v>0</v>
      </c>
      <c r="K42" s="27"/>
    </row>
    <row r="43" spans="2:11" ht="30" customHeight="1" thickBot="1">
      <c r="B43" s="65"/>
      <c r="C43" s="21">
        <v>30</v>
      </c>
      <c r="D43" s="22" t="s">
        <v>44</v>
      </c>
      <c r="E43" s="22" t="s">
        <v>45</v>
      </c>
      <c r="F43" s="28">
        <v>20</v>
      </c>
      <c r="G43" s="24"/>
      <c r="H43" s="25">
        <f t="shared" si="0"/>
        <v>0</v>
      </c>
      <c r="I43" s="26"/>
      <c r="J43" s="25">
        <f t="shared" si="1"/>
        <v>0</v>
      </c>
      <c r="K43" s="27"/>
    </row>
    <row r="44" spans="2:11" ht="30" customHeight="1" thickBot="1">
      <c r="B44" s="65"/>
      <c r="C44" s="21">
        <v>31</v>
      </c>
      <c r="D44" s="22" t="s">
        <v>46</v>
      </c>
      <c r="E44" s="22" t="s">
        <v>14</v>
      </c>
      <c r="F44" s="28">
        <v>9</v>
      </c>
      <c r="G44" s="24"/>
      <c r="H44" s="25">
        <f t="shared" si="0"/>
        <v>0</v>
      </c>
      <c r="I44" s="26"/>
      <c r="J44" s="25">
        <f t="shared" si="1"/>
        <v>0</v>
      </c>
      <c r="K44" s="27"/>
    </row>
    <row r="45" spans="2:11" ht="30" customHeight="1" thickBot="1">
      <c r="B45" s="65"/>
      <c r="C45" s="21">
        <v>32</v>
      </c>
      <c r="D45" s="22" t="s">
        <v>47</v>
      </c>
      <c r="E45" s="22" t="s">
        <v>14</v>
      </c>
      <c r="F45" s="28">
        <v>15</v>
      </c>
      <c r="G45" s="24"/>
      <c r="H45" s="25">
        <f t="shared" si="0"/>
        <v>0</v>
      </c>
      <c r="I45" s="26"/>
      <c r="J45" s="25">
        <f t="shared" si="1"/>
        <v>0</v>
      </c>
      <c r="K45" s="27"/>
    </row>
    <row r="46" spans="2:11" ht="30" customHeight="1" thickBot="1">
      <c r="B46" s="66"/>
      <c r="C46" s="21">
        <v>33</v>
      </c>
      <c r="D46" s="22" t="s">
        <v>48</v>
      </c>
      <c r="E46" s="22" t="s">
        <v>14</v>
      </c>
      <c r="F46" s="28">
        <v>25</v>
      </c>
      <c r="G46" s="24"/>
      <c r="H46" s="25">
        <f t="shared" ref="H46:H67" si="2">G46*F46</f>
        <v>0</v>
      </c>
      <c r="I46" s="26"/>
      <c r="J46" s="25">
        <f t="shared" ref="J46:J67" si="3">H46*I46+H46</f>
        <v>0</v>
      </c>
      <c r="K46" s="27"/>
    </row>
    <row r="47" spans="2:11" ht="30" customHeight="1" thickBot="1">
      <c r="B47" s="64"/>
      <c r="C47" s="21">
        <v>34</v>
      </c>
      <c r="D47" s="22" t="s">
        <v>49</v>
      </c>
      <c r="E47" s="22" t="s">
        <v>14</v>
      </c>
      <c r="F47" s="28">
        <v>115</v>
      </c>
      <c r="G47" s="24"/>
      <c r="H47" s="25">
        <f t="shared" si="2"/>
        <v>0</v>
      </c>
      <c r="I47" s="26"/>
      <c r="J47" s="25">
        <f t="shared" si="3"/>
        <v>0</v>
      </c>
      <c r="K47" s="27"/>
    </row>
    <row r="48" spans="2:11" ht="30" customHeight="1" thickBot="1">
      <c r="B48" s="65"/>
      <c r="C48" s="21">
        <v>35</v>
      </c>
      <c r="D48" s="22" t="s">
        <v>50</v>
      </c>
      <c r="E48" s="22" t="s">
        <v>14</v>
      </c>
      <c r="F48" s="28">
        <v>200</v>
      </c>
      <c r="G48" s="24"/>
      <c r="H48" s="25">
        <f t="shared" si="2"/>
        <v>0</v>
      </c>
      <c r="I48" s="26"/>
      <c r="J48" s="25">
        <f t="shared" si="3"/>
        <v>0</v>
      </c>
      <c r="K48" s="27"/>
    </row>
    <row r="49" spans="2:11" ht="30" customHeight="1" thickBot="1">
      <c r="B49" s="65"/>
      <c r="C49" s="21">
        <v>36</v>
      </c>
      <c r="D49" s="22" t="s">
        <v>51</v>
      </c>
      <c r="E49" s="22" t="s">
        <v>14</v>
      </c>
      <c r="F49" s="28">
        <v>134</v>
      </c>
      <c r="G49" s="24"/>
      <c r="H49" s="25">
        <f t="shared" si="2"/>
        <v>0</v>
      </c>
      <c r="I49" s="26"/>
      <c r="J49" s="25">
        <f t="shared" si="3"/>
        <v>0</v>
      </c>
      <c r="K49" s="27"/>
    </row>
    <row r="50" spans="2:11" ht="30" customHeight="1" thickBot="1">
      <c r="B50" s="65"/>
      <c r="C50" s="21">
        <v>37</v>
      </c>
      <c r="D50" s="22" t="s">
        <v>52</v>
      </c>
      <c r="E50" s="22" t="s">
        <v>14</v>
      </c>
      <c r="F50" s="28">
        <v>125</v>
      </c>
      <c r="G50" s="24"/>
      <c r="H50" s="25">
        <f t="shared" si="2"/>
        <v>0</v>
      </c>
      <c r="I50" s="26"/>
      <c r="J50" s="25">
        <f t="shared" si="3"/>
        <v>0</v>
      </c>
      <c r="K50" s="27"/>
    </row>
    <row r="51" spans="2:11" ht="30" customHeight="1" thickBot="1">
      <c r="B51" s="65"/>
      <c r="C51" s="21">
        <v>38</v>
      </c>
      <c r="D51" s="22" t="s">
        <v>53</v>
      </c>
      <c r="E51" s="22" t="s">
        <v>14</v>
      </c>
      <c r="F51" s="28">
        <v>125</v>
      </c>
      <c r="G51" s="24"/>
      <c r="H51" s="25">
        <f t="shared" si="2"/>
        <v>0</v>
      </c>
      <c r="I51" s="26"/>
      <c r="J51" s="25">
        <f t="shared" si="3"/>
        <v>0</v>
      </c>
      <c r="K51" s="27"/>
    </row>
    <row r="52" spans="2:11" ht="30" customHeight="1" thickBot="1">
      <c r="B52" s="65"/>
      <c r="C52" s="21">
        <v>39</v>
      </c>
      <c r="D52" s="22" t="s">
        <v>54</v>
      </c>
      <c r="E52" s="22" t="s">
        <v>14</v>
      </c>
      <c r="F52" s="28">
        <v>165</v>
      </c>
      <c r="G52" s="24"/>
      <c r="H52" s="25">
        <f t="shared" si="2"/>
        <v>0</v>
      </c>
      <c r="I52" s="26"/>
      <c r="J52" s="25">
        <f t="shared" si="3"/>
        <v>0</v>
      </c>
      <c r="K52" s="27"/>
    </row>
    <row r="53" spans="2:11" ht="30" customHeight="1" thickBot="1">
      <c r="B53" s="65"/>
      <c r="C53" s="21">
        <v>40</v>
      </c>
      <c r="D53" s="22" t="s">
        <v>55</v>
      </c>
      <c r="E53" s="22" t="s">
        <v>14</v>
      </c>
      <c r="F53" s="28">
        <v>165</v>
      </c>
      <c r="G53" s="24"/>
      <c r="H53" s="25">
        <f t="shared" si="2"/>
        <v>0</v>
      </c>
      <c r="I53" s="26"/>
      <c r="J53" s="25">
        <f t="shared" si="3"/>
        <v>0</v>
      </c>
      <c r="K53" s="27"/>
    </row>
    <row r="54" spans="2:11" ht="30" customHeight="1" thickBot="1">
      <c r="B54" s="65"/>
      <c r="C54" s="21">
        <v>41</v>
      </c>
      <c r="D54" s="22" t="s">
        <v>56</v>
      </c>
      <c r="E54" s="22" t="s">
        <v>14</v>
      </c>
      <c r="F54" s="28">
        <v>115</v>
      </c>
      <c r="G54" s="24"/>
      <c r="H54" s="25">
        <f t="shared" si="2"/>
        <v>0</v>
      </c>
      <c r="I54" s="26"/>
      <c r="J54" s="25">
        <f t="shared" si="3"/>
        <v>0</v>
      </c>
      <c r="K54" s="27"/>
    </row>
    <row r="55" spans="2:11" ht="30" customHeight="1" thickBot="1">
      <c r="B55" s="65"/>
      <c r="C55" s="21">
        <v>42</v>
      </c>
      <c r="D55" s="22" t="s">
        <v>57</v>
      </c>
      <c r="E55" s="22" t="s">
        <v>14</v>
      </c>
      <c r="F55" s="28">
        <v>125</v>
      </c>
      <c r="G55" s="24"/>
      <c r="H55" s="25">
        <f t="shared" si="2"/>
        <v>0</v>
      </c>
      <c r="I55" s="26"/>
      <c r="J55" s="25">
        <f t="shared" si="3"/>
        <v>0</v>
      </c>
      <c r="K55" s="27"/>
    </row>
    <row r="56" spans="2:11" ht="30" customHeight="1" thickBot="1">
      <c r="B56" s="65"/>
      <c r="C56" s="21">
        <v>43</v>
      </c>
      <c r="D56" s="22" t="s">
        <v>58</v>
      </c>
      <c r="E56" s="22" t="s">
        <v>14</v>
      </c>
      <c r="F56" s="28">
        <v>125</v>
      </c>
      <c r="G56" s="24"/>
      <c r="H56" s="25">
        <f t="shared" si="2"/>
        <v>0</v>
      </c>
      <c r="I56" s="26"/>
      <c r="J56" s="25">
        <f t="shared" si="3"/>
        <v>0</v>
      </c>
      <c r="K56" s="27"/>
    </row>
    <row r="57" spans="2:11" ht="30" customHeight="1" thickBot="1">
      <c r="B57" s="65"/>
      <c r="C57" s="21">
        <v>44</v>
      </c>
      <c r="D57" s="22" t="s">
        <v>59</v>
      </c>
      <c r="E57" s="22" t="s">
        <v>14</v>
      </c>
      <c r="F57" s="28">
        <v>105</v>
      </c>
      <c r="G57" s="24"/>
      <c r="H57" s="25">
        <f t="shared" si="2"/>
        <v>0</v>
      </c>
      <c r="I57" s="26"/>
      <c r="J57" s="25">
        <f t="shared" si="3"/>
        <v>0</v>
      </c>
      <c r="K57" s="27"/>
    </row>
    <row r="58" spans="2:11" ht="30" customHeight="1" thickBot="1">
      <c r="B58" s="65"/>
      <c r="C58" s="21">
        <v>45</v>
      </c>
      <c r="D58" s="22" t="s">
        <v>60</v>
      </c>
      <c r="E58" s="22" t="s">
        <v>14</v>
      </c>
      <c r="F58" s="28">
        <v>105</v>
      </c>
      <c r="G58" s="24"/>
      <c r="H58" s="25">
        <f t="shared" si="2"/>
        <v>0</v>
      </c>
      <c r="I58" s="26"/>
      <c r="J58" s="25">
        <f t="shared" si="3"/>
        <v>0</v>
      </c>
      <c r="K58" s="27"/>
    </row>
    <row r="59" spans="2:11" ht="30" customHeight="1" thickBot="1">
      <c r="B59" s="65"/>
      <c r="C59" s="21">
        <v>46</v>
      </c>
      <c r="D59" s="22" t="s">
        <v>61</v>
      </c>
      <c r="E59" s="22" t="s">
        <v>14</v>
      </c>
      <c r="F59" s="28">
        <v>40</v>
      </c>
      <c r="G59" s="24"/>
      <c r="H59" s="25">
        <f t="shared" si="2"/>
        <v>0</v>
      </c>
      <c r="I59" s="26"/>
      <c r="J59" s="25">
        <f t="shared" si="3"/>
        <v>0</v>
      </c>
      <c r="K59" s="27"/>
    </row>
    <row r="60" spans="2:11" ht="30" customHeight="1" thickBot="1">
      <c r="B60" s="65"/>
      <c r="C60" s="21">
        <v>47</v>
      </c>
      <c r="D60" s="22" t="s">
        <v>62</v>
      </c>
      <c r="E60" s="22" t="s">
        <v>14</v>
      </c>
      <c r="F60" s="28">
        <v>18</v>
      </c>
      <c r="G60" s="24"/>
      <c r="H60" s="25">
        <f t="shared" si="2"/>
        <v>0</v>
      </c>
      <c r="I60" s="26"/>
      <c r="J60" s="25">
        <f t="shared" si="3"/>
        <v>0</v>
      </c>
      <c r="K60" s="27"/>
    </row>
    <row r="61" spans="2:11" ht="30" customHeight="1" thickBot="1">
      <c r="B61" s="65"/>
      <c r="C61" s="21">
        <v>48</v>
      </c>
      <c r="D61" s="22" t="s">
        <v>63</v>
      </c>
      <c r="E61" s="22" t="s">
        <v>14</v>
      </c>
      <c r="F61" s="28">
        <v>45</v>
      </c>
      <c r="G61" s="24"/>
      <c r="H61" s="25">
        <f t="shared" si="2"/>
        <v>0</v>
      </c>
      <c r="I61" s="26"/>
      <c r="J61" s="25">
        <f t="shared" si="3"/>
        <v>0</v>
      </c>
      <c r="K61" s="27"/>
    </row>
    <row r="62" spans="2:11" ht="30" customHeight="1" thickBot="1">
      <c r="B62" s="65"/>
      <c r="C62" s="21">
        <v>49</v>
      </c>
      <c r="D62" s="22" t="s">
        <v>64</v>
      </c>
      <c r="E62" s="22" t="s">
        <v>14</v>
      </c>
      <c r="F62" s="28">
        <v>45</v>
      </c>
      <c r="G62" s="24"/>
      <c r="H62" s="25">
        <f t="shared" si="2"/>
        <v>0</v>
      </c>
      <c r="I62" s="26"/>
      <c r="J62" s="25">
        <f t="shared" si="3"/>
        <v>0</v>
      </c>
      <c r="K62" s="27"/>
    </row>
    <row r="63" spans="2:11" ht="30" customHeight="1" thickBot="1">
      <c r="B63" s="65"/>
      <c r="C63" s="21">
        <v>50</v>
      </c>
      <c r="D63" s="22" t="s">
        <v>65</v>
      </c>
      <c r="E63" s="22" t="s">
        <v>14</v>
      </c>
      <c r="F63" s="28">
        <v>55</v>
      </c>
      <c r="G63" s="24"/>
      <c r="H63" s="25">
        <f t="shared" si="2"/>
        <v>0</v>
      </c>
      <c r="I63" s="26"/>
      <c r="J63" s="25">
        <f t="shared" si="3"/>
        <v>0</v>
      </c>
      <c r="K63" s="27"/>
    </row>
    <row r="64" spans="2:11" ht="30" customHeight="1" thickBot="1">
      <c r="B64" s="65"/>
      <c r="C64" s="21">
        <v>51</v>
      </c>
      <c r="D64" s="22" t="s">
        <v>66</v>
      </c>
      <c r="E64" s="22" t="s">
        <v>14</v>
      </c>
      <c r="F64" s="28">
        <v>55</v>
      </c>
      <c r="G64" s="24"/>
      <c r="H64" s="25">
        <f t="shared" si="2"/>
        <v>0</v>
      </c>
      <c r="I64" s="26"/>
      <c r="J64" s="25">
        <f t="shared" si="3"/>
        <v>0</v>
      </c>
      <c r="K64" s="27"/>
    </row>
    <row r="65" spans="2:11" ht="30" customHeight="1" thickBot="1">
      <c r="B65" s="65"/>
      <c r="C65" s="21">
        <v>52</v>
      </c>
      <c r="D65" s="22" t="s">
        <v>67</v>
      </c>
      <c r="E65" s="22" t="s">
        <v>14</v>
      </c>
      <c r="F65" s="28">
        <v>10</v>
      </c>
      <c r="G65" s="24"/>
      <c r="H65" s="25">
        <f t="shared" si="2"/>
        <v>0</v>
      </c>
      <c r="I65" s="26"/>
      <c r="J65" s="25">
        <f t="shared" si="3"/>
        <v>0</v>
      </c>
      <c r="K65" s="27"/>
    </row>
    <row r="66" spans="2:11" ht="30" customHeight="1" thickBot="1">
      <c r="B66" s="65"/>
      <c r="C66" s="21">
        <v>53</v>
      </c>
      <c r="D66" s="22" t="s">
        <v>68</v>
      </c>
      <c r="E66" s="22" t="s">
        <v>14</v>
      </c>
      <c r="F66" s="28">
        <v>15</v>
      </c>
      <c r="G66" s="24"/>
      <c r="H66" s="25">
        <f t="shared" si="2"/>
        <v>0</v>
      </c>
      <c r="I66" s="26"/>
      <c r="J66" s="25">
        <f t="shared" si="3"/>
        <v>0</v>
      </c>
      <c r="K66" s="27"/>
    </row>
    <row r="67" spans="2:11" ht="30" customHeight="1" thickBot="1">
      <c r="B67" s="65"/>
      <c r="C67" s="21">
        <v>54</v>
      </c>
      <c r="D67" s="22" t="s">
        <v>69</v>
      </c>
      <c r="E67" s="22" t="s">
        <v>14</v>
      </c>
      <c r="F67" s="28">
        <v>45</v>
      </c>
      <c r="G67" s="24"/>
      <c r="H67" s="25">
        <f t="shared" si="2"/>
        <v>0</v>
      </c>
      <c r="I67" s="26"/>
      <c r="J67" s="25">
        <f t="shared" si="3"/>
        <v>0</v>
      </c>
      <c r="K67" s="27"/>
    </row>
    <row r="68" spans="2:11" ht="30" customHeight="1" thickBot="1">
      <c r="B68" s="65"/>
      <c r="C68" s="21">
        <v>55</v>
      </c>
      <c r="D68" s="22" t="s">
        <v>70</v>
      </c>
      <c r="E68" s="22" t="s">
        <v>14</v>
      </c>
      <c r="F68" s="28">
        <v>45</v>
      </c>
      <c r="G68" s="24"/>
      <c r="H68" s="25">
        <v>0</v>
      </c>
      <c r="I68" s="26"/>
      <c r="J68" s="25">
        <v>0</v>
      </c>
      <c r="K68" s="27"/>
    </row>
    <row r="69" spans="2:11" ht="30" customHeight="1" thickBot="1">
      <c r="B69" s="65"/>
      <c r="C69" s="21">
        <v>56</v>
      </c>
      <c r="D69" s="22" t="s">
        <v>71</v>
      </c>
      <c r="E69" s="22" t="s">
        <v>14</v>
      </c>
      <c r="F69" s="28">
        <v>10</v>
      </c>
      <c r="G69" s="24"/>
      <c r="H69" s="25">
        <v>0</v>
      </c>
      <c r="I69" s="26"/>
      <c r="J69" s="25">
        <v>0</v>
      </c>
      <c r="K69" s="27"/>
    </row>
    <row r="70" spans="2:11" ht="30" customHeight="1" thickBot="1">
      <c r="B70" s="65"/>
      <c r="C70" s="21">
        <v>57</v>
      </c>
      <c r="D70" s="22" t="s">
        <v>72</v>
      </c>
      <c r="E70" s="22" t="s">
        <v>14</v>
      </c>
      <c r="F70" s="28">
        <v>10</v>
      </c>
      <c r="G70" s="24"/>
      <c r="H70" s="25">
        <v>0</v>
      </c>
      <c r="I70" s="26"/>
      <c r="J70" s="25">
        <v>0</v>
      </c>
      <c r="K70" s="27"/>
    </row>
    <row r="71" spans="2:11" ht="30" customHeight="1" thickBot="1">
      <c r="B71" s="66"/>
      <c r="C71" s="21">
        <v>58</v>
      </c>
      <c r="D71" s="22" t="s">
        <v>73</v>
      </c>
      <c r="E71" s="22" t="s">
        <v>14</v>
      </c>
      <c r="F71" s="28">
        <v>9</v>
      </c>
      <c r="G71" s="24"/>
      <c r="H71" s="25">
        <f>G71*F71</f>
        <v>0</v>
      </c>
      <c r="I71" s="26"/>
      <c r="J71" s="25">
        <f>H71*I71+H71</f>
        <v>0</v>
      </c>
      <c r="K71" s="27"/>
    </row>
    <row r="72" spans="2:11" ht="30" hidden="1" customHeight="1" thickBot="1">
      <c r="B72" s="29"/>
      <c r="C72" s="21">
        <v>56</v>
      </c>
      <c r="D72" s="30"/>
      <c r="E72" s="31"/>
      <c r="F72" s="21"/>
      <c r="G72" s="24"/>
      <c r="H72" s="25">
        <f>G72*F72</f>
        <v>0</v>
      </c>
      <c r="I72" s="26"/>
      <c r="J72" s="25">
        <f>H72*I72+H72</f>
        <v>0</v>
      </c>
      <c r="K72" s="27"/>
    </row>
    <row r="73" spans="2:11" ht="30" hidden="1" customHeight="1" thickBot="1">
      <c r="B73" s="29"/>
      <c r="C73" s="21">
        <v>57</v>
      </c>
      <c r="D73" s="30"/>
      <c r="E73" s="31"/>
      <c r="F73" s="21"/>
      <c r="G73" s="24"/>
      <c r="H73" s="25">
        <f>G73*F73</f>
        <v>0</v>
      </c>
      <c r="I73" s="26"/>
      <c r="J73" s="25">
        <f>H73*I73+H73</f>
        <v>0</v>
      </c>
      <c r="K73" s="27"/>
    </row>
    <row r="74" spans="2:11" ht="30" hidden="1" customHeight="1" thickBot="1">
      <c r="B74" s="29"/>
      <c r="C74" s="21">
        <v>58</v>
      </c>
      <c r="D74" s="32"/>
      <c r="E74" s="31"/>
      <c r="F74" s="21"/>
      <c r="G74" s="24"/>
      <c r="H74" s="25">
        <f>G74*F74</f>
        <v>0</v>
      </c>
      <c r="I74" s="26"/>
      <c r="J74" s="25">
        <f>H74*I74+H74</f>
        <v>0</v>
      </c>
      <c r="K74" s="27"/>
    </row>
    <row r="75" spans="2:11" ht="6" customHeight="1">
      <c r="B75" s="33"/>
      <c r="C75" s="34"/>
      <c r="D75" s="34"/>
      <c r="E75" s="34"/>
      <c r="F75" s="34"/>
      <c r="G75" s="34"/>
      <c r="H75" s="34"/>
      <c r="I75" s="34"/>
      <c r="J75" s="34"/>
      <c r="K75" s="12"/>
    </row>
    <row r="76" spans="2:11">
      <c r="B76" s="33"/>
      <c r="C76" s="34"/>
      <c r="D76" s="34"/>
      <c r="E76" s="34"/>
      <c r="F76" s="34"/>
      <c r="G76" s="77" t="s">
        <v>74</v>
      </c>
      <c r="H76" s="78"/>
      <c r="I76" s="79"/>
      <c r="J76" s="35">
        <f>SUM(H14:H74)</f>
        <v>0</v>
      </c>
      <c r="K76" s="36"/>
    </row>
    <row r="77" spans="2:11">
      <c r="B77" s="33"/>
      <c r="C77" s="34"/>
      <c r="D77" s="34"/>
      <c r="E77" s="34"/>
      <c r="F77" s="34"/>
      <c r="G77" s="77" t="s">
        <v>75</v>
      </c>
      <c r="H77" s="78"/>
      <c r="I77" s="79"/>
      <c r="J77" s="35">
        <f>SUMPRODUCT(H14:H74,I14:I74)</f>
        <v>0</v>
      </c>
      <c r="K77" s="36"/>
    </row>
    <row r="78" spans="2:11" ht="6.75" customHeight="1">
      <c r="B78" s="33"/>
      <c r="C78" s="37"/>
      <c r="D78" s="37"/>
      <c r="E78" s="38"/>
      <c r="F78" s="39"/>
      <c r="G78" s="40"/>
      <c r="H78" s="40"/>
      <c r="I78" s="40"/>
      <c r="J78" s="40"/>
      <c r="K78" s="36"/>
    </row>
    <row r="79" spans="2:11" ht="15.75">
      <c r="B79" s="33"/>
      <c r="C79" s="80" t="s">
        <v>76</v>
      </c>
      <c r="D79" s="81"/>
      <c r="E79" s="34"/>
      <c r="F79" s="34"/>
      <c r="G79" s="82" t="s">
        <v>77</v>
      </c>
      <c r="H79" s="83"/>
      <c r="I79" s="84"/>
      <c r="J79" s="41">
        <f>SUM(J76:J77)</f>
        <v>0</v>
      </c>
      <c r="K79" s="36"/>
    </row>
    <row r="80" spans="2:11">
      <c r="B80" s="33"/>
      <c r="C80" s="37"/>
      <c r="D80" s="37"/>
      <c r="E80" s="42"/>
      <c r="F80" s="39"/>
      <c r="G80" s="40"/>
      <c r="H80" s="40"/>
      <c r="I80" s="40"/>
      <c r="J80" s="40"/>
      <c r="K80" s="36"/>
    </row>
    <row r="81" spans="2:11" ht="15.75">
      <c r="B81" s="33"/>
      <c r="C81" s="85" t="s">
        <v>78</v>
      </c>
      <c r="D81" s="86"/>
      <c r="E81" s="86"/>
      <c r="F81" s="86"/>
      <c r="G81" s="86"/>
      <c r="H81" s="86"/>
      <c r="I81" s="86"/>
      <c r="J81" s="87"/>
      <c r="K81" s="36"/>
    </row>
    <row r="82" spans="2:11" ht="15.75">
      <c r="B82" s="33"/>
      <c r="C82" s="43"/>
      <c r="D82" s="44"/>
      <c r="E82" s="44"/>
      <c r="F82" s="44"/>
      <c r="G82" s="44"/>
      <c r="H82" s="44"/>
      <c r="I82" s="44"/>
      <c r="J82" s="45"/>
      <c r="K82" s="36"/>
    </row>
    <row r="83" spans="2:11" ht="15.75">
      <c r="B83" s="33"/>
      <c r="C83" s="46"/>
      <c r="D83" s="44"/>
      <c r="E83" s="44"/>
      <c r="F83" s="44"/>
      <c r="G83" s="44"/>
      <c r="H83" s="44"/>
      <c r="I83" s="44"/>
      <c r="J83" s="45"/>
      <c r="K83" s="36"/>
    </row>
    <row r="84" spans="2:11" ht="15.75">
      <c r="B84" s="33"/>
      <c r="C84" s="47"/>
      <c r="D84" s="44"/>
      <c r="E84" s="44"/>
      <c r="F84" s="44"/>
      <c r="G84" s="44"/>
      <c r="H84" s="44"/>
      <c r="I84" s="44"/>
      <c r="J84" s="45"/>
      <c r="K84" s="36"/>
    </row>
    <row r="85" spans="2:11" ht="15.75">
      <c r="B85" s="33"/>
      <c r="C85" s="47"/>
      <c r="D85" s="44"/>
      <c r="E85" s="44"/>
      <c r="F85" s="44"/>
      <c r="G85" s="44"/>
      <c r="H85" s="44"/>
      <c r="I85" s="44"/>
      <c r="J85" s="45"/>
      <c r="K85" s="36"/>
    </row>
    <row r="86" spans="2:11" ht="15.75">
      <c r="B86" s="33"/>
      <c r="C86" s="47"/>
      <c r="D86" s="44"/>
      <c r="E86" s="44"/>
      <c r="F86" s="44"/>
      <c r="G86" s="44"/>
      <c r="H86" s="44"/>
      <c r="I86" s="44"/>
      <c r="J86" s="45"/>
      <c r="K86" s="36"/>
    </row>
    <row r="87" spans="2:11" ht="15.75">
      <c r="B87" s="33"/>
      <c r="C87" s="47"/>
      <c r="D87" s="44"/>
      <c r="E87" s="44"/>
      <c r="F87" s="44"/>
      <c r="G87" s="44"/>
      <c r="H87" s="44"/>
      <c r="I87" s="44"/>
      <c r="J87" s="45"/>
      <c r="K87" s="36"/>
    </row>
    <row r="88" spans="2:11" ht="15.75">
      <c r="B88" s="33"/>
      <c r="C88" s="47"/>
      <c r="D88" s="44"/>
      <c r="E88" s="44"/>
      <c r="F88" s="44"/>
      <c r="G88" s="44"/>
      <c r="H88" s="44"/>
      <c r="I88" s="44"/>
      <c r="J88" s="45"/>
      <c r="K88" s="36"/>
    </row>
    <row r="89" spans="2:11" ht="15.75">
      <c r="B89" s="33"/>
      <c r="C89" s="47"/>
      <c r="D89" s="44"/>
      <c r="E89" s="44"/>
      <c r="F89" s="44"/>
      <c r="G89" s="44"/>
      <c r="H89" s="44"/>
      <c r="I89" s="44"/>
      <c r="J89" s="45"/>
      <c r="K89" s="36"/>
    </row>
    <row r="90" spans="2:11" ht="15.75">
      <c r="B90" s="33"/>
      <c r="C90" s="46"/>
      <c r="D90" s="44"/>
      <c r="E90" s="44"/>
      <c r="F90" s="44"/>
      <c r="G90" s="44"/>
      <c r="H90" s="44"/>
      <c r="I90" s="44"/>
      <c r="J90" s="45"/>
      <c r="K90" s="36"/>
    </row>
    <row r="91" spans="2:11" ht="15.75">
      <c r="B91" s="33"/>
      <c r="C91" s="47"/>
      <c r="D91" s="44"/>
      <c r="E91" s="44"/>
      <c r="F91" s="44"/>
      <c r="G91" s="44"/>
      <c r="H91" s="44"/>
      <c r="I91" s="44"/>
      <c r="J91" s="45"/>
      <c r="K91" s="36"/>
    </row>
    <row r="92" spans="2:11" ht="15.75">
      <c r="B92" s="33"/>
      <c r="C92" s="43"/>
      <c r="D92" s="44"/>
      <c r="E92" s="44"/>
      <c r="F92" s="44"/>
      <c r="G92" s="44"/>
      <c r="H92" s="44"/>
      <c r="I92" s="44"/>
      <c r="J92" s="45"/>
      <c r="K92" s="36"/>
    </row>
    <row r="93" spans="2:11">
      <c r="B93" s="33"/>
      <c r="C93" s="48"/>
      <c r="D93" s="49"/>
      <c r="E93" s="49"/>
      <c r="F93" s="49"/>
      <c r="G93" s="49"/>
      <c r="H93" s="49"/>
      <c r="I93" s="49"/>
      <c r="J93" s="50"/>
      <c r="K93" s="36"/>
    </row>
    <row r="94" spans="2:11">
      <c r="B94" s="33"/>
      <c r="C94" s="51"/>
      <c r="D94" s="52"/>
      <c r="E94" s="52"/>
      <c r="F94" s="52"/>
      <c r="G94" s="52"/>
      <c r="H94" s="52"/>
      <c r="I94" s="52"/>
      <c r="J94" s="53"/>
      <c r="K94" s="36"/>
    </row>
    <row r="95" spans="2:11">
      <c r="B95" s="33"/>
      <c r="C95" s="54"/>
      <c r="D95" s="55"/>
      <c r="E95" s="55"/>
      <c r="F95" s="55"/>
      <c r="G95" s="55"/>
      <c r="H95" s="55"/>
      <c r="I95" s="55"/>
      <c r="J95" s="56"/>
      <c r="K95" s="36"/>
    </row>
    <row r="96" spans="2:11">
      <c r="B96" s="33"/>
      <c r="C96" s="57"/>
      <c r="D96" s="34"/>
      <c r="E96" s="34"/>
      <c r="F96" s="34"/>
      <c r="G96" s="34"/>
      <c r="H96" s="75"/>
      <c r="I96" s="75"/>
      <c r="J96" s="34"/>
      <c r="K96" s="36"/>
    </row>
    <row r="97" spans="2:11">
      <c r="B97" s="33"/>
      <c r="D97" s="58"/>
      <c r="E97" s="34"/>
      <c r="F97" s="34"/>
      <c r="G97" s="34"/>
      <c r="H97" s="34"/>
      <c r="I97" s="34"/>
      <c r="J97" s="34"/>
      <c r="K97" s="36"/>
    </row>
    <row r="98" spans="2:11">
      <c r="B98" s="33"/>
      <c r="C98" s="76" t="s">
        <v>79</v>
      </c>
      <c r="D98" s="76"/>
      <c r="E98" s="76"/>
      <c r="F98" s="76"/>
      <c r="G98" s="76"/>
      <c r="H98" s="76"/>
      <c r="I98" s="76"/>
      <c r="J98" s="76"/>
      <c r="K98" s="36"/>
    </row>
    <row r="99" spans="2:11">
      <c r="B99" s="33"/>
      <c r="C99" s="76"/>
      <c r="D99" s="76"/>
      <c r="E99" s="76"/>
      <c r="F99" s="76"/>
      <c r="G99" s="76"/>
      <c r="H99" s="76"/>
      <c r="I99" s="76"/>
      <c r="J99" s="76"/>
      <c r="K99" s="36"/>
    </row>
    <row r="100" spans="2:11" ht="15.75" thickBot="1">
      <c r="B100" s="59"/>
      <c r="C100" s="60"/>
      <c r="D100" s="60"/>
      <c r="E100" s="61"/>
      <c r="F100" s="61"/>
      <c r="G100" s="62"/>
      <c r="H100" s="62"/>
      <c r="I100" s="62"/>
      <c r="J100" s="62"/>
      <c r="K100" s="63"/>
    </row>
    <row r="101" spans="2:11" ht="15.75" thickTop="1"/>
  </sheetData>
  <sheetProtection selectLockedCells="1"/>
  <protectedRanges>
    <protectedRange sqref="C10:D11" name="Rango1"/>
    <protectedRange sqref="I10:I11" name="Rango2"/>
    <protectedRange sqref="G14:G74" name="Rango4"/>
  </protectedRanges>
  <mergeCells count="20">
    <mergeCell ref="H96:I96"/>
    <mergeCell ref="C98:J99"/>
    <mergeCell ref="B47:B71"/>
    <mergeCell ref="G76:I76"/>
    <mergeCell ref="G77:I77"/>
    <mergeCell ref="C79:D79"/>
    <mergeCell ref="G79:I79"/>
    <mergeCell ref="C81:J81"/>
    <mergeCell ref="B21:B46"/>
    <mergeCell ref="C6:J7"/>
    <mergeCell ref="C8:J9"/>
    <mergeCell ref="C10:D10"/>
    <mergeCell ref="E10:F10"/>
    <mergeCell ref="G10:H10"/>
    <mergeCell ref="I10:J10"/>
    <mergeCell ref="C11:D11"/>
    <mergeCell ref="E11:F11"/>
    <mergeCell ref="G11:H11"/>
    <mergeCell ref="I11:J11"/>
    <mergeCell ref="B14:B20"/>
  </mergeCells>
  <dataValidations count="2">
    <dataValidation type="list" operator="equal" allowBlank="1" sqref="I11">
      <formula1>"Pesos ARG,Dolares USA,Euros"</formula1>
      <formula2>0</formula2>
    </dataValidation>
    <dataValidation type="list" operator="equal" allowBlank="1" sqref="I14:I74">
      <mc:AlternateContent xmlns:x12ac="http://schemas.microsoft.com/office/spreadsheetml/2011/1/ac" xmlns:mc="http://schemas.openxmlformats.org/markup-compatibility/2006">
        <mc:Choice Requires="x12ac">
          <x12ac:list>21%,"10,5%"</x12ac:list>
        </mc:Choice>
        <mc:Fallback>
          <formula1>"21%,10,5%"</formula1>
        </mc:Fallback>
      </mc:AlternateContent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 planilla cot. Refrigera</vt:lpstr>
      <vt:lpstr>'Anexo I planilla cot. Refrigera'!Área_de_impresión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Hayon, Lucas Ivan</dc:creator>
  <cp:lastModifiedBy>Lamota, Paula Veronica</cp:lastModifiedBy>
  <cp:lastPrinted>2018-10-09T17:46:45Z</cp:lastPrinted>
  <dcterms:created xsi:type="dcterms:W3CDTF">2018-09-07T17:20:25Z</dcterms:created>
  <dcterms:modified xsi:type="dcterms:W3CDTF">2019-01-16T18:57:19Z</dcterms:modified>
</cp:coreProperties>
</file>