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240" yWindow="105" windowWidth="14805" windowHeight="8010"/>
  </bookViews>
  <sheets>
    <sheet name="Planilla Nacional" sheetId="2" r:id="rId1"/>
    <sheet name="Planilla Extranjero" sheetId="6" r:id="rId2"/>
    <sheet name="Completar SOFSE" sheetId="4" state="hidden" r:id="rId3"/>
  </sheets>
  <definedNames>
    <definedName name="_xlnm.Print_Area" localSheetId="1">'Planilla Extranjero'!$B$3:$M$864</definedName>
    <definedName name="_xlnm.Print_Area" localSheetId="0">'Planilla Nacional'!$A$1:$L$193</definedName>
  </definedNames>
  <calcPr calcId="162913"/>
</workbook>
</file>

<file path=xl/calcChain.xml><?xml version="1.0" encoding="utf-8"?>
<calcChain xmlns="http://schemas.openxmlformats.org/spreadsheetml/2006/main">
  <c r="D11" i="2" l="1"/>
  <c r="G15" i="2"/>
  <c r="G16" i="2" l="1"/>
  <c r="D857" i="6" l="1"/>
  <c r="D858" i="6"/>
  <c r="D859" i="6"/>
  <c r="D188" i="2" l="1"/>
  <c r="C15" i="6" l="1"/>
  <c r="D15" i="6" s="1"/>
  <c r="M15" i="6" s="1"/>
  <c r="D11" i="6"/>
  <c r="D8" i="6"/>
  <c r="D7" i="6"/>
  <c r="D6" i="6"/>
  <c r="D5" i="6"/>
  <c r="C20" i="6" l="1"/>
  <c r="H15" i="6"/>
  <c r="G15" i="6"/>
  <c r="F15" i="6"/>
  <c r="E15" i="6"/>
  <c r="C25" i="6" l="1"/>
  <c r="M19" i="6"/>
  <c r="M17" i="6"/>
  <c r="M18" i="6"/>
  <c r="M16" i="6"/>
  <c r="C30" i="6" l="1"/>
  <c r="C35" i="6" l="1"/>
  <c r="C40" i="6" s="1"/>
  <c r="C45" i="6" l="1"/>
  <c r="D6" i="2"/>
  <c r="C50" i="6" l="1"/>
  <c r="D189" i="2"/>
  <c r="D187" i="2"/>
  <c r="D186" i="2"/>
  <c r="C55" i="6" l="1"/>
  <c r="C60" i="6" s="1"/>
  <c r="D5" i="2"/>
  <c r="B15" i="2"/>
  <c r="A22" i="4"/>
  <c r="D8" i="2"/>
  <c r="D7" i="2"/>
  <c r="G20" i="6" l="1"/>
  <c r="H20" i="6"/>
  <c r="D20" i="6"/>
  <c r="E20" i="6"/>
  <c r="F20" i="6"/>
  <c r="D25" i="6"/>
  <c r="G25" i="6"/>
  <c r="E25" i="6"/>
  <c r="C15" i="2"/>
  <c r="D15" i="2"/>
  <c r="E15" i="2"/>
  <c r="F15" i="2"/>
  <c r="C65" i="6"/>
  <c r="C70" i="6" s="1"/>
  <c r="C75" i="6" s="1"/>
  <c r="B16" i="2"/>
  <c r="A23" i="4"/>
  <c r="H25" i="6" s="1"/>
  <c r="A24" i="4"/>
  <c r="F25" i="6" l="1"/>
  <c r="M29" i="6"/>
  <c r="M27" i="6"/>
  <c r="M26" i="6"/>
  <c r="M28" i="6"/>
  <c r="G30" i="6"/>
  <c r="F30" i="6"/>
  <c r="E30" i="6"/>
  <c r="M23" i="6"/>
  <c r="M22" i="6"/>
  <c r="M24" i="6"/>
  <c r="M21" i="6"/>
  <c r="D30" i="6"/>
  <c r="H30" i="6"/>
  <c r="C16" i="2"/>
  <c r="D16" i="2"/>
  <c r="E16" i="2"/>
  <c r="F16" i="2"/>
  <c r="C80" i="6"/>
  <c r="B17" i="2"/>
  <c r="G17" i="2" s="1"/>
  <c r="L15" i="2"/>
  <c r="K15" i="2"/>
  <c r="A25" i="4"/>
  <c r="G35" i="6" l="1"/>
  <c r="F35" i="6"/>
  <c r="E35" i="6"/>
  <c r="M31" i="6"/>
  <c r="M33" i="6"/>
  <c r="M34" i="6"/>
  <c r="M32" i="6"/>
  <c r="H35" i="6"/>
  <c r="D35" i="6"/>
  <c r="C17" i="2"/>
  <c r="D17" i="2"/>
  <c r="E17" i="2"/>
  <c r="F17" i="2"/>
  <c r="C85" i="6"/>
  <c r="B18" i="2"/>
  <c r="G18" i="2" s="1"/>
  <c r="K16" i="2"/>
  <c r="L16" i="2"/>
  <c r="A26" i="4"/>
  <c r="E40" i="6" l="1"/>
  <c r="H45" i="6"/>
  <c r="F40" i="6"/>
  <c r="D40" i="6"/>
  <c r="D45" i="6"/>
  <c r="M37" i="6"/>
  <c r="M36" i="6"/>
  <c r="M38" i="6"/>
  <c r="M39" i="6"/>
  <c r="H40" i="6"/>
  <c r="G40" i="6"/>
  <c r="C18" i="2"/>
  <c r="D18" i="2"/>
  <c r="E18" i="2"/>
  <c r="F18" i="2"/>
  <c r="C90" i="6"/>
  <c r="L17" i="2"/>
  <c r="K17" i="2"/>
  <c r="B19" i="2"/>
  <c r="G19" i="2" s="1"/>
  <c r="A27" i="4"/>
  <c r="G45" i="6" s="1"/>
  <c r="M49" i="6" l="1"/>
  <c r="M46" i="6"/>
  <c r="M48" i="6"/>
  <c r="M47" i="6"/>
  <c r="F50" i="6"/>
  <c r="M41" i="6"/>
  <c r="M43" i="6"/>
  <c r="M44" i="6"/>
  <c r="M42" i="6"/>
  <c r="A28" i="4"/>
  <c r="H50" i="6"/>
  <c r="E45" i="6"/>
  <c r="E50" i="6"/>
  <c r="C19" i="2"/>
  <c r="D19" i="2"/>
  <c r="E19" i="2"/>
  <c r="F19" i="2"/>
  <c r="C95" i="6"/>
  <c r="C100" i="6" s="1"/>
  <c r="C105" i="6" s="1"/>
  <c r="C110" i="6" s="1"/>
  <c r="K18" i="2"/>
  <c r="L18" i="2"/>
  <c r="B20" i="2"/>
  <c r="A29" i="4" l="1"/>
  <c r="D55" i="6" s="1"/>
  <c r="B22" i="2"/>
  <c r="D50" i="6"/>
  <c r="F55" i="6"/>
  <c r="C20" i="2"/>
  <c r="D20" i="2"/>
  <c r="E20" i="2"/>
  <c r="F20" i="2"/>
  <c r="C115" i="6"/>
  <c r="G20" i="2"/>
  <c r="L19" i="2"/>
  <c r="K19" i="2"/>
  <c r="B21" i="2"/>
  <c r="M58" i="6" l="1"/>
  <c r="M57" i="6"/>
  <c r="M59" i="6"/>
  <c r="M56" i="6"/>
  <c r="E60" i="6"/>
  <c r="M51" i="6"/>
  <c r="M53" i="6"/>
  <c r="M52" i="6"/>
  <c r="M54" i="6"/>
  <c r="D60" i="6"/>
  <c r="C22" i="2"/>
  <c r="D22" i="2"/>
  <c r="E22" i="2"/>
  <c r="F22" i="2"/>
  <c r="G22" i="2"/>
  <c r="A30" i="4"/>
  <c r="B23" i="2"/>
  <c r="H55" i="6"/>
  <c r="E55" i="6"/>
  <c r="H60" i="6"/>
  <c r="C21" i="2"/>
  <c r="D21" i="2"/>
  <c r="E21" i="2"/>
  <c r="F21" i="2"/>
  <c r="C120" i="6"/>
  <c r="G21" i="2"/>
  <c r="K20" i="2"/>
  <c r="L20" i="2"/>
  <c r="L22" i="2" l="1"/>
  <c r="K22" i="2"/>
  <c r="M750" i="6"/>
  <c r="M774" i="6"/>
  <c r="M798" i="6"/>
  <c r="M822" i="6"/>
  <c r="M846" i="6"/>
  <c r="M440" i="6"/>
  <c r="M464" i="6"/>
  <c r="M783" i="6"/>
  <c r="M831" i="6"/>
  <c r="M453" i="6"/>
  <c r="M485" i="6"/>
  <c r="M509" i="6"/>
  <c r="M533" i="6"/>
  <c r="M557" i="6"/>
  <c r="M581" i="6"/>
  <c r="M605" i="6"/>
  <c r="M629" i="6"/>
  <c r="M653" i="6"/>
  <c r="M677" i="6"/>
  <c r="M701" i="6"/>
  <c r="M746" i="6"/>
  <c r="M797" i="6"/>
  <c r="M845" i="6"/>
  <c r="M459" i="6"/>
  <c r="M488" i="6"/>
  <c r="M512" i="6"/>
  <c r="M538" i="6"/>
  <c r="M586" i="6"/>
  <c r="M634" i="6"/>
  <c r="M682" i="6"/>
  <c r="M727" i="6"/>
  <c r="M271" i="6"/>
  <c r="M295" i="6"/>
  <c r="M319" i="6"/>
  <c r="M343" i="6"/>
  <c r="M367" i="6"/>
  <c r="M391" i="6"/>
  <c r="M415" i="6"/>
  <c r="M199" i="6"/>
  <c r="M223" i="6"/>
  <c r="M247" i="6"/>
  <c r="M150" i="6"/>
  <c r="M174" i="6"/>
  <c r="M139" i="6"/>
  <c r="M540" i="6"/>
  <c r="M588" i="6"/>
  <c r="M636" i="6"/>
  <c r="M684" i="6"/>
  <c r="M728" i="6"/>
  <c r="M272" i="6"/>
  <c r="M296" i="6"/>
  <c r="M320" i="6"/>
  <c r="M346" i="6"/>
  <c r="M394" i="6"/>
  <c r="M206" i="6"/>
  <c r="M254" i="6"/>
  <c r="M127" i="6"/>
  <c r="M356" i="6"/>
  <c r="M404" i="6"/>
  <c r="M208" i="6"/>
  <c r="M256" i="6"/>
  <c r="M183" i="6"/>
  <c r="M105" i="6"/>
  <c r="M91" i="6"/>
  <c r="M92" i="6"/>
  <c r="M71" i="6"/>
  <c r="M756" i="6"/>
  <c r="M828" i="6"/>
  <c r="M852" i="6"/>
  <c r="M795" i="6"/>
  <c r="M491" i="6"/>
  <c r="M587" i="6"/>
  <c r="M683" i="6"/>
  <c r="M425" i="6"/>
  <c r="M518" i="6"/>
  <c r="M646" i="6"/>
  <c r="M301" i="6"/>
  <c r="M373" i="6"/>
  <c r="M205" i="6"/>
  <c r="M180" i="6"/>
  <c r="M600" i="6"/>
  <c r="M752" i="6"/>
  <c r="M776" i="6"/>
  <c r="M800" i="6"/>
  <c r="M824" i="6"/>
  <c r="M848" i="6"/>
  <c r="M442" i="6"/>
  <c r="M466" i="6"/>
  <c r="M787" i="6"/>
  <c r="M835" i="6"/>
  <c r="M457" i="6"/>
  <c r="M487" i="6"/>
  <c r="M511" i="6"/>
  <c r="M535" i="6"/>
  <c r="M559" i="6"/>
  <c r="M583" i="6"/>
  <c r="M607" i="6"/>
  <c r="M631" i="6"/>
  <c r="M655" i="6"/>
  <c r="M679" i="6"/>
  <c r="M703" i="6"/>
  <c r="M753" i="6"/>
  <c r="M801" i="6"/>
  <c r="M849" i="6"/>
  <c r="M463" i="6"/>
  <c r="M490" i="6"/>
  <c r="M514" i="6"/>
  <c r="M542" i="6"/>
  <c r="M590" i="6"/>
  <c r="M638" i="6"/>
  <c r="M686" i="6"/>
  <c r="M729" i="6"/>
  <c r="M273" i="6"/>
  <c r="M297" i="6"/>
  <c r="M321" i="6"/>
  <c r="M345" i="6"/>
  <c r="M369" i="6"/>
  <c r="M393" i="6"/>
  <c r="M417" i="6"/>
  <c r="M201" i="6"/>
  <c r="M225" i="6"/>
  <c r="M249" i="6"/>
  <c r="M152" i="6"/>
  <c r="M176" i="6"/>
  <c r="M141" i="6"/>
  <c r="M544" i="6"/>
  <c r="M592" i="6"/>
  <c r="M640" i="6"/>
  <c r="M688" i="6"/>
  <c r="M730" i="6"/>
  <c r="M274" i="6"/>
  <c r="M298" i="6"/>
  <c r="M322" i="6"/>
  <c r="M350" i="6"/>
  <c r="M398" i="6"/>
  <c r="M210" i="6"/>
  <c r="M258" i="6"/>
  <c r="M132" i="6"/>
  <c r="M360" i="6"/>
  <c r="M408" i="6"/>
  <c r="M212" i="6"/>
  <c r="M260" i="6"/>
  <c r="M125" i="6"/>
  <c r="M108" i="6"/>
  <c r="M89" i="6"/>
  <c r="M90" i="6"/>
  <c r="M804" i="6"/>
  <c r="M446" i="6"/>
  <c r="M843" i="6"/>
  <c r="M515" i="6"/>
  <c r="M563" i="6"/>
  <c r="M635" i="6"/>
  <c r="M707" i="6"/>
  <c r="M761" i="6"/>
  <c r="M494" i="6"/>
  <c r="M694" i="6"/>
  <c r="M277" i="6"/>
  <c r="M349" i="6"/>
  <c r="M421" i="6"/>
  <c r="M253" i="6"/>
  <c r="M111" i="6"/>
  <c r="M754" i="6"/>
  <c r="M778" i="6"/>
  <c r="M802" i="6"/>
  <c r="M826" i="6"/>
  <c r="M850" i="6"/>
  <c r="M444" i="6"/>
  <c r="M468" i="6"/>
  <c r="M791" i="6"/>
  <c r="M839" i="6"/>
  <c r="M461" i="6"/>
  <c r="M489" i="6"/>
  <c r="M513" i="6"/>
  <c r="M537" i="6"/>
  <c r="M561" i="6"/>
  <c r="M585" i="6"/>
  <c r="M609" i="6"/>
  <c r="M633" i="6"/>
  <c r="M657" i="6"/>
  <c r="M681" i="6"/>
  <c r="M705" i="6"/>
  <c r="M757" i="6"/>
  <c r="M805" i="6"/>
  <c r="M853" i="6"/>
  <c r="M467" i="6"/>
  <c r="M492" i="6"/>
  <c r="M516" i="6"/>
  <c r="M546" i="6"/>
  <c r="M594" i="6"/>
  <c r="M642" i="6"/>
  <c r="M690" i="6"/>
  <c r="M731" i="6"/>
  <c r="M275" i="6"/>
  <c r="M299" i="6"/>
  <c r="M323" i="6"/>
  <c r="M347" i="6"/>
  <c r="M371" i="6"/>
  <c r="M395" i="6"/>
  <c r="M419" i="6"/>
  <c r="M203" i="6"/>
  <c r="M227" i="6"/>
  <c r="M251" i="6"/>
  <c r="M154" i="6"/>
  <c r="M178" i="6"/>
  <c r="M143" i="6"/>
  <c r="M548" i="6"/>
  <c r="M596" i="6"/>
  <c r="M644" i="6"/>
  <c r="M692" i="6"/>
  <c r="M732" i="6"/>
  <c r="M276" i="6"/>
  <c r="M300" i="6"/>
  <c r="M324" i="6"/>
  <c r="M354" i="6"/>
  <c r="M402" i="6"/>
  <c r="M214" i="6"/>
  <c r="M262" i="6"/>
  <c r="M136" i="6"/>
  <c r="M364" i="6"/>
  <c r="M412" i="6"/>
  <c r="M216" i="6"/>
  <c r="M264" i="6"/>
  <c r="M129" i="6"/>
  <c r="M106" i="6"/>
  <c r="M87" i="6"/>
  <c r="M88" i="6"/>
  <c r="M64" i="6"/>
  <c r="M780" i="6"/>
  <c r="M748" i="6"/>
  <c r="M465" i="6"/>
  <c r="M539" i="6"/>
  <c r="M611" i="6"/>
  <c r="M659" i="6"/>
  <c r="M809" i="6"/>
  <c r="M470" i="6"/>
  <c r="M550" i="6"/>
  <c r="M598" i="6"/>
  <c r="M733" i="6"/>
  <c r="M325" i="6"/>
  <c r="M397" i="6"/>
  <c r="M229" i="6"/>
  <c r="M156" i="6"/>
  <c r="M552" i="6"/>
  <c r="M758" i="6"/>
  <c r="M782" i="6"/>
  <c r="M806" i="6"/>
  <c r="M830" i="6"/>
  <c r="M854" i="6"/>
  <c r="M448" i="6"/>
  <c r="M751" i="6"/>
  <c r="M799" i="6"/>
  <c r="M847" i="6"/>
  <c r="M469" i="6"/>
  <c r="M493" i="6"/>
  <c r="M517" i="6"/>
  <c r="M541" i="6"/>
  <c r="M565" i="6"/>
  <c r="M589" i="6"/>
  <c r="M613" i="6"/>
  <c r="M637" i="6"/>
  <c r="M661" i="6"/>
  <c r="M685" i="6"/>
  <c r="M709" i="6"/>
  <c r="M765" i="6"/>
  <c r="M813" i="6"/>
  <c r="M429" i="6"/>
  <c r="M472" i="6"/>
  <c r="M496" i="6"/>
  <c r="M520" i="6"/>
  <c r="M554" i="6"/>
  <c r="M602" i="6"/>
  <c r="M650" i="6"/>
  <c r="M698" i="6"/>
  <c r="M735" i="6"/>
  <c r="M279" i="6"/>
  <c r="M303" i="6"/>
  <c r="M327" i="6"/>
  <c r="M351" i="6"/>
  <c r="M375" i="6"/>
  <c r="M399" i="6"/>
  <c r="M423" i="6"/>
  <c r="M207" i="6"/>
  <c r="M231" i="6"/>
  <c r="M255" i="6"/>
  <c r="M158" i="6"/>
  <c r="M182" i="6"/>
  <c r="M113" i="6"/>
  <c r="M556" i="6"/>
  <c r="M604" i="6"/>
  <c r="M652" i="6"/>
  <c r="M700" i="6"/>
  <c r="M736" i="6"/>
  <c r="M280" i="6"/>
  <c r="M304" i="6"/>
  <c r="M328" i="6"/>
  <c r="M362" i="6"/>
  <c r="M410" i="6"/>
  <c r="M222" i="6"/>
  <c r="M153" i="6"/>
  <c r="M144" i="6"/>
  <c r="M372" i="6"/>
  <c r="M420" i="6"/>
  <c r="M224" i="6"/>
  <c r="M151" i="6"/>
  <c r="M134" i="6"/>
  <c r="M102" i="6"/>
  <c r="M84" i="6"/>
  <c r="M83" i="6"/>
  <c r="M63" i="6"/>
  <c r="M674" i="6"/>
  <c r="M387" i="6"/>
  <c r="M147" i="6"/>
  <c r="M676" i="6"/>
  <c r="M386" i="6"/>
  <c r="M348" i="6"/>
  <c r="M95" i="6"/>
  <c r="M603" i="6"/>
  <c r="M534" i="6"/>
  <c r="M760" i="6"/>
  <c r="M784" i="6"/>
  <c r="M808" i="6"/>
  <c r="M832" i="6"/>
  <c r="M426" i="6"/>
  <c r="M450" i="6"/>
  <c r="M755" i="6"/>
  <c r="M803" i="6"/>
  <c r="M851" i="6"/>
  <c r="M471" i="6"/>
  <c r="M495" i="6"/>
  <c r="M519" i="6"/>
  <c r="M543" i="6"/>
  <c r="M567" i="6"/>
  <c r="M591" i="6"/>
  <c r="M615" i="6"/>
  <c r="M639" i="6"/>
  <c r="M663" i="6"/>
  <c r="M687" i="6"/>
  <c r="M711" i="6"/>
  <c r="M769" i="6"/>
  <c r="M817" i="6"/>
  <c r="M431" i="6"/>
  <c r="M474" i="6"/>
  <c r="M498" i="6"/>
  <c r="M522" i="6"/>
  <c r="M558" i="6"/>
  <c r="M606" i="6"/>
  <c r="M654" i="6"/>
  <c r="M702" i="6"/>
  <c r="M737" i="6"/>
  <c r="M281" i="6"/>
  <c r="M305" i="6"/>
  <c r="M329" i="6"/>
  <c r="M353" i="6"/>
  <c r="M377" i="6"/>
  <c r="M401" i="6"/>
  <c r="M186" i="6"/>
  <c r="M209" i="6"/>
  <c r="M233" i="6"/>
  <c r="M257" i="6"/>
  <c r="M160" i="6"/>
  <c r="M184" i="6"/>
  <c r="M115" i="6"/>
  <c r="M560" i="6"/>
  <c r="M608" i="6"/>
  <c r="M656" i="6"/>
  <c r="M704" i="6"/>
  <c r="M738" i="6"/>
  <c r="M282" i="6"/>
  <c r="M306" i="6"/>
  <c r="M330" i="6"/>
  <c r="M366" i="6"/>
  <c r="M414" i="6"/>
  <c r="M226" i="6"/>
  <c r="M157" i="6"/>
  <c r="M110" i="6"/>
  <c r="M376" i="6"/>
  <c r="M424" i="6"/>
  <c r="M228" i="6"/>
  <c r="M155" i="6"/>
  <c r="M138" i="6"/>
  <c r="M100" i="6"/>
  <c r="M82" i="6"/>
  <c r="M81" i="6"/>
  <c r="M62" i="6"/>
  <c r="M291" i="6"/>
  <c r="M170" i="6"/>
  <c r="M268" i="6"/>
  <c r="M396" i="6"/>
  <c r="M796" i="6"/>
  <c r="M438" i="6"/>
  <c r="M449" i="6"/>
  <c r="M579" i="6"/>
  <c r="M723" i="6"/>
  <c r="M510" i="6"/>
  <c r="M762" i="6"/>
  <c r="M786" i="6"/>
  <c r="M810" i="6"/>
  <c r="M834" i="6"/>
  <c r="M428" i="6"/>
  <c r="M452" i="6"/>
  <c r="M759" i="6"/>
  <c r="M807" i="6"/>
  <c r="M427" i="6"/>
  <c r="M473" i="6"/>
  <c r="M497" i="6"/>
  <c r="M521" i="6"/>
  <c r="M545" i="6"/>
  <c r="M569" i="6"/>
  <c r="M593" i="6"/>
  <c r="M617" i="6"/>
  <c r="M641" i="6"/>
  <c r="M665" i="6"/>
  <c r="M689" i="6"/>
  <c r="M713" i="6"/>
  <c r="M773" i="6"/>
  <c r="M821" i="6"/>
  <c r="M435" i="6"/>
  <c r="M476" i="6"/>
  <c r="M500" i="6"/>
  <c r="M524" i="6"/>
  <c r="M562" i="6"/>
  <c r="M610" i="6"/>
  <c r="M658" i="6"/>
  <c r="M706" i="6"/>
  <c r="M739" i="6"/>
  <c r="M283" i="6"/>
  <c r="M307" i="6"/>
  <c r="M331" i="6"/>
  <c r="M355" i="6"/>
  <c r="M379" i="6"/>
  <c r="M403" i="6"/>
  <c r="M188" i="6"/>
  <c r="M211" i="6"/>
  <c r="M235" i="6"/>
  <c r="M259" i="6"/>
  <c r="M162" i="6"/>
  <c r="M126" i="6"/>
  <c r="M117" i="6"/>
  <c r="M564" i="6"/>
  <c r="M612" i="6"/>
  <c r="M660" i="6"/>
  <c r="M708" i="6"/>
  <c r="M740" i="6"/>
  <c r="M284" i="6"/>
  <c r="M308" i="6"/>
  <c r="M332" i="6"/>
  <c r="M370" i="6"/>
  <c r="M418" i="6"/>
  <c r="M230" i="6"/>
  <c r="M161" i="6"/>
  <c r="M114" i="6"/>
  <c r="M380" i="6"/>
  <c r="M185" i="6"/>
  <c r="M232" i="6"/>
  <c r="M159" i="6"/>
  <c r="M142" i="6"/>
  <c r="M103" i="6"/>
  <c r="M80" i="6"/>
  <c r="M79" i="6"/>
  <c r="M69" i="6"/>
  <c r="M61" i="6"/>
  <c r="M532" i="6"/>
  <c r="M243" i="6"/>
  <c r="M292" i="6"/>
  <c r="M248" i="6"/>
  <c r="M772" i="6"/>
  <c r="M779" i="6"/>
  <c r="M507" i="6"/>
  <c r="M699" i="6"/>
  <c r="M582" i="6"/>
  <c r="M764" i="6"/>
  <c r="M788" i="6"/>
  <c r="M812" i="6"/>
  <c r="M836" i="6"/>
  <c r="M430" i="6"/>
  <c r="M454" i="6"/>
  <c r="M763" i="6"/>
  <c r="M811" i="6"/>
  <c r="M433" i="6"/>
  <c r="M475" i="6"/>
  <c r="M499" i="6"/>
  <c r="M523" i="6"/>
  <c r="M547" i="6"/>
  <c r="M571" i="6"/>
  <c r="M595" i="6"/>
  <c r="M619" i="6"/>
  <c r="M643" i="6"/>
  <c r="M667" i="6"/>
  <c r="M691" i="6"/>
  <c r="M715" i="6"/>
  <c r="M777" i="6"/>
  <c r="M825" i="6"/>
  <c r="M439" i="6"/>
  <c r="M478" i="6"/>
  <c r="M502" i="6"/>
  <c r="M526" i="6"/>
  <c r="M566" i="6"/>
  <c r="M614" i="6"/>
  <c r="M662" i="6"/>
  <c r="M710" i="6"/>
  <c r="M741" i="6"/>
  <c r="M285" i="6"/>
  <c r="M309" i="6"/>
  <c r="M333" i="6"/>
  <c r="M357" i="6"/>
  <c r="M381" i="6"/>
  <c r="M405" i="6"/>
  <c r="M190" i="6"/>
  <c r="M213" i="6"/>
  <c r="M237" i="6"/>
  <c r="M261" i="6"/>
  <c r="M164" i="6"/>
  <c r="M128" i="6"/>
  <c r="M119" i="6"/>
  <c r="M568" i="6"/>
  <c r="M616" i="6"/>
  <c r="M664" i="6"/>
  <c r="M712" i="6"/>
  <c r="M742" i="6"/>
  <c r="M286" i="6"/>
  <c r="M310" i="6"/>
  <c r="M334" i="6"/>
  <c r="M374" i="6"/>
  <c r="M422" i="6"/>
  <c r="M234" i="6"/>
  <c r="M165" i="6"/>
  <c r="M116" i="6"/>
  <c r="M384" i="6"/>
  <c r="M189" i="6"/>
  <c r="M236" i="6"/>
  <c r="M163" i="6"/>
  <c r="M112" i="6"/>
  <c r="M101" i="6"/>
  <c r="M78" i="6"/>
  <c r="M77" i="6"/>
  <c r="M722" i="6"/>
  <c r="M135" i="6"/>
  <c r="M198" i="6"/>
  <c r="M96" i="6"/>
  <c r="M820" i="6"/>
  <c r="M827" i="6"/>
  <c r="M531" i="6"/>
  <c r="M675" i="6"/>
  <c r="M793" i="6"/>
  <c r="M630" i="6"/>
  <c r="M766" i="6"/>
  <c r="M790" i="6"/>
  <c r="M814" i="6"/>
  <c r="M838" i="6"/>
  <c r="M432" i="6"/>
  <c r="M456" i="6"/>
  <c r="M767" i="6"/>
  <c r="M815" i="6"/>
  <c r="M437" i="6"/>
  <c r="M477" i="6"/>
  <c r="M501" i="6"/>
  <c r="M525" i="6"/>
  <c r="M549" i="6"/>
  <c r="M573" i="6"/>
  <c r="M597" i="6"/>
  <c r="M621" i="6"/>
  <c r="M645" i="6"/>
  <c r="M669" i="6"/>
  <c r="M693" i="6"/>
  <c r="M717" i="6"/>
  <c r="M781" i="6"/>
  <c r="M829" i="6"/>
  <c r="M443" i="6"/>
  <c r="M480" i="6"/>
  <c r="M504" i="6"/>
  <c r="M528" i="6"/>
  <c r="M570" i="6"/>
  <c r="M618" i="6"/>
  <c r="M666" i="6"/>
  <c r="M714" i="6"/>
  <c r="M743" i="6"/>
  <c r="M287" i="6"/>
  <c r="M311" i="6"/>
  <c r="M335" i="6"/>
  <c r="M359" i="6"/>
  <c r="M383" i="6"/>
  <c r="M407" i="6"/>
  <c r="M192" i="6"/>
  <c r="M215" i="6"/>
  <c r="M239" i="6"/>
  <c r="M263" i="6"/>
  <c r="M166" i="6"/>
  <c r="M131" i="6"/>
  <c r="M120" i="6"/>
  <c r="M572" i="6"/>
  <c r="M620" i="6"/>
  <c r="M668" i="6"/>
  <c r="M716" i="6"/>
  <c r="M744" i="6"/>
  <c r="M288" i="6"/>
  <c r="M312" i="6"/>
  <c r="M336" i="6"/>
  <c r="M378" i="6"/>
  <c r="M187" i="6"/>
  <c r="M238" i="6"/>
  <c r="M169" i="6"/>
  <c r="M121" i="6"/>
  <c r="M388" i="6"/>
  <c r="M191" i="6"/>
  <c r="M240" i="6"/>
  <c r="M167" i="6"/>
  <c r="M118" i="6"/>
  <c r="M99" i="6"/>
  <c r="M76" i="6"/>
  <c r="M75" i="6"/>
  <c r="M74" i="6"/>
  <c r="M68" i="6"/>
  <c r="M484" i="6"/>
  <c r="M411" i="6"/>
  <c r="M628" i="6"/>
  <c r="M340" i="6"/>
  <c r="M177" i="6"/>
  <c r="M109" i="6"/>
  <c r="M66" i="6"/>
  <c r="M555" i="6"/>
  <c r="M455" i="6"/>
  <c r="M745" i="6"/>
  <c r="M768" i="6"/>
  <c r="M792" i="6"/>
  <c r="M816" i="6"/>
  <c r="M840" i="6"/>
  <c r="M434" i="6"/>
  <c r="M458" i="6"/>
  <c r="M771" i="6"/>
  <c r="M819" i="6"/>
  <c r="M441" i="6"/>
  <c r="M479" i="6"/>
  <c r="M503" i="6"/>
  <c r="M527" i="6"/>
  <c r="M551" i="6"/>
  <c r="M575" i="6"/>
  <c r="M599" i="6"/>
  <c r="M623" i="6"/>
  <c r="M647" i="6"/>
  <c r="M671" i="6"/>
  <c r="M695" i="6"/>
  <c r="M719" i="6"/>
  <c r="M785" i="6"/>
  <c r="M833" i="6"/>
  <c r="M447" i="6"/>
  <c r="M482" i="6"/>
  <c r="M506" i="6"/>
  <c r="M530" i="6"/>
  <c r="M574" i="6"/>
  <c r="M622" i="6"/>
  <c r="M670" i="6"/>
  <c r="M718" i="6"/>
  <c r="M265" i="6"/>
  <c r="M289" i="6"/>
  <c r="M313" i="6"/>
  <c r="M337" i="6"/>
  <c r="M361" i="6"/>
  <c r="M385" i="6"/>
  <c r="M409" i="6"/>
  <c r="M194" i="6"/>
  <c r="M217" i="6"/>
  <c r="M241" i="6"/>
  <c r="M145" i="6"/>
  <c r="M168" i="6"/>
  <c r="M133" i="6"/>
  <c r="M122" i="6"/>
  <c r="M576" i="6"/>
  <c r="M624" i="6"/>
  <c r="M672" i="6"/>
  <c r="M720" i="6"/>
  <c r="M266" i="6"/>
  <c r="M290" i="6"/>
  <c r="M314" i="6"/>
  <c r="M338" i="6"/>
  <c r="M382" i="6"/>
  <c r="M193" i="6"/>
  <c r="M242" i="6"/>
  <c r="M173" i="6"/>
  <c r="M344" i="6"/>
  <c r="M392" i="6"/>
  <c r="M196" i="6"/>
  <c r="M244" i="6"/>
  <c r="M171" i="6"/>
  <c r="M123" i="6"/>
  <c r="M97" i="6"/>
  <c r="M98" i="6"/>
  <c r="M72" i="6"/>
  <c r="M67" i="6"/>
  <c r="M578" i="6"/>
  <c r="M195" i="6"/>
  <c r="M580" i="6"/>
  <c r="M724" i="6"/>
  <c r="M246" i="6"/>
  <c r="M175" i="6"/>
  <c r="M70" i="6"/>
  <c r="M627" i="6"/>
  <c r="M486" i="6"/>
  <c r="M747" i="6"/>
  <c r="M770" i="6"/>
  <c r="M794" i="6"/>
  <c r="M818" i="6"/>
  <c r="M842" i="6"/>
  <c r="M436" i="6"/>
  <c r="M460" i="6"/>
  <c r="M775" i="6"/>
  <c r="M823" i="6"/>
  <c r="M445" i="6"/>
  <c r="M481" i="6"/>
  <c r="M505" i="6"/>
  <c r="M529" i="6"/>
  <c r="M553" i="6"/>
  <c r="M577" i="6"/>
  <c r="M601" i="6"/>
  <c r="M625" i="6"/>
  <c r="M649" i="6"/>
  <c r="M673" i="6"/>
  <c r="M697" i="6"/>
  <c r="M721" i="6"/>
  <c r="M789" i="6"/>
  <c r="M837" i="6"/>
  <c r="M451" i="6"/>
  <c r="M508" i="6"/>
  <c r="M626" i="6"/>
  <c r="M267" i="6"/>
  <c r="M315" i="6"/>
  <c r="M339" i="6"/>
  <c r="M363" i="6"/>
  <c r="M219" i="6"/>
  <c r="M124" i="6"/>
  <c r="M316" i="6"/>
  <c r="M200" i="6"/>
  <c r="M749" i="6"/>
  <c r="M844" i="6"/>
  <c r="M462" i="6"/>
  <c r="M483" i="6"/>
  <c r="M651" i="6"/>
  <c r="M841" i="6"/>
  <c r="M293" i="6"/>
  <c r="M536" i="6"/>
  <c r="M318" i="6"/>
  <c r="M352" i="6"/>
  <c r="M93" i="6"/>
  <c r="M107" i="6"/>
  <c r="M317" i="6"/>
  <c r="M584" i="6"/>
  <c r="M326" i="6"/>
  <c r="M368" i="6"/>
  <c r="M85" i="6"/>
  <c r="M406" i="6"/>
  <c r="M197" i="6"/>
  <c r="M218" i="6"/>
  <c r="M245" i="6"/>
  <c r="M294" i="6"/>
  <c r="M341" i="6"/>
  <c r="M632" i="6"/>
  <c r="M342" i="6"/>
  <c r="M400" i="6"/>
  <c r="M94" i="6"/>
  <c r="M86" i="6"/>
  <c r="M149" i="6"/>
  <c r="M172" i="6"/>
  <c r="M104" i="6"/>
  <c r="M365" i="6"/>
  <c r="M648" i="6"/>
  <c r="M358" i="6"/>
  <c r="M416" i="6"/>
  <c r="M202" i="6"/>
  <c r="M146" i="6"/>
  <c r="M270" i="6"/>
  <c r="M725" i="6"/>
  <c r="M269" i="6"/>
  <c r="M389" i="6"/>
  <c r="M680" i="6"/>
  <c r="M390" i="6"/>
  <c r="M204" i="6"/>
  <c r="M726" i="6"/>
  <c r="M734" i="6"/>
  <c r="M179" i="6"/>
  <c r="M130" i="6"/>
  <c r="M140" i="6"/>
  <c r="M413" i="6"/>
  <c r="M696" i="6"/>
  <c r="M220" i="6"/>
  <c r="M221" i="6"/>
  <c r="M73" i="6"/>
  <c r="M250" i="6"/>
  <c r="M148" i="6"/>
  <c r="M181" i="6"/>
  <c r="M252" i="6"/>
  <c r="M137" i="6"/>
  <c r="M678" i="6"/>
  <c r="M278" i="6"/>
  <c r="M302" i="6"/>
  <c r="G23" i="2"/>
  <c r="C23" i="2"/>
  <c r="D23" i="2"/>
  <c r="E23" i="2"/>
  <c r="F23" i="2"/>
  <c r="A31" i="4"/>
  <c r="B24" i="2"/>
  <c r="F60" i="6"/>
  <c r="G60" i="6"/>
  <c r="C125" i="6"/>
  <c r="L21" i="2"/>
  <c r="K21" i="2"/>
  <c r="J855" i="6" l="1"/>
  <c r="F24" i="2"/>
  <c r="G24" i="2"/>
  <c r="D24" i="2"/>
  <c r="C24" i="2"/>
  <c r="E24" i="2"/>
  <c r="A32" i="4"/>
  <c r="B25" i="2"/>
  <c r="E65" i="6"/>
  <c r="H70" i="6"/>
  <c r="F65" i="6"/>
  <c r="G65" i="6"/>
  <c r="H65" i="6"/>
  <c r="K23" i="2"/>
  <c r="L23" i="2"/>
  <c r="D65" i="6"/>
  <c r="C130" i="6"/>
  <c r="D25" i="2" l="1"/>
  <c r="C25" i="2"/>
  <c r="E25" i="2"/>
  <c r="F25" i="2"/>
  <c r="G25" i="2"/>
  <c r="A33" i="4"/>
  <c r="B26" i="2"/>
  <c r="E70" i="6"/>
  <c r="L24" i="2"/>
  <c r="K24" i="2"/>
  <c r="G70" i="6"/>
  <c r="H75" i="6"/>
  <c r="C135" i="6"/>
  <c r="G26" i="2" l="1"/>
  <c r="C26" i="2"/>
  <c r="D26" i="2"/>
  <c r="E26" i="2"/>
  <c r="F26" i="2"/>
  <c r="A34" i="4"/>
  <c r="B27" i="2"/>
  <c r="F80" i="6"/>
  <c r="G80" i="6"/>
  <c r="K25" i="2"/>
  <c r="L25" i="2"/>
  <c r="C140" i="6"/>
  <c r="F27" i="2" l="1"/>
  <c r="G27" i="2"/>
  <c r="E27" i="2"/>
  <c r="D27" i="2"/>
  <c r="C27" i="2"/>
  <c r="A35" i="4"/>
  <c r="B28" i="2"/>
  <c r="L26" i="2"/>
  <c r="K26" i="2"/>
  <c r="E85" i="6"/>
  <c r="G85" i="6"/>
  <c r="C145" i="6"/>
  <c r="D28" i="2" l="1"/>
  <c r="C28" i="2"/>
  <c r="E28" i="2"/>
  <c r="F28" i="2"/>
  <c r="G28" i="2"/>
  <c r="A36" i="4"/>
  <c r="B29" i="2"/>
  <c r="D85" i="6"/>
  <c r="D90" i="6"/>
  <c r="F90" i="6"/>
  <c r="G90" i="6"/>
  <c r="H90" i="6"/>
  <c r="F85" i="6"/>
  <c r="K27" i="2"/>
  <c r="L27" i="2"/>
  <c r="C150" i="6"/>
  <c r="C29" i="2" l="1"/>
  <c r="G29" i="2"/>
  <c r="D29" i="2"/>
  <c r="E29" i="2"/>
  <c r="F29" i="2"/>
  <c r="A37" i="4"/>
  <c r="B30" i="2"/>
  <c r="E95" i="6"/>
  <c r="D95" i="6"/>
  <c r="H95" i="6"/>
  <c r="E90" i="6"/>
  <c r="F95" i="6"/>
  <c r="L28" i="2"/>
  <c r="K28" i="2"/>
  <c r="C155" i="6"/>
  <c r="F30" i="2" l="1"/>
  <c r="C30" i="2"/>
  <c r="E30" i="2"/>
  <c r="G30" i="2"/>
  <c r="D30" i="2"/>
  <c r="A38" i="4"/>
  <c r="B31" i="2"/>
  <c r="G100" i="6"/>
  <c r="G95" i="6"/>
  <c r="K29" i="2"/>
  <c r="L29" i="2"/>
  <c r="C160" i="6"/>
  <c r="C31" i="2" l="1"/>
  <c r="D31" i="2"/>
  <c r="E31" i="2"/>
  <c r="G31" i="2"/>
  <c r="F31" i="2"/>
  <c r="A39" i="4"/>
  <c r="B32" i="2"/>
  <c r="L30" i="2"/>
  <c r="K30" i="2"/>
  <c r="C165" i="6"/>
  <c r="G32" i="2" l="1"/>
  <c r="C32" i="2"/>
  <c r="D32" i="2"/>
  <c r="E32" i="2"/>
  <c r="F32" i="2"/>
  <c r="A40" i="4"/>
  <c r="B33" i="2"/>
  <c r="K31" i="2"/>
  <c r="L31" i="2"/>
  <c r="C170" i="6"/>
  <c r="F33" i="2" l="1"/>
  <c r="G33" i="2"/>
  <c r="D33" i="2"/>
  <c r="E33" i="2"/>
  <c r="C33" i="2"/>
  <c r="A41" i="4"/>
  <c r="B34" i="2"/>
  <c r="L32" i="2"/>
  <c r="K32" i="2"/>
  <c r="C175" i="6"/>
  <c r="D34" i="2" l="1"/>
  <c r="C34" i="2"/>
  <c r="E34" i="2"/>
  <c r="F34" i="2"/>
  <c r="G34" i="2"/>
  <c r="A42" i="4"/>
  <c r="B35" i="2"/>
  <c r="K33" i="2"/>
  <c r="L33" i="2"/>
  <c r="C180" i="6"/>
  <c r="C35" i="2" l="1"/>
  <c r="G35" i="2"/>
  <c r="D35" i="2"/>
  <c r="E35" i="2"/>
  <c r="F35" i="2"/>
  <c r="A43" i="4"/>
  <c r="B36" i="2"/>
  <c r="L34" i="2"/>
  <c r="K34" i="2"/>
  <c r="C185" i="6"/>
  <c r="A44" i="4" l="1"/>
  <c r="B37" i="2"/>
  <c r="F36" i="2"/>
  <c r="C36" i="2"/>
  <c r="D36" i="2"/>
  <c r="E36" i="2"/>
  <c r="G36" i="2"/>
  <c r="K35" i="2"/>
  <c r="L35" i="2"/>
  <c r="C190" i="6"/>
  <c r="L36" i="2" l="1"/>
  <c r="K36" i="2"/>
  <c r="C37" i="2"/>
  <c r="G37" i="2"/>
  <c r="D37" i="2"/>
  <c r="E37" i="2"/>
  <c r="F37" i="2"/>
  <c r="B38" i="2"/>
  <c r="A45" i="4"/>
  <c r="C195" i="6"/>
  <c r="A46" i="4" l="1"/>
  <c r="B39" i="2"/>
  <c r="K37" i="2"/>
  <c r="L37" i="2"/>
  <c r="G38" i="2"/>
  <c r="C38" i="2"/>
  <c r="D38" i="2"/>
  <c r="E38" i="2"/>
  <c r="F38" i="2"/>
  <c r="C200" i="6"/>
  <c r="L38" i="2" l="1"/>
  <c r="K38" i="2"/>
  <c r="G39" i="2"/>
  <c r="C39" i="2"/>
  <c r="D39" i="2"/>
  <c r="E39" i="2"/>
  <c r="F39" i="2"/>
  <c r="A47" i="4"/>
  <c r="B40" i="2"/>
  <c r="C205" i="6"/>
  <c r="A48" i="4" l="1"/>
  <c r="B41" i="2"/>
  <c r="K39" i="2"/>
  <c r="L39" i="2"/>
  <c r="D40" i="2"/>
  <c r="E40" i="2"/>
  <c r="F40" i="2"/>
  <c r="G40" i="2"/>
  <c r="C40" i="2"/>
  <c r="C210" i="6"/>
  <c r="C41" i="2" l="1"/>
  <c r="D41" i="2"/>
  <c r="E41" i="2"/>
  <c r="F41" i="2"/>
  <c r="G41" i="2"/>
  <c r="K40" i="2"/>
  <c r="L40" i="2"/>
  <c r="A49" i="4"/>
  <c r="B42" i="2"/>
  <c r="C215" i="6"/>
  <c r="E42" i="2" l="1"/>
  <c r="F42" i="2"/>
  <c r="G42" i="2"/>
  <c r="C42" i="2"/>
  <c r="D42" i="2"/>
  <c r="A50" i="4"/>
  <c r="B43" i="2"/>
  <c r="L41" i="2"/>
  <c r="K41" i="2"/>
  <c r="C220" i="6"/>
  <c r="G43" i="2" l="1"/>
  <c r="C43" i="2"/>
  <c r="D43" i="2"/>
  <c r="E43" i="2"/>
  <c r="F43" i="2"/>
  <c r="A51" i="4"/>
  <c r="B44" i="2"/>
  <c r="K42" i="2"/>
  <c r="L42" i="2"/>
  <c r="C225" i="6"/>
  <c r="C44" i="2" l="1"/>
  <c r="D44" i="2"/>
  <c r="E44" i="2"/>
  <c r="F44" i="2"/>
  <c r="G44" i="2"/>
  <c r="A52" i="4"/>
  <c r="B45" i="2"/>
  <c r="L43" i="2"/>
  <c r="K43" i="2"/>
  <c r="C230" i="6"/>
  <c r="C45" i="2" l="1"/>
  <c r="D45" i="2"/>
  <c r="E45" i="2"/>
  <c r="F45" i="2"/>
  <c r="G45" i="2"/>
  <c r="A53" i="4"/>
  <c r="B46" i="2"/>
  <c r="K44" i="2"/>
  <c r="L44" i="2"/>
  <c r="C235" i="6"/>
  <c r="E46" i="2" l="1"/>
  <c r="F46" i="2"/>
  <c r="G46" i="2"/>
  <c r="C46" i="2"/>
  <c r="D46" i="2"/>
  <c r="A54" i="4"/>
  <c r="B47" i="2"/>
  <c r="K45" i="2"/>
  <c r="L45" i="2"/>
  <c r="C240" i="6"/>
  <c r="G47" i="2" l="1"/>
  <c r="C47" i="2"/>
  <c r="D47" i="2"/>
  <c r="E47" i="2"/>
  <c r="F47" i="2"/>
  <c r="A55" i="4"/>
  <c r="B48" i="2"/>
  <c r="K46" i="2"/>
  <c r="L46" i="2"/>
  <c r="C245" i="6"/>
  <c r="G48" i="2" l="1"/>
  <c r="C48" i="2"/>
  <c r="D48" i="2"/>
  <c r="E48" i="2"/>
  <c r="F48" i="2"/>
  <c r="A56" i="4"/>
  <c r="B49" i="2"/>
  <c r="K47" i="2"/>
  <c r="L47" i="2"/>
  <c r="C250" i="6"/>
  <c r="G49" i="2" l="1"/>
  <c r="C49" i="2"/>
  <c r="D49" i="2"/>
  <c r="E49" i="2"/>
  <c r="F49" i="2"/>
  <c r="A57" i="4"/>
  <c r="B50" i="2"/>
  <c r="K48" i="2"/>
  <c r="L48" i="2"/>
  <c r="C255" i="6"/>
  <c r="G50" i="2" l="1"/>
  <c r="C50" i="2"/>
  <c r="D50" i="2"/>
  <c r="E50" i="2"/>
  <c r="F50" i="2"/>
  <c r="A58" i="4"/>
  <c r="B51" i="2"/>
  <c r="K49" i="2"/>
  <c r="L49" i="2"/>
  <c r="C260" i="6"/>
  <c r="G51" i="2" l="1"/>
  <c r="C51" i="2"/>
  <c r="D51" i="2"/>
  <c r="E51" i="2"/>
  <c r="F51" i="2"/>
  <c r="A59" i="4"/>
  <c r="B52" i="2"/>
  <c r="K50" i="2"/>
  <c r="L50" i="2"/>
  <c r="C265" i="6"/>
  <c r="F52" i="2" l="1"/>
  <c r="C52" i="2"/>
  <c r="G52" i="2"/>
  <c r="D52" i="2"/>
  <c r="E52" i="2"/>
  <c r="A60" i="4"/>
  <c r="B53" i="2"/>
  <c r="L51" i="2"/>
  <c r="K51" i="2"/>
  <c r="C270" i="6"/>
  <c r="C53" i="2" l="1"/>
  <c r="D53" i="2"/>
  <c r="G53" i="2"/>
  <c r="E53" i="2"/>
  <c r="F53" i="2"/>
  <c r="A61" i="4"/>
  <c r="B54" i="2"/>
  <c r="K52" i="2"/>
  <c r="L52" i="2"/>
  <c r="C275" i="6"/>
  <c r="C54" i="2" l="1"/>
  <c r="D54" i="2"/>
  <c r="E54" i="2"/>
  <c r="F54" i="2"/>
  <c r="G54" i="2"/>
  <c r="A62" i="4"/>
  <c r="B55" i="2"/>
  <c r="K53" i="2"/>
  <c r="L53" i="2"/>
  <c r="C280" i="6"/>
  <c r="E55" i="2" l="1"/>
  <c r="F55" i="2"/>
  <c r="G55" i="2"/>
  <c r="C55" i="2"/>
  <c r="D55" i="2"/>
  <c r="A63" i="4"/>
  <c r="B56" i="2"/>
  <c r="K54" i="2"/>
  <c r="L54" i="2"/>
  <c r="C285" i="6"/>
  <c r="C56" i="2" l="1"/>
  <c r="D56" i="2"/>
  <c r="E56" i="2"/>
  <c r="G56" i="2"/>
  <c r="F56" i="2"/>
  <c r="A64" i="4"/>
  <c r="B57" i="2"/>
  <c r="K55" i="2"/>
  <c r="L55" i="2"/>
  <c r="C290" i="6"/>
  <c r="G57" i="2" l="1"/>
  <c r="E57" i="2"/>
  <c r="C57" i="2"/>
  <c r="D57" i="2"/>
  <c r="F57" i="2"/>
  <c r="A65" i="4"/>
  <c r="B58" i="2"/>
  <c r="L56" i="2"/>
  <c r="K56" i="2"/>
  <c r="C295" i="6"/>
  <c r="C58" i="2" l="1"/>
  <c r="D58" i="2"/>
  <c r="E58" i="2"/>
  <c r="F58" i="2"/>
  <c r="G58" i="2"/>
  <c r="A66" i="4"/>
  <c r="B59" i="2"/>
  <c r="K57" i="2"/>
  <c r="L57" i="2"/>
  <c r="C300" i="6"/>
  <c r="C59" i="2" l="1"/>
  <c r="D59" i="2"/>
  <c r="E59" i="2"/>
  <c r="F59" i="2"/>
  <c r="G59" i="2"/>
  <c r="A67" i="4"/>
  <c r="B60" i="2"/>
  <c r="K58" i="2"/>
  <c r="L58" i="2"/>
  <c r="C305" i="6"/>
  <c r="E60" i="2" l="1"/>
  <c r="F60" i="2"/>
  <c r="D60" i="2"/>
  <c r="G60" i="2"/>
  <c r="C60" i="2"/>
  <c r="A68" i="4"/>
  <c r="B61" i="2"/>
  <c r="K59" i="2"/>
  <c r="L59" i="2"/>
  <c r="C310" i="6"/>
  <c r="C61" i="2" l="1"/>
  <c r="D61" i="2"/>
  <c r="E61" i="2"/>
  <c r="F61" i="2"/>
  <c r="G61" i="2"/>
  <c r="A69" i="4"/>
  <c r="B62" i="2"/>
  <c r="K60" i="2"/>
  <c r="L60" i="2"/>
  <c r="C315" i="6"/>
  <c r="C62" i="2" l="1"/>
  <c r="G62" i="2"/>
  <c r="D62" i="2"/>
  <c r="E62" i="2"/>
  <c r="F62" i="2"/>
  <c r="A70" i="4"/>
  <c r="B63" i="2"/>
  <c r="K61" i="2"/>
  <c r="L61" i="2"/>
  <c r="C320" i="6"/>
  <c r="F63" i="2" l="1"/>
  <c r="C63" i="2"/>
  <c r="D63" i="2"/>
  <c r="E63" i="2"/>
  <c r="G63" i="2"/>
  <c r="A71" i="4"/>
  <c r="B64" i="2"/>
  <c r="K62" i="2"/>
  <c r="L62" i="2"/>
  <c r="C325" i="6"/>
  <c r="G64" i="2" l="1"/>
  <c r="C64" i="2"/>
  <c r="D64" i="2"/>
  <c r="E64" i="2"/>
  <c r="F64" i="2"/>
  <c r="A72" i="4"/>
  <c r="B65" i="2"/>
  <c r="K63" i="2"/>
  <c r="L63" i="2"/>
  <c r="C330" i="6"/>
  <c r="D65" i="2" l="1"/>
  <c r="E65" i="2"/>
  <c r="F65" i="2"/>
  <c r="G65" i="2"/>
  <c r="C65" i="2"/>
  <c r="A73" i="4"/>
  <c r="B66" i="2"/>
  <c r="K64" i="2"/>
  <c r="L64" i="2"/>
  <c r="C335" i="6"/>
  <c r="C66" i="2" l="1"/>
  <c r="D66" i="2"/>
  <c r="G66" i="2"/>
  <c r="E66" i="2"/>
  <c r="F66" i="2"/>
  <c r="A74" i="4"/>
  <c r="B67" i="2"/>
  <c r="K65" i="2"/>
  <c r="L65" i="2"/>
  <c r="C340" i="6"/>
  <c r="E67" i="2" l="1"/>
  <c r="F67" i="2"/>
  <c r="G67" i="2"/>
  <c r="C67" i="2"/>
  <c r="D67" i="2"/>
  <c r="A75" i="4"/>
  <c r="B68" i="2"/>
  <c r="K66" i="2"/>
  <c r="L66" i="2"/>
  <c r="C345" i="6"/>
  <c r="G68" i="2" l="1"/>
  <c r="C68" i="2"/>
  <c r="D68" i="2"/>
  <c r="E68" i="2"/>
  <c r="F68" i="2"/>
  <c r="A76" i="4"/>
  <c r="B69" i="2"/>
  <c r="K67" i="2"/>
  <c r="L67" i="2"/>
  <c r="C350" i="6"/>
  <c r="C69" i="2" l="1"/>
  <c r="D69" i="2"/>
  <c r="E69" i="2"/>
  <c r="F69" i="2"/>
  <c r="G69" i="2"/>
  <c r="A77" i="4"/>
  <c r="B70" i="2"/>
  <c r="K68" i="2"/>
  <c r="L68" i="2"/>
  <c r="C355" i="6"/>
  <c r="G70" i="2" l="1"/>
  <c r="C70" i="2"/>
  <c r="D70" i="2"/>
  <c r="E70" i="2"/>
  <c r="F70" i="2"/>
  <c r="A78" i="4"/>
  <c r="B71" i="2"/>
  <c r="L69" i="2"/>
  <c r="K69" i="2"/>
  <c r="C360" i="6"/>
  <c r="C71" i="2" l="1"/>
  <c r="D71" i="2"/>
  <c r="G71" i="2"/>
  <c r="E71" i="2"/>
  <c r="F71" i="2"/>
  <c r="A79" i="4"/>
  <c r="B72" i="2"/>
  <c r="K70" i="2"/>
  <c r="L70" i="2"/>
  <c r="C365" i="6"/>
  <c r="E72" i="2" l="1"/>
  <c r="F72" i="2"/>
  <c r="G72" i="2"/>
  <c r="C72" i="2"/>
  <c r="D72" i="2"/>
  <c r="A80" i="4"/>
  <c r="B73" i="2"/>
  <c r="L71" i="2"/>
  <c r="K71" i="2"/>
  <c r="C370" i="6"/>
  <c r="C73" i="2" l="1"/>
  <c r="D73" i="2"/>
  <c r="E73" i="2"/>
  <c r="F73" i="2"/>
  <c r="G73" i="2"/>
  <c r="A81" i="4"/>
  <c r="B74" i="2"/>
  <c r="K72" i="2"/>
  <c r="L72" i="2"/>
  <c r="C375" i="6"/>
  <c r="G74" i="2" l="1"/>
  <c r="C74" i="2"/>
  <c r="D74" i="2"/>
  <c r="E74" i="2"/>
  <c r="F74" i="2"/>
  <c r="A82" i="4"/>
  <c r="B75" i="2"/>
  <c r="L73" i="2"/>
  <c r="K73" i="2"/>
  <c r="C380" i="6"/>
  <c r="C75" i="2" l="1"/>
  <c r="G75" i="2"/>
  <c r="D75" i="2"/>
  <c r="E75" i="2"/>
  <c r="F75" i="2"/>
  <c r="A83" i="4"/>
  <c r="B76" i="2"/>
  <c r="L74" i="2"/>
  <c r="K74" i="2"/>
  <c r="C385" i="6"/>
  <c r="C76" i="2" l="1"/>
  <c r="D76" i="2"/>
  <c r="E76" i="2"/>
  <c r="F76" i="2"/>
  <c r="G76" i="2"/>
  <c r="A84" i="4"/>
  <c r="B77" i="2"/>
  <c r="K75" i="2"/>
  <c r="L75" i="2"/>
  <c r="C390" i="6"/>
  <c r="D77" i="2" l="1"/>
  <c r="C77" i="2"/>
  <c r="G77" i="2"/>
  <c r="E77" i="2"/>
  <c r="F77" i="2"/>
  <c r="A85" i="4"/>
  <c r="B78" i="2"/>
  <c r="L76" i="2"/>
  <c r="K76" i="2"/>
  <c r="C395" i="6"/>
  <c r="G78" i="2" l="1"/>
  <c r="C78" i="2"/>
  <c r="D78" i="2"/>
  <c r="E78" i="2"/>
  <c r="F78" i="2"/>
  <c r="A86" i="4"/>
  <c r="B79" i="2"/>
  <c r="L77" i="2"/>
  <c r="K77" i="2"/>
  <c r="C400" i="6"/>
  <c r="E79" i="2" l="1"/>
  <c r="F79" i="2"/>
  <c r="G79" i="2"/>
  <c r="C79" i="2"/>
  <c r="D79" i="2"/>
  <c r="A87" i="4"/>
  <c r="B80" i="2"/>
  <c r="L78" i="2"/>
  <c r="K78" i="2"/>
  <c r="C405" i="6"/>
  <c r="C80" i="2" l="1"/>
  <c r="D80" i="2"/>
  <c r="E80" i="2"/>
  <c r="F80" i="2"/>
  <c r="G80" i="2"/>
  <c r="A88" i="4"/>
  <c r="B81" i="2"/>
  <c r="L79" i="2"/>
  <c r="K79" i="2"/>
  <c r="C410" i="6"/>
  <c r="C81" i="2" l="1"/>
  <c r="E81" i="2"/>
  <c r="D81" i="2"/>
  <c r="G81" i="2"/>
  <c r="F81" i="2"/>
  <c r="A89" i="4"/>
  <c r="B82" i="2"/>
  <c r="K80" i="2"/>
  <c r="L80" i="2"/>
  <c r="C415" i="6"/>
  <c r="G82" i="2" l="1"/>
  <c r="C82" i="2"/>
  <c r="D82" i="2"/>
  <c r="E82" i="2"/>
  <c r="F82" i="2"/>
  <c r="A90" i="4"/>
  <c r="B83" i="2"/>
  <c r="L81" i="2"/>
  <c r="K81" i="2"/>
  <c r="C420" i="6"/>
  <c r="C83" i="2" l="1"/>
  <c r="D83" i="2"/>
  <c r="E83" i="2"/>
  <c r="F83" i="2"/>
  <c r="G83" i="2"/>
  <c r="A91" i="4"/>
  <c r="B84" i="2"/>
  <c r="K82" i="2"/>
  <c r="L82" i="2"/>
  <c r="C425" i="6"/>
  <c r="E84" i="2" l="1"/>
  <c r="F84" i="2"/>
  <c r="G84" i="2"/>
  <c r="C84" i="2"/>
  <c r="D84" i="2"/>
  <c r="A92" i="4"/>
  <c r="B85" i="2"/>
  <c r="K83" i="2"/>
  <c r="L83" i="2"/>
  <c r="C430" i="6"/>
  <c r="C85" i="2" l="1"/>
  <c r="D85" i="2"/>
  <c r="E85" i="2"/>
  <c r="F85" i="2"/>
  <c r="G85" i="2"/>
  <c r="A93" i="4"/>
  <c r="B86" i="2"/>
  <c r="L84" i="2"/>
  <c r="K84" i="2"/>
  <c r="C435" i="6"/>
  <c r="C86" i="2" l="1"/>
  <c r="D86" i="2"/>
  <c r="E86" i="2"/>
  <c r="F86" i="2"/>
  <c r="G86" i="2"/>
  <c r="A94" i="4"/>
  <c r="B87" i="2"/>
  <c r="K85" i="2"/>
  <c r="L85" i="2"/>
  <c r="C440" i="6"/>
  <c r="C87" i="2" l="1"/>
  <c r="D87" i="2"/>
  <c r="F87" i="2"/>
  <c r="E87" i="2"/>
  <c r="G87" i="2"/>
  <c r="A95" i="4"/>
  <c r="B88" i="2"/>
  <c r="K86" i="2"/>
  <c r="L86" i="2"/>
  <c r="C445" i="6"/>
  <c r="G88" i="2" l="1"/>
  <c r="C88" i="2"/>
  <c r="D88" i="2"/>
  <c r="E88" i="2"/>
  <c r="F88" i="2"/>
  <c r="A96" i="4"/>
  <c r="B89" i="2"/>
  <c r="L87" i="2"/>
  <c r="K87" i="2"/>
  <c r="C450" i="6"/>
  <c r="D89" i="2" l="1"/>
  <c r="G89" i="2"/>
  <c r="E89" i="2"/>
  <c r="F89" i="2"/>
  <c r="C89" i="2"/>
  <c r="A97" i="4"/>
  <c r="B90" i="2"/>
  <c r="L88" i="2"/>
  <c r="K88" i="2"/>
  <c r="C455" i="6"/>
  <c r="C90" i="2" l="1"/>
  <c r="D90" i="2"/>
  <c r="E90" i="2"/>
  <c r="F90" i="2"/>
  <c r="G90" i="2"/>
  <c r="A98" i="4"/>
  <c r="B91" i="2"/>
  <c r="K89" i="2"/>
  <c r="L89" i="2"/>
  <c r="C460" i="6"/>
  <c r="E91" i="2" l="1"/>
  <c r="F91" i="2"/>
  <c r="G91" i="2"/>
  <c r="D91" i="2"/>
  <c r="C91" i="2"/>
  <c r="A99" i="4"/>
  <c r="B92" i="2"/>
  <c r="K90" i="2"/>
  <c r="L90" i="2"/>
  <c r="C465" i="6"/>
  <c r="G92" i="2" l="1"/>
  <c r="C92" i="2"/>
  <c r="D92" i="2"/>
  <c r="E92" i="2"/>
  <c r="F92" i="2"/>
  <c r="A100" i="4"/>
  <c r="B93" i="2"/>
  <c r="K91" i="2"/>
  <c r="L91" i="2"/>
  <c r="C470" i="6"/>
  <c r="G93" i="2" l="1"/>
  <c r="C93" i="2"/>
  <c r="D93" i="2"/>
  <c r="E93" i="2"/>
  <c r="F93" i="2"/>
  <c r="A101" i="4"/>
  <c r="B94" i="2"/>
  <c r="K92" i="2"/>
  <c r="L92" i="2"/>
  <c r="C475" i="6"/>
  <c r="C94" i="2" l="1"/>
  <c r="D94" i="2"/>
  <c r="E94" i="2"/>
  <c r="F94" i="2"/>
  <c r="G94" i="2"/>
  <c r="A102" i="4"/>
  <c r="B95" i="2"/>
  <c r="K93" i="2"/>
  <c r="L93" i="2"/>
  <c r="C480" i="6"/>
  <c r="C95" i="2" l="1"/>
  <c r="G95" i="2"/>
  <c r="D95" i="2"/>
  <c r="E95" i="2"/>
  <c r="F95" i="2"/>
  <c r="A103" i="4"/>
  <c r="B96" i="2"/>
  <c r="K94" i="2"/>
  <c r="L94" i="2"/>
  <c r="C485" i="6"/>
  <c r="E96" i="2" l="1"/>
  <c r="F96" i="2"/>
  <c r="G96" i="2"/>
  <c r="D96" i="2"/>
  <c r="C96" i="2"/>
  <c r="A104" i="4"/>
  <c r="B97" i="2"/>
  <c r="K95" i="2"/>
  <c r="L95" i="2"/>
  <c r="C490" i="6"/>
  <c r="G97" i="2" l="1"/>
  <c r="C97" i="2"/>
  <c r="D97" i="2"/>
  <c r="E97" i="2"/>
  <c r="F97" i="2"/>
  <c r="A105" i="4"/>
  <c r="B98" i="2"/>
  <c r="K96" i="2"/>
  <c r="L96" i="2"/>
  <c r="C495" i="6"/>
  <c r="C98" i="2" l="1"/>
  <c r="D98" i="2"/>
  <c r="E98" i="2"/>
  <c r="F98" i="2"/>
  <c r="G98" i="2"/>
  <c r="A106" i="4"/>
  <c r="B99" i="2"/>
  <c r="K97" i="2"/>
  <c r="L97" i="2"/>
  <c r="C500" i="6"/>
  <c r="F99" i="2" l="1"/>
  <c r="C99" i="2"/>
  <c r="G99" i="2"/>
  <c r="D99" i="2"/>
  <c r="E99" i="2"/>
  <c r="A107" i="4"/>
  <c r="B100" i="2"/>
  <c r="K98" i="2"/>
  <c r="L98" i="2"/>
  <c r="C505" i="6"/>
  <c r="C100" i="2" l="1"/>
  <c r="D100" i="2"/>
  <c r="E100" i="2"/>
  <c r="F100" i="2"/>
  <c r="G100" i="2"/>
  <c r="A108" i="4"/>
  <c r="B101" i="2"/>
  <c r="K99" i="2"/>
  <c r="L99" i="2"/>
  <c r="C510" i="6"/>
  <c r="G101" i="2" l="1"/>
  <c r="C101" i="2"/>
  <c r="D101" i="2"/>
  <c r="E101" i="2"/>
  <c r="F101" i="2"/>
  <c r="A109" i="4"/>
  <c r="B102" i="2"/>
  <c r="L100" i="2"/>
  <c r="K100" i="2"/>
  <c r="C515" i="6"/>
  <c r="D102" i="2" l="1"/>
  <c r="C102" i="2"/>
  <c r="G102" i="2"/>
  <c r="F102" i="2"/>
  <c r="E102" i="2"/>
  <c r="A110" i="4"/>
  <c r="B103" i="2"/>
  <c r="L101" i="2"/>
  <c r="K101" i="2"/>
  <c r="C520" i="6"/>
  <c r="E103" i="2" l="1"/>
  <c r="F103" i="2"/>
  <c r="G103" i="2"/>
  <c r="D103" i="2"/>
  <c r="C103" i="2"/>
  <c r="A111" i="4"/>
  <c r="B104" i="2"/>
  <c r="K102" i="2"/>
  <c r="L102" i="2"/>
  <c r="C525" i="6"/>
  <c r="D104" i="2" l="1"/>
  <c r="C104" i="2"/>
  <c r="E104" i="2"/>
  <c r="G104" i="2"/>
  <c r="F104" i="2"/>
  <c r="A112" i="4"/>
  <c r="B105" i="2"/>
  <c r="L103" i="2"/>
  <c r="K103" i="2"/>
  <c r="C530" i="6"/>
  <c r="G105" i="2" l="1"/>
  <c r="E105" i="2"/>
  <c r="D105" i="2"/>
  <c r="F105" i="2"/>
  <c r="C105" i="2"/>
  <c r="A113" i="4"/>
  <c r="B106" i="2"/>
  <c r="L104" i="2"/>
  <c r="K104" i="2"/>
  <c r="C535" i="6"/>
  <c r="D106" i="2" l="1"/>
  <c r="E106" i="2"/>
  <c r="G106" i="2"/>
  <c r="C106" i="2"/>
  <c r="F106" i="2"/>
  <c r="A114" i="4"/>
  <c r="B107" i="2"/>
  <c r="L105" i="2"/>
  <c r="K105" i="2"/>
  <c r="C540" i="6"/>
  <c r="D107" i="2" l="1"/>
  <c r="E107" i="2"/>
  <c r="F107" i="2"/>
  <c r="C107" i="2"/>
  <c r="G107" i="2"/>
  <c r="A115" i="4"/>
  <c r="B108" i="2"/>
  <c r="K106" i="2"/>
  <c r="L106" i="2"/>
  <c r="C545" i="6"/>
  <c r="C108" i="2" l="1"/>
  <c r="G108" i="2"/>
  <c r="F108" i="2"/>
  <c r="E108" i="2"/>
  <c r="D108" i="2"/>
  <c r="A116" i="4"/>
  <c r="B109" i="2"/>
  <c r="K107" i="2"/>
  <c r="L107" i="2"/>
  <c r="C550" i="6"/>
  <c r="E109" i="2" l="1"/>
  <c r="F109" i="2"/>
  <c r="C109" i="2"/>
  <c r="G109" i="2"/>
  <c r="D109" i="2"/>
  <c r="A117" i="4"/>
  <c r="B110" i="2"/>
  <c r="K108" i="2"/>
  <c r="L108" i="2"/>
  <c r="C555" i="6"/>
  <c r="D110" i="2" l="1"/>
  <c r="G110" i="2"/>
  <c r="E110" i="2"/>
  <c r="F110" i="2"/>
  <c r="C110" i="2"/>
  <c r="A118" i="4"/>
  <c r="B111" i="2"/>
  <c r="L109" i="2"/>
  <c r="K109" i="2"/>
  <c r="C560" i="6"/>
  <c r="G111" i="2" l="1"/>
  <c r="D111" i="2"/>
  <c r="E111" i="2"/>
  <c r="F111" i="2"/>
  <c r="C111" i="2"/>
  <c r="A119" i="4"/>
  <c r="B112" i="2"/>
  <c r="L110" i="2"/>
  <c r="K110" i="2"/>
  <c r="C565" i="6"/>
  <c r="G112" i="2" l="1"/>
  <c r="D112" i="2"/>
  <c r="E112" i="2"/>
  <c r="F112" i="2"/>
  <c r="C112" i="2"/>
  <c r="A120" i="4"/>
  <c r="B113" i="2"/>
  <c r="K111" i="2"/>
  <c r="L111" i="2"/>
  <c r="C570" i="6"/>
  <c r="D113" i="2" l="1"/>
  <c r="E113" i="2"/>
  <c r="F113" i="2"/>
  <c r="C113" i="2"/>
  <c r="G113" i="2"/>
  <c r="A121" i="4"/>
  <c r="B114" i="2"/>
  <c r="K112" i="2"/>
  <c r="L112" i="2"/>
  <c r="C575" i="6"/>
  <c r="D114" i="2" l="1"/>
  <c r="E114" i="2"/>
  <c r="G114" i="2"/>
  <c r="C114" i="2"/>
  <c r="F114" i="2"/>
  <c r="A122" i="4"/>
  <c r="B115" i="2"/>
  <c r="L113" i="2"/>
  <c r="K113" i="2"/>
  <c r="C580" i="6"/>
  <c r="F115" i="2" l="1"/>
  <c r="C115" i="2"/>
  <c r="G115" i="2"/>
  <c r="D115" i="2"/>
  <c r="E115" i="2"/>
  <c r="A123" i="4"/>
  <c r="B116" i="2"/>
  <c r="K114" i="2"/>
  <c r="L114" i="2"/>
  <c r="C585" i="6"/>
  <c r="G116" i="2" l="1"/>
  <c r="D116" i="2"/>
  <c r="E116" i="2"/>
  <c r="F116" i="2"/>
  <c r="C116" i="2"/>
  <c r="A124" i="4"/>
  <c r="B117" i="2"/>
  <c r="K115" i="2"/>
  <c r="L115" i="2"/>
  <c r="C590" i="6"/>
  <c r="D117" i="2" l="1"/>
  <c r="E117" i="2"/>
  <c r="F117" i="2"/>
  <c r="C117" i="2"/>
  <c r="G117" i="2"/>
  <c r="A125" i="4"/>
  <c r="B118" i="2"/>
  <c r="K116" i="2"/>
  <c r="L116" i="2"/>
  <c r="C595" i="6"/>
  <c r="G118" i="2" l="1"/>
  <c r="D118" i="2"/>
  <c r="E118" i="2"/>
  <c r="C118" i="2"/>
  <c r="F118" i="2"/>
  <c r="A126" i="4"/>
  <c r="B119" i="2"/>
  <c r="L117" i="2"/>
  <c r="K117" i="2"/>
  <c r="C600" i="6"/>
  <c r="D119" i="2" l="1"/>
  <c r="E119" i="2"/>
  <c r="F119" i="2"/>
  <c r="G119" i="2"/>
  <c r="C119" i="2"/>
  <c r="A127" i="4"/>
  <c r="B120" i="2"/>
  <c r="K118" i="2"/>
  <c r="L118" i="2"/>
  <c r="C605" i="6"/>
  <c r="F120" i="2" l="1"/>
  <c r="C120" i="2"/>
  <c r="G120" i="2"/>
  <c r="D120" i="2"/>
  <c r="E120" i="2"/>
  <c r="A128" i="4"/>
  <c r="B121" i="2"/>
  <c r="L119" i="2"/>
  <c r="K119" i="2"/>
  <c r="C610" i="6"/>
  <c r="D121" i="2" l="1"/>
  <c r="E121" i="2"/>
  <c r="F121" i="2"/>
  <c r="C121" i="2"/>
  <c r="G121" i="2"/>
  <c r="A129" i="4"/>
  <c r="B122" i="2"/>
  <c r="K120" i="2"/>
  <c r="L120" i="2"/>
  <c r="C615" i="6"/>
  <c r="G122" i="2" l="1"/>
  <c r="D122" i="2"/>
  <c r="E122" i="2"/>
  <c r="C122" i="2"/>
  <c r="F122" i="2"/>
  <c r="A130" i="4"/>
  <c r="B123" i="2"/>
  <c r="L121" i="2"/>
  <c r="K121" i="2"/>
  <c r="C620" i="6"/>
  <c r="C123" i="2" l="1"/>
  <c r="D123" i="2"/>
  <c r="E123" i="2"/>
  <c r="F123" i="2"/>
  <c r="G123" i="2"/>
  <c r="A131" i="4"/>
  <c r="B124" i="2"/>
  <c r="K122" i="2"/>
  <c r="L122" i="2"/>
  <c r="C625" i="6"/>
  <c r="D124" i="2" l="1"/>
  <c r="E124" i="2"/>
  <c r="F124" i="2"/>
  <c r="C124" i="2"/>
  <c r="G124" i="2"/>
  <c r="A132" i="4"/>
  <c r="B125" i="2"/>
  <c r="K123" i="2"/>
  <c r="L123" i="2"/>
  <c r="C630" i="6"/>
  <c r="F125" i="2" l="1"/>
  <c r="D125" i="2"/>
  <c r="E125" i="2"/>
  <c r="G125" i="2"/>
  <c r="C125" i="2"/>
  <c r="B126" i="2"/>
  <c r="A133" i="4"/>
  <c r="L124" i="2"/>
  <c r="K124" i="2"/>
  <c r="C635" i="6"/>
  <c r="B127" i="2" l="1"/>
  <c r="A134" i="4"/>
  <c r="G126" i="2"/>
  <c r="D126" i="2"/>
  <c r="C126" i="2"/>
  <c r="F126" i="2"/>
  <c r="E126" i="2"/>
  <c r="L125" i="2"/>
  <c r="K125" i="2"/>
  <c r="C640" i="6"/>
  <c r="K126" i="2" l="1"/>
  <c r="L126" i="2"/>
  <c r="B128" i="2"/>
  <c r="A135" i="4"/>
  <c r="F127" i="2"/>
  <c r="C127" i="2"/>
  <c r="G127" i="2"/>
  <c r="D127" i="2"/>
  <c r="E127" i="2"/>
  <c r="C645" i="6"/>
  <c r="B129" i="2" l="1"/>
  <c r="A136" i="4"/>
  <c r="D128" i="2"/>
  <c r="E128" i="2"/>
  <c r="C128" i="2"/>
  <c r="G128" i="2"/>
  <c r="F128" i="2"/>
  <c r="K127" i="2"/>
  <c r="L127" i="2"/>
  <c r="C650" i="6"/>
  <c r="K128" i="2" l="1"/>
  <c r="L128" i="2"/>
  <c r="A137" i="4"/>
  <c r="B130" i="2"/>
  <c r="E129" i="2"/>
  <c r="D129" i="2"/>
  <c r="G129" i="2"/>
  <c r="F129" i="2"/>
  <c r="C129" i="2"/>
  <c r="C655" i="6"/>
  <c r="G130" i="2" l="1"/>
  <c r="D130" i="2"/>
  <c r="E130" i="2"/>
  <c r="F130" i="2"/>
  <c r="C130" i="2"/>
  <c r="A138" i="4"/>
  <c r="B131" i="2"/>
  <c r="K129" i="2"/>
  <c r="L129" i="2"/>
  <c r="C660" i="6"/>
  <c r="G131" i="2" l="1"/>
  <c r="D131" i="2"/>
  <c r="E131" i="2"/>
  <c r="F131" i="2"/>
  <c r="C131" i="2"/>
  <c r="A139" i="4"/>
  <c r="B132" i="2"/>
  <c r="K130" i="2"/>
  <c r="L130" i="2"/>
  <c r="C665" i="6"/>
  <c r="C132" i="2" l="1"/>
  <c r="F132" i="2"/>
  <c r="G132" i="2"/>
  <c r="D132" i="2"/>
  <c r="E132" i="2"/>
  <c r="A140" i="4"/>
  <c r="B133" i="2"/>
  <c r="K131" i="2"/>
  <c r="L131" i="2"/>
  <c r="C670" i="6"/>
  <c r="E133" i="2" l="1"/>
  <c r="F133" i="2"/>
  <c r="C133" i="2"/>
  <c r="G133" i="2"/>
  <c r="D133" i="2"/>
  <c r="B134" i="2"/>
  <c r="A141" i="4"/>
  <c r="K132" i="2"/>
  <c r="L132" i="2"/>
  <c r="C675" i="6"/>
  <c r="A142" i="4" l="1"/>
  <c r="B135" i="2"/>
  <c r="D134" i="2"/>
  <c r="E134" i="2"/>
  <c r="F134" i="2"/>
  <c r="C134" i="2"/>
  <c r="G134" i="2"/>
  <c r="L133" i="2"/>
  <c r="K133" i="2"/>
  <c r="C680" i="6"/>
  <c r="C135" i="2" l="1"/>
  <c r="G135" i="2"/>
  <c r="D135" i="2"/>
  <c r="E135" i="2"/>
  <c r="F135" i="2"/>
  <c r="L134" i="2"/>
  <c r="K134" i="2"/>
  <c r="A143" i="4"/>
  <c r="B136" i="2"/>
  <c r="C685" i="6"/>
  <c r="D136" i="2" l="1"/>
  <c r="G136" i="2"/>
  <c r="E136" i="2"/>
  <c r="C136" i="2"/>
  <c r="F136" i="2"/>
  <c r="A144" i="4"/>
  <c r="B137" i="2"/>
  <c r="L135" i="2"/>
  <c r="K135" i="2"/>
  <c r="C690" i="6"/>
  <c r="D137" i="2" l="1"/>
  <c r="E137" i="2"/>
  <c r="F137" i="2"/>
  <c r="C137" i="2"/>
  <c r="G137" i="2"/>
  <c r="A145" i="4"/>
  <c r="B138" i="2"/>
  <c r="L136" i="2"/>
  <c r="K136" i="2"/>
  <c r="C695" i="6"/>
  <c r="D138" i="2" l="1"/>
  <c r="E138" i="2"/>
  <c r="F138" i="2"/>
  <c r="G138" i="2"/>
  <c r="C138" i="2"/>
  <c r="A146" i="4"/>
  <c r="B139" i="2"/>
  <c r="K137" i="2"/>
  <c r="L137" i="2"/>
  <c r="C700" i="6"/>
  <c r="F139" i="2" l="1"/>
  <c r="C139" i="2"/>
  <c r="G139" i="2"/>
  <c r="D139" i="2"/>
  <c r="E139" i="2"/>
  <c r="A147" i="4"/>
  <c r="B140" i="2"/>
  <c r="L138" i="2"/>
  <c r="K138" i="2"/>
  <c r="C705" i="6"/>
  <c r="G140" i="2" l="1"/>
  <c r="D140" i="2"/>
  <c r="E140" i="2"/>
  <c r="C140" i="2"/>
  <c r="F140" i="2"/>
  <c r="A148" i="4"/>
  <c r="B141" i="2"/>
  <c r="K139" i="2"/>
  <c r="L139" i="2"/>
  <c r="C710" i="6"/>
  <c r="D141" i="2" l="1"/>
  <c r="G141" i="2"/>
  <c r="E141" i="2"/>
  <c r="F141" i="2"/>
  <c r="C141" i="2"/>
  <c r="A149" i="4"/>
  <c r="B142" i="2"/>
  <c r="K140" i="2"/>
  <c r="L140" i="2"/>
  <c r="C715" i="6"/>
  <c r="D142" i="2" l="1"/>
  <c r="E142" i="2"/>
  <c r="F142" i="2"/>
  <c r="C142" i="2"/>
  <c r="G142" i="2"/>
  <c r="A150" i="4"/>
  <c r="B143" i="2"/>
  <c r="K141" i="2"/>
  <c r="L141" i="2"/>
  <c r="C720" i="6"/>
  <c r="D143" i="2" l="1"/>
  <c r="E143" i="2"/>
  <c r="F143" i="2"/>
  <c r="G143" i="2"/>
  <c r="C143" i="2"/>
  <c r="A151" i="4"/>
  <c r="B144" i="2"/>
  <c r="L142" i="2"/>
  <c r="K142" i="2"/>
  <c r="C725" i="6"/>
  <c r="G144" i="2" l="1"/>
  <c r="D144" i="2"/>
  <c r="E144" i="2"/>
  <c r="C144" i="2"/>
  <c r="F144" i="2"/>
  <c r="A152" i="4"/>
  <c r="B145" i="2"/>
  <c r="K143" i="2"/>
  <c r="L143" i="2"/>
  <c r="C730" i="6"/>
  <c r="G145" i="2" l="1"/>
  <c r="D145" i="2"/>
  <c r="E145" i="2"/>
  <c r="C145" i="2"/>
  <c r="F145" i="2"/>
  <c r="A153" i="4"/>
  <c r="B146" i="2"/>
  <c r="L144" i="2"/>
  <c r="K144" i="2"/>
  <c r="C735" i="6"/>
  <c r="F146" i="2" l="1"/>
  <c r="C146" i="2"/>
  <c r="G146" i="2"/>
  <c r="E146" i="2"/>
  <c r="D146" i="2"/>
  <c r="A154" i="4"/>
  <c r="B147" i="2"/>
  <c r="K145" i="2"/>
  <c r="L145" i="2"/>
  <c r="C740" i="6"/>
  <c r="G147" i="2" l="1"/>
  <c r="D147" i="2"/>
  <c r="E147" i="2"/>
  <c r="F147" i="2"/>
  <c r="C147" i="2"/>
  <c r="A155" i="4"/>
  <c r="B148" i="2"/>
  <c r="K146" i="2"/>
  <c r="L146" i="2"/>
  <c r="C745" i="6"/>
  <c r="D148" i="2" l="1"/>
  <c r="E148" i="2"/>
  <c r="G148" i="2"/>
  <c r="F148" i="2"/>
  <c r="C148" i="2"/>
  <c r="A156" i="4"/>
  <c r="B149" i="2"/>
  <c r="K147" i="2"/>
  <c r="L147" i="2"/>
  <c r="C750" i="6"/>
  <c r="F149" i="2" l="1"/>
  <c r="C149" i="2"/>
  <c r="G149" i="2"/>
  <c r="D149" i="2"/>
  <c r="E149" i="2"/>
  <c r="A157" i="4"/>
  <c r="B150" i="2"/>
  <c r="K148" i="2"/>
  <c r="L148" i="2"/>
  <c r="C755" i="6"/>
  <c r="D150" i="2" l="1"/>
  <c r="E150" i="2"/>
  <c r="F150" i="2"/>
  <c r="C150" i="2"/>
  <c r="G150" i="2"/>
  <c r="A158" i="4"/>
  <c r="B151" i="2"/>
  <c r="L149" i="2"/>
  <c r="K149" i="2"/>
  <c r="C760" i="6"/>
  <c r="A159" i="4" l="1"/>
  <c r="B152" i="2"/>
  <c r="F151" i="2"/>
  <c r="G151" i="2"/>
  <c r="D151" i="2"/>
  <c r="E151" i="2"/>
  <c r="C151" i="2"/>
  <c r="K150" i="2"/>
  <c r="L150" i="2"/>
  <c r="C765" i="6"/>
  <c r="K151" i="2" l="1"/>
  <c r="L151" i="2"/>
  <c r="G152" i="2"/>
  <c r="D152" i="2"/>
  <c r="E152" i="2"/>
  <c r="C152" i="2"/>
  <c r="F152" i="2"/>
  <c r="A160" i="4"/>
  <c r="B153" i="2"/>
  <c r="C770" i="6"/>
  <c r="D153" i="2" l="1"/>
  <c r="E153" i="2"/>
  <c r="F153" i="2"/>
  <c r="C153" i="2"/>
  <c r="G153" i="2"/>
  <c r="A161" i="4"/>
  <c r="B154" i="2"/>
  <c r="K152" i="2"/>
  <c r="L152" i="2"/>
  <c r="C775" i="6"/>
  <c r="D154" i="2" l="1"/>
  <c r="E154" i="2"/>
  <c r="F154" i="2"/>
  <c r="G154" i="2"/>
  <c r="C154" i="2"/>
  <c r="A162" i="4"/>
  <c r="B155" i="2"/>
  <c r="K153" i="2"/>
  <c r="L153" i="2"/>
  <c r="C780" i="6"/>
  <c r="G155" i="2" l="1"/>
  <c r="E155" i="2"/>
  <c r="D155" i="2"/>
  <c r="C155" i="2"/>
  <c r="F155" i="2"/>
  <c r="A163" i="4"/>
  <c r="B156" i="2"/>
  <c r="K154" i="2"/>
  <c r="L154" i="2"/>
  <c r="C785" i="6"/>
  <c r="D156" i="2" l="1"/>
  <c r="E156" i="2"/>
  <c r="G156" i="2"/>
  <c r="F156" i="2"/>
  <c r="C156" i="2"/>
  <c r="A164" i="4"/>
  <c r="B157" i="2"/>
  <c r="L155" i="2"/>
  <c r="K155" i="2"/>
  <c r="C790" i="6"/>
  <c r="G157" i="2" l="1"/>
  <c r="D157" i="2"/>
  <c r="E157" i="2"/>
  <c r="F157" i="2"/>
  <c r="C157" i="2"/>
  <c r="A165" i="4"/>
  <c r="B158" i="2"/>
  <c r="K156" i="2"/>
  <c r="L156" i="2"/>
  <c r="C795" i="6"/>
  <c r="C158" i="2" l="1"/>
  <c r="F158" i="2"/>
  <c r="E158" i="2"/>
  <c r="G158" i="2"/>
  <c r="D158" i="2"/>
  <c r="A166" i="4"/>
  <c r="B159" i="2"/>
  <c r="L157" i="2"/>
  <c r="K157" i="2"/>
  <c r="C800" i="6"/>
  <c r="E159" i="2" l="1"/>
  <c r="F159" i="2"/>
  <c r="C159" i="2"/>
  <c r="G159" i="2"/>
  <c r="D159" i="2"/>
  <c r="A167" i="4"/>
  <c r="B160" i="2"/>
  <c r="L158" i="2"/>
  <c r="K158" i="2"/>
  <c r="C805" i="6"/>
  <c r="D160" i="2" l="1"/>
  <c r="E160" i="2"/>
  <c r="F160" i="2"/>
  <c r="C160" i="2"/>
  <c r="G160" i="2"/>
  <c r="A168" i="4"/>
  <c r="B161" i="2"/>
  <c r="K159" i="2"/>
  <c r="L159" i="2"/>
  <c r="C810" i="6"/>
  <c r="F161" i="2" l="1"/>
  <c r="C161" i="2"/>
  <c r="G161" i="2"/>
  <c r="E161" i="2"/>
  <c r="D161" i="2"/>
  <c r="A169" i="4"/>
  <c r="B162" i="2"/>
  <c r="L160" i="2"/>
  <c r="K160" i="2"/>
  <c r="C815" i="6"/>
  <c r="G162" i="2" l="1"/>
  <c r="D162" i="2"/>
  <c r="E162" i="2"/>
  <c r="C162" i="2"/>
  <c r="F162" i="2"/>
  <c r="A170" i="4"/>
  <c r="B163" i="2"/>
  <c r="K161" i="2"/>
  <c r="L161" i="2"/>
  <c r="C820" i="6"/>
  <c r="D163" i="2" l="1"/>
  <c r="E163" i="2"/>
  <c r="F163" i="2"/>
  <c r="C163" i="2"/>
  <c r="G163" i="2"/>
  <c r="A171" i="4"/>
  <c r="B164" i="2"/>
  <c r="K162" i="2"/>
  <c r="L162" i="2"/>
  <c r="C825" i="6"/>
  <c r="D164" i="2" l="1"/>
  <c r="E164" i="2"/>
  <c r="G164" i="2"/>
  <c r="F164" i="2"/>
  <c r="C164" i="2"/>
  <c r="A172" i="4"/>
  <c r="B165" i="2"/>
  <c r="K163" i="2"/>
  <c r="L163" i="2"/>
  <c r="C830" i="6"/>
  <c r="D165" i="2" l="1"/>
  <c r="E165" i="2"/>
  <c r="F165" i="2"/>
  <c r="C165" i="2"/>
  <c r="G165" i="2"/>
  <c r="A173" i="4"/>
  <c r="B166" i="2"/>
  <c r="K164" i="2"/>
  <c r="L164" i="2"/>
  <c r="C835" i="6"/>
  <c r="G166" i="2" l="1"/>
  <c r="D166" i="2"/>
  <c r="E166" i="2"/>
  <c r="C166" i="2"/>
  <c r="F166" i="2"/>
  <c r="A174" i="4"/>
  <c r="B167" i="2"/>
  <c r="L165" i="2"/>
  <c r="K165" i="2"/>
  <c r="C840" i="6"/>
  <c r="D167" i="2" l="1"/>
  <c r="E167" i="2"/>
  <c r="F167" i="2"/>
  <c r="G167" i="2"/>
  <c r="C167" i="2"/>
  <c r="A175" i="4"/>
  <c r="B168" i="2"/>
  <c r="K166" i="2"/>
  <c r="L166" i="2"/>
  <c r="C845" i="6"/>
  <c r="E168" i="2" l="1"/>
  <c r="D168" i="2"/>
  <c r="F168" i="2"/>
  <c r="G168" i="2"/>
  <c r="C168" i="2"/>
  <c r="A176" i="4"/>
  <c r="B169" i="2"/>
  <c r="K167" i="2"/>
  <c r="L167" i="2"/>
  <c r="C850" i="6"/>
  <c r="E169" i="2" l="1"/>
  <c r="C169" i="2"/>
  <c r="F169" i="2"/>
  <c r="D169" i="2"/>
  <c r="G169" i="2"/>
  <c r="A177" i="4"/>
  <c r="B170" i="2"/>
  <c r="L168" i="2"/>
  <c r="K168" i="2"/>
  <c r="D170" i="2" l="1"/>
  <c r="F170" i="2"/>
  <c r="G170" i="2"/>
  <c r="C170" i="2"/>
  <c r="E170" i="2"/>
  <c r="A178" i="4"/>
  <c r="B171" i="2"/>
  <c r="K169" i="2"/>
  <c r="L169" i="2"/>
  <c r="C171" i="2" l="1"/>
  <c r="F171" i="2"/>
  <c r="D171" i="2"/>
  <c r="E171" i="2"/>
  <c r="G171" i="2"/>
  <c r="A179" i="4"/>
  <c r="B172" i="2"/>
  <c r="K170" i="2"/>
  <c r="L170" i="2"/>
  <c r="C172" i="2" l="1"/>
  <c r="D172" i="2"/>
  <c r="E172" i="2"/>
  <c r="F172" i="2"/>
  <c r="G172" i="2"/>
  <c r="A180" i="4"/>
  <c r="B173" i="2"/>
  <c r="K171" i="2"/>
  <c r="L171" i="2"/>
  <c r="F173" i="2" l="1"/>
  <c r="D173" i="2"/>
  <c r="G173" i="2"/>
  <c r="E173" i="2"/>
  <c r="C173" i="2"/>
  <c r="A181" i="4"/>
  <c r="B174" i="2"/>
  <c r="K172" i="2"/>
  <c r="L172" i="2"/>
  <c r="C174" i="2" l="1"/>
  <c r="D174" i="2"/>
  <c r="G174" i="2"/>
  <c r="E174" i="2"/>
  <c r="F174" i="2"/>
  <c r="A182" i="4"/>
  <c r="B175" i="2"/>
  <c r="K173" i="2"/>
  <c r="L173" i="2"/>
  <c r="E175" i="2" l="1"/>
  <c r="C175" i="2"/>
  <c r="G175" i="2"/>
  <c r="F175" i="2"/>
  <c r="D175" i="2"/>
  <c r="A183" i="4"/>
  <c r="B176" i="2"/>
  <c r="L174" i="2"/>
  <c r="K174" i="2"/>
  <c r="C176" i="2" l="1"/>
  <c r="D176" i="2"/>
  <c r="G176" i="2"/>
  <c r="E176" i="2"/>
  <c r="F176" i="2"/>
  <c r="A184" i="4"/>
  <c r="B177" i="2"/>
  <c r="L175" i="2"/>
  <c r="K175" i="2"/>
  <c r="C177" i="2" l="1"/>
  <c r="E177" i="2"/>
  <c r="F177" i="2"/>
  <c r="D177" i="2"/>
  <c r="G177" i="2"/>
  <c r="A185" i="4"/>
  <c r="B178" i="2"/>
  <c r="L176" i="2"/>
  <c r="K176" i="2"/>
  <c r="G178" i="2" l="1"/>
  <c r="C178" i="2"/>
  <c r="E178" i="2"/>
  <c r="D178" i="2"/>
  <c r="F178" i="2"/>
  <c r="A186" i="4"/>
  <c r="B179" i="2"/>
  <c r="K177" i="2"/>
  <c r="L177" i="2"/>
  <c r="C179" i="2" l="1"/>
  <c r="D179" i="2"/>
  <c r="F179" i="2"/>
  <c r="E179" i="2"/>
  <c r="G179" i="2"/>
  <c r="A187" i="4"/>
  <c r="B180" i="2"/>
  <c r="K178" i="2"/>
  <c r="L178" i="2"/>
  <c r="G180" i="2" l="1"/>
  <c r="C180" i="2"/>
  <c r="E180" i="2"/>
  <c r="D180" i="2"/>
  <c r="F180" i="2"/>
  <c r="A188" i="4"/>
  <c r="B181" i="2"/>
  <c r="L179" i="2"/>
  <c r="K179" i="2"/>
  <c r="L180" i="2" l="1"/>
  <c r="K180" i="2"/>
  <c r="E181" i="2"/>
  <c r="G181" i="2"/>
  <c r="C181" i="2"/>
  <c r="F181" i="2"/>
  <c r="D181" i="2"/>
  <c r="A189" i="4"/>
  <c r="A190" i="4" s="1"/>
  <c r="A191" i="4" s="1"/>
  <c r="A192" i="4" s="1"/>
  <c r="A193" i="4" s="1"/>
  <c r="A194" i="4" s="1"/>
  <c r="A195" i="4" s="1"/>
  <c r="A196" i="4" s="1"/>
  <c r="A197" i="4" s="1"/>
  <c r="A198" i="4" s="1"/>
  <c r="A199" i="4" s="1"/>
  <c r="A200" i="4" s="1"/>
  <c r="B182" i="2"/>
  <c r="D182" i="2" l="1"/>
  <c r="E182" i="2"/>
  <c r="G182" i="2"/>
  <c r="C182" i="2"/>
  <c r="F182" i="2"/>
  <c r="K181" i="2"/>
  <c r="L181" i="2"/>
  <c r="F45" i="6"/>
  <c r="G50" i="6"/>
  <c r="G55" i="6"/>
  <c r="D70" i="6"/>
  <c r="F70" i="6"/>
  <c r="F75" i="6"/>
  <c r="D75" i="6"/>
  <c r="G75" i="6"/>
  <c r="E75" i="6"/>
  <c r="D80" i="6"/>
  <c r="H80" i="6"/>
  <c r="D110" i="6"/>
  <c r="E80" i="6"/>
  <c r="F110" i="6"/>
  <c r="H85" i="6"/>
  <c r="D100" i="6"/>
  <c r="D105" i="6"/>
  <c r="H110" i="6"/>
  <c r="F105" i="6"/>
  <c r="E100" i="6"/>
  <c r="F100" i="6"/>
  <c r="G120" i="6"/>
  <c r="H100" i="6"/>
  <c r="E110" i="6"/>
  <c r="E115" i="6"/>
  <c r="H115" i="6"/>
  <c r="G110" i="6"/>
  <c r="G115" i="6"/>
  <c r="E105" i="6"/>
  <c r="H105" i="6"/>
  <c r="G105" i="6"/>
  <c r="D115" i="6"/>
  <c r="F115" i="6"/>
  <c r="D120" i="6"/>
  <c r="H120" i="6"/>
  <c r="E120" i="6"/>
  <c r="D125" i="6"/>
  <c r="D135" i="6"/>
  <c r="E125" i="6"/>
  <c r="G125" i="6"/>
  <c r="F120" i="6"/>
  <c r="F125" i="6"/>
  <c r="D130" i="6"/>
  <c r="F135" i="6"/>
  <c r="H125" i="6"/>
  <c r="F130" i="6"/>
  <c r="E130" i="6"/>
  <c r="G130" i="6"/>
  <c r="G135" i="6"/>
  <c r="H130" i="6"/>
  <c r="F140" i="6"/>
  <c r="F145" i="6"/>
  <c r="G140" i="6"/>
  <c r="H140" i="6"/>
  <c r="F150" i="6"/>
  <c r="E135" i="6"/>
  <c r="H145" i="6"/>
  <c r="D140" i="6"/>
  <c r="G145" i="6"/>
  <c r="H135" i="6"/>
  <c r="D145" i="6"/>
  <c r="E140" i="6"/>
  <c r="E150" i="6"/>
  <c r="E145" i="6"/>
  <c r="D150" i="6"/>
  <c r="F155" i="6"/>
  <c r="D155" i="6"/>
  <c r="H150" i="6"/>
  <c r="G150" i="6"/>
  <c r="G155" i="6"/>
  <c r="D160" i="6"/>
  <c r="F160" i="6"/>
  <c r="H160" i="6"/>
  <c r="E160" i="6"/>
  <c r="H155" i="6"/>
  <c r="E155" i="6"/>
  <c r="G160" i="6"/>
  <c r="E165" i="6"/>
  <c r="F165" i="6"/>
  <c r="E170" i="6"/>
  <c r="D165" i="6"/>
  <c r="H170" i="6"/>
  <c r="G170" i="6"/>
  <c r="F170" i="6"/>
  <c r="D170" i="6"/>
  <c r="G165" i="6"/>
  <c r="H165" i="6"/>
  <c r="G175" i="6"/>
  <c r="G180" i="6"/>
  <c r="D180" i="6"/>
  <c r="E180" i="6"/>
  <c r="D175" i="6"/>
  <c r="H175" i="6"/>
  <c r="E175" i="6"/>
  <c r="H180" i="6"/>
  <c r="F175" i="6"/>
  <c r="F180" i="6"/>
  <c r="E200" i="6"/>
  <c r="D190" i="6"/>
  <c r="F185" i="6"/>
  <c r="E185" i="6"/>
  <c r="D185" i="6"/>
  <c r="G190" i="6"/>
  <c r="E190" i="6"/>
  <c r="F190" i="6"/>
  <c r="G195" i="6"/>
  <c r="H185" i="6"/>
  <c r="H190" i="6"/>
  <c r="G185" i="6"/>
  <c r="F200" i="6"/>
  <c r="F195" i="6"/>
  <c r="H200" i="6"/>
  <c r="E205" i="6"/>
  <c r="H195" i="6"/>
  <c r="D200" i="6"/>
  <c r="D195" i="6"/>
  <c r="H210" i="6"/>
  <c r="D205" i="6"/>
  <c r="G205" i="6"/>
  <c r="D210" i="6"/>
  <c r="E195" i="6"/>
  <c r="F205" i="6"/>
  <c r="H205" i="6"/>
  <c r="G200" i="6"/>
  <c r="E215" i="6"/>
  <c r="G210" i="6"/>
  <c r="E210" i="6"/>
  <c r="F210" i="6"/>
  <c r="D215" i="6"/>
  <c r="D220" i="6"/>
  <c r="G215" i="6"/>
  <c r="F220" i="6"/>
  <c r="F215" i="6"/>
  <c r="E220" i="6"/>
  <c r="H215" i="6"/>
  <c r="G220" i="6"/>
  <c r="H225" i="6"/>
  <c r="H220" i="6"/>
  <c r="D225" i="6"/>
  <c r="D230" i="6"/>
  <c r="F225" i="6"/>
  <c r="G225" i="6"/>
  <c r="E225" i="6"/>
  <c r="F230" i="6"/>
  <c r="D235" i="6"/>
  <c r="F240" i="6"/>
  <c r="F235" i="6"/>
  <c r="G230" i="6"/>
  <c r="H230" i="6"/>
  <c r="H235" i="6"/>
  <c r="E235" i="6"/>
  <c r="E230" i="6"/>
  <c r="D240" i="6"/>
  <c r="E245" i="6"/>
  <c r="G235" i="6"/>
  <c r="H240" i="6"/>
  <c r="G240" i="6"/>
  <c r="H245" i="6"/>
  <c r="E240" i="6"/>
  <c r="G245" i="6"/>
  <c r="D245" i="6"/>
  <c r="H250" i="6"/>
  <c r="E250" i="6"/>
  <c r="F245" i="6"/>
  <c r="F250" i="6"/>
  <c r="D250" i="6"/>
  <c r="E255" i="6"/>
  <c r="G260" i="6"/>
  <c r="G250" i="6"/>
  <c r="H260" i="6"/>
  <c r="F255" i="6"/>
  <c r="H255" i="6"/>
  <c r="G265" i="6"/>
  <c r="D260" i="6"/>
  <c r="D255" i="6"/>
  <c r="G255" i="6"/>
  <c r="F260" i="6"/>
  <c r="E260" i="6"/>
  <c r="E265" i="6"/>
  <c r="F265" i="6"/>
  <c r="D265" i="6"/>
  <c r="G275" i="6"/>
  <c r="D275" i="6"/>
  <c r="D270" i="6"/>
  <c r="H265" i="6"/>
  <c r="G270" i="6"/>
  <c r="H270" i="6"/>
  <c r="E275" i="6"/>
  <c r="F270" i="6"/>
  <c r="F275" i="6"/>
  <c r="E270" i="6"/>
  <c r="E280" i="6"/>
  <c r="F280" i="6"/>
  <c r="H275" i="6"/>
  <c r="F285" i="6"/>
  <c r="D280" i="6"/>
  <c r="E285" i="6"/>
  <c r="H280" i="6"/>
  <c r="G280" i="6"/>
  <c r="D285" i="6"/>
  <c r="H285" i="6"/>
  <c r="D290" i="6"/>
  <c r="G285" i="6"/>
  <c r="G290" i="6"/>
  <c r="H300" i="6"/>
  <c r="H290" i="6"/>
  <c r="G295" i="6"/>
  <c r="F290" i="6"/>
  <c r="E290" i="6"/>
  <c r="E295" i="6"/>
  <c r="D295" i="6"/>
  <c r="D300" i="6"/>
  <c r="F295" i="6"/>
  <c r="F300" i="6"/>
  <c r="H295" i="6"/>
  <c r="G300" i="6"/>
  <c r="H305" i="6"/>
  <c r="E300" i="6"/>
  <c r="F310" i="6"/>
  <c r="E305" i="6"/>
  <c r="D305" i="6"/>
  <c r="H310" i="6"/>
  <c r="G305" i="6"/>
  <c r="F305" i="6"/>
  <c r="E310" i="6"/>
  <c r="G315" i="6"/>
  <c r="D310" i="6"/>
  <c r="E315" i="6"/>
  <c r="G320" i="6"/>
  <c r="G310" i="6"/>
  <c r="D315" i="6"/>
  <c r="F325" i="6"/>
  <c r="F315" i="6"/>
  <c r="H315" i="6"/>
  <c r="F320" i="6"/>
  <c r="D325" i="6"/>
  <c r="D320" i="6"/>
  <c r="H320" i="6"/>
  <c r="E320" i="6"/>
  <c r="D330" i="6"/>
  <c r="H330" i="6"/>
  <c r="H325" i="6"/>
  <c r="G325" i="6"/>
  <c r="F330" i="6"/>
  <c r="E325" i="6"/>
  <c r="F335" i="6"/>
  <c r="G330" i="6"/>
  <c r="E330" i="6"/>
  <c r="F340" i="6"/>
  <c r="D340" i="6"/>
  <c r="E340" i="6"/>
  <c r="H335" i="6"/>
  <c r="G340" i="6"/>
  <c r="E335" i="6"/>
  <c r="H340" i="6"/>
  <c r="G335" i="6"/>
  <c r="D335" i="6"/>
  <c r="G345" i="6"/>
  <c r="F345" i="6"/>
  <c r="D345" i="6"/>
  <c r="H345" i="6"/>
  <c r="E345" i="6"/>
  <c r="H350" i="6"/>
  <c r="F350" i="6"/>
  <c r="D350" i="6"/>
  <c r="E350" i="6"/>
  <c r="G350" i="6"/>
  <c r="F355" i="6"/>
  <c r="G355" i="6"/>
  <c r="H355" i="6"/>
  <c r="D360" i="6"/>
  <c r="D355" i="6"/>
  <c r="E355" i="6"/>
  <c r="G360" i="6"/>
  <c r="H370" i="6"/>
  <c r="G365" i="6"/>
  <c r="F360" i="6"/>
  <c r="E360" i="6"/>
  <c r="E365" i="6"/>
  <c r="H360" i="6"/>
  <c r="E370" i="6"/>
  <c r="D365" i="6"/>
  <c r="H365" i="6"/>
  <c r="F365" i="6"/>
  <c r="H380" i="6"/>
  <c r="F370" i="6"/>
  <c r="F375" i="6"/>
  <c r="G370" i="6"/>
  <c r="D370" i="6"/>
  <c r="E375" i="6"/>
  <c r="D375" i="6"/>
  <c r="H375" i="6"/>
  <c r="G375" i="6"/>
  <c r="E380" i="6"/>
  <c r="D380" i="6"/>
  <c r="F380" i="6"/>
  <c r="G380" i="6"/>
  <c r="H385" i="6"/>
  <c r="H390" i="6"/>
  <c r="E385" i="6"/>
  <c r="G385" i="6"/>
  <c r="F385" i="6"/>
  <c r="D385" i="6"/>
  <c r="G390" i="6"/>
  <c r="E390" i="6"/>
  <c r="F390" i="6"/>
  <c r="D390" i="6"/>
  <c r="E395" i="6"/>
  <c r="G395" i="6"/>
  <c r="F395" i="6"/>
  <c r="D405" i="6"/>
  <c r="E400" i="6"/>
  <c r="H395" i="6"/>
  <c r="D395" i="6"/>
  <c r="F400" i="6"/>
  <c r="G400" i="6"/>
  <c r="D400" i="6"/>
  <c r="F410" i="6"/>
  <c r="H400" i="6"/>
  <c r="H405" i="6"/>
  <c r="F405" i="6"/>
  <c r="G405" i="6"/>
  <c r="D410" i="6"/>
  <c r="E405" i="6"/>
  <c r="E410" i="6"/>
  <c r="G410" i="6"/>
  <c r="E415" i="6"/>
  <c r="H410" i="6"/>
  <c r="H415" i="6"/>
  <c r="G415" i="6"/>
  <c r="D415" i="6"/>
  <c r="F415" i="6"/>
  <c r="E420" i="6"/>
  <c r="H420" i="6"/>
  <c r="D420" i="6"/>
  <c r="G420" i="6"/>
  <c r="F420" i="6"/>
  <c r="H425" i="6"/>
  <c r="G425" i="6"/>
  <c r="D425" i="6"/>
  <c r="F425" i="6"/>
  <c r="H430" i="6"/>
  <c r="D430" i="6"/>
  <c r="E425" i="6"/>
  <c r="G430" i="6"/>
  <c r="F430" i="6"/>
  <c r="E430" i="6"/>
  <c r="F435" i="6"/>
  <c r="H435" i="6"/>
  <c r="D435" i="6"/>
  <c r="G435" i="6"/>
  <c r="E435" i="6"/>
  <c r="F445" i="6"/>
  <c r="G440" i="6"/>
  <c r="E440" i="6"/>
  <c r="H440" i="6"/>
  <c r="D440" i="6"/>
  <c r="F440" i="6"/>
  <c r="H445" i="6"/>
  <c r="D445" i="6"/>
  <c r="E445" i="6"/>
  <c r="D450" i="6"/>
  <c r="G445" i="6"/>
  <c r="G450" i="6"/>
  <c r="F450" i="6"/>
  <c r="E450" i="6"/>
  <c r="H450" i="6"/>
  <c r="F455" i="6"/>
  <c r="D455" i="6"/>
  <c r="E455" i="6"/>
  <c r="H455" i="6"/>
  <c r="G455" i="6"/>
  <c r="G460" i="6"/>
  <c r="E460" i="6"/>
  <c r="D460" i="6"/>
  <c r="F460" i="6"/>
  <c r="H460" i="6"/>
  <c r="E465" i="6"/>
  <c r="D465" i="6"/>
  <c r="F465" i="6"/>
  <c r="G465" i="6"/>
  <c r="H465" i="6"/>
  <c r="D470" i="6"/>
  <c r="G470" i="6"/>
  <c r="G475" i="6"/>
  <c r="F470" i="6"/>
  <c r="E470" i="6"/>
  <c r="H470" i="6"/>
  <c r="D475" i="6"/>
  <c r="E475" i="6"/>
  <c r="H475" i="6"/>
  <c r="F475" i="6"/>
  <c r="H480" i="6"/>
  <c r="E480" i="6"/>
  <c r="D485" i="6"/>
  <c r="G480" i="6"/>
  <c r="F480" i="6"/>
  <c r="D480" i="6"/>
  <c r="H485" i="6"/>
  <c r="F485" i="6"/>
  <c r="E485" i="6"/>
  <c r="G485" i="6"/>
  <c r="E490" i="6"/>
  <c r="D490" i="6"/>
  <c r="H490" i="6"/>
  <c r="F490" i="6"/>
  <c r="G490" i="6"/>
  <c r="D495" i="6"/>
  <c r="E500" i="6"/>
  <c r="H495" i="6"/>
  <c r="G495" i="6"/>
  <c r="F495" i="6"/>
  <c r="E495" i="6"/>
  <c r="G500" i="6"/>
  <c r="D500" i="6"/>
  <c r="F500" i="6"/>
  <c r="H500" i="6"/>
  <c r="H505" i="6"/>
  <c r="G505" i="6"/>
  <c r="D505" i="6"/>
  <c r="F505" i="6"/>
  <c r="E505" i="6"/>
  <c r="D510" i="6"/>
  <c r="G510" i="6"/>
  <c r="F510" i="6"/>
  <c r="E510" i="6"/>
  <c r="H510" i="6"/>
  <c r="G515" i="6"/>
  <c r="D515" i="6"/>
  <c r="F515" i="6"/>
  <c r="E515" i="6"/>
  <c r="H515" i="6"/>
  <c r="F520" i="6"/>
  <c r="E520" i="6"/>
  <c r="G520" i="6"/>
  <c r="H520" i="6"/>
  <c r="D525" i="6"/>
  <c r="D520" i="6"/>
  <c r="E525" i="6"/>
  <c r="F525" i="6"/>
  <c r="G525" i="6"/>
  <c r="H525" i="6"/>
  <c r="F530" i="6"/>
  <c r="E530" i="6"/>
  <c r="D530" i="6"/>
  <c r="H530" i="6"/>
  <c r="G530" i="6"/>
  <c r="D535" i="6"/>
  <c r="E535" i="6"/>
  <c r="H535" i="6"/>
  <c r="H540" i="6"/>
  <c r="G540" i="6"/>
  <c r="F535" i="6"/>
  <c r="G535" i="6"/>
  <c r="E540" i="6"/>
  <c r="H545" i="6"/>
  <c r="F540" i="6"/>
  <c r="D540" i="6"/>
  <c r="D545" i="6"/>
  <c r="E545" i="6"/>
  <c r="G545" i="6"/>
  <c r="F545" i="6"/>
  <c r="E550" i="6"/>
  <c r="H550" i="6"/>
  <c r="H555" i="6"/>
  <c r="D550" i="6"/>
  <c r="G550" i="6"/>
  <c r="F550" i="6"/>
  <c r="F555" i="6"/>
  <c r="D555" i="6"/>
  <c r="E555" i="6"/>
  <c r="G555" i="6"/>
  <c r="F560" i="6"/>
  <c r="E565" i="6"/>
  <c r="G560" i="6"/>
  <c r="E560" i="6"/>
  <c r="H560" i="6"/>
  <c r="D560" i="6"/>
  <c r="G565" i="6"/>
  <c r="F565" i="6"/>
  <c r="H565" i="6"/>
  <c r="D565" i="6"/>
  <c r="F570" i="6"/>
  <c r="H570" i="6"/>
  <c r="G570" i="6"/>
  <c r="D570" i="6"/>
  <c r="E570" i="6"/>
  <c r="F580" i="6"/>
  <c r="H575" i="6"/>
  <c r="D575" i="6"/>
  <c r="F575" i="6"/>
  <c r="G575" i="6"/>
  <c r="E575" i="6"/>
  <c r="D580" i="6"/>
  <c r="E580" i="6"/>
  <c r="H580" i="6"/>
  <c r="G580" i="6"/>
  <c r="D585" i="6"/>
  <c r="G585" i="6"/>
  <c r="F585" i="6"/>
  <c r="H585" i="6"/>
  <c r="E585" i="6"/>
  <c r="H590" i="6"/>
  <c r="F590" i="6"/>
  <c r="D590" i="6"/>
  <c r="E590" i="6"/>
  <c r="G590" i="6"/>
  <c r="G595" i="6"/>
  <c r="F595" i="6"/>
  <c r="D595" i="6"/>
  <c r="H595" i="6"/>
  <c r="E595" i="6"/>
  <c r="F600" i="6"/>
  <c r="G600" i="6"/>
  <c r="H600" i="6"/>
  <c r="E600" i="6"/>
  <c r="D600" i="6"/>
  <c r="H605" i="6"/>
  <c r="F605" i="6"/>
  <c r="F610" i="6"/>
  <c r="G605" i="6"/>
  <c r="E605" i="6"/>
  <c r="D605" i="6"/>
  <c r="G610" i="6"/>
  <c r="H610" i="6"/>
  <c r="E610" i="6"/>
  <c r="D610" i="6"/>
  <c r="H615" i="6"/>
  <c r="G620" i="6"/>
  <c r="E615" i="6"/>
  <c r="G615" i="6"/>
  <c r="D615" i="6"/>
  <c r="F615" i="6"/>
  <c r="F620" i="6"/>
  <c r="D620" i="6"/>
  <c r="H620" i="6"/>
  <c r="E620" i="6"/>
  <c r="G625" i="6"/>
  <c r="D625" i="6"/>
  <c r="H625" i="6"/>
  <c r="E625" i="6"/>
  <c r="F625" i="6"/>
  <c r="F630" i="6"/>
  <c r="H630" i="6"/>
  <c r="G630" i="6"/>
  <c r="D630" i="6"/>
  <c r="E630" i="6"/>
  <c r="F635" i="6"/>
  <c r="G635" i="6"/>
  <c r="D635" i="6"/>
  <c r="H635" i="6"/>
  <c r="E635" i="6"/>
  <c r="D640" i="6"/>
  <c r="F645" i="6"/>
  <c r="H640" i="6"/>
  <c r="G640" i="6"/>
  <c r="F640" i="6"/>
  <c r="E640" i="6"/>
  <c r="G645" i="6"/>
  <c r="E645" i="6"/>
  <c r="H645" i="6"/>
  <c r="D645" i="6"/>
  <c r="D650" i="6"/>
  <c r="F650" i="6"/>
  <c r="G650" i="6"/>
  <c r="H650" i="6"/>
  <c r="E650" i="6"/>
  <c r="E655" i="6"/>
  <c r="D655" i="6"/>
  <c r="G655" i="6"/>
  <c r="F655" i="6"/>
  <c r="H655" i="6"/>
  <c r="G660" i="6"/>
  <c r="E660" i="6"/>
  <c r="D660" i="6"/>
  <c r="F660" i="6"/>
  <c r="H660" i="6"/>
  <c r="F665" i="6"/>
  <c r="E665" i="6"/>
  <c r="D665" i="6"/>
  <c r="G665" i="6"/>
  <c r="H665" i="6"/>
  <c r="F670" i="6"/>
  <c r="E670" i="6"/>
  <c r="G670" i="6"/>
  <c r="H670" i="6"/>
  <c r="D670" i="6"/>
  <c r="F675" i="6"/>
  <c r="G675" i="6"/>
  <c r="E675" i="6"/>
  <c r="H675" i="6"/>
  <c r="D675" i="6"/>
  <c r="D680" i="6"/>
  <c r="E680" i="6"/>
  <c r="G680" i="6"/>
  <c r="H680" i="6"/>
  <c r="F680" i="6"/>
  <c r="H685" i="6"/>
  <c r="D685" i="6"/>
  <c r="F685" i="6"/>
  <c r="E685" i="6"/>
  <c r="G685" i="6"/>
  <c r="H690" i="6"/>
  <c r="G690" i="6"/>
  <c r="E690" i="6"/>
  <c r="F690" i="6"/>
  <c r="D690" i="6"/>
  <c r="E695" i="6"/>
  <c r="F695" i="6"/>
  <c r="D695" i="6"/>
  <c r="H695" i="6"/>
  <c r="G695" i="6"/>
  <c r="E700" i="6"/>
  <c r="D700" i="6"/>
  <c r="H700" i="6"/>
  <c r="F700" i="6"/>
  <c r="G700" i="6"/>
  <c r="E705" i="6"/>
  <c r="F705" i="6"/>
  <c r="D705" i="6"/>
  <c r="H705" i="6"/>
  <c r="G705" i="6"/>
  <c r="E710" i="6"/>
  <c r="D710" i="6"/>
  <c r="F710" i="6"/>
  <c r="G710" i="6"/>
  <c r="H710" i="6"/>
  <c r="H715" i="6"/>
  <c r="E715" i="6"/>
  <c r="D715" i="6"/>
  <c r="G715" i="6"/>
  <c r="F715" i="6"/>
  <c r="D720" i="6"/>
  <c r="H725" i="6"/>
  <c r="G720" i="6"/>
  <c r="E720" i="6"/>
  <c r="H720" i="6"/>
  <c r="F720" i="6"/>
  <c r="G725" i="6"/>
  <c r="E725" i="6"/>
  <c r="F725" i="6"/>
  <c r="D725" i="6"/>
  <c r="F735" i="6"/>
  <c r="F730" i="6"/>
  <c r="E730" i="6"/>
  <c r="G730" i="6"/>
  <c r="H730" i="6"/>
  <c r="D730" i="6"/>
  <c r="G735" i="6"/>
  <c r="H735" i="6"/>
  <c r="E735" i="6"/>
  <c r="D735" i="6"/>
  <c r="H740" i="6"/>
  <c r="G740" i="6"/>
  <c r="F740" i="6"/>
  <c r="E740" i="6"/>
  <c r="D740" i="6"/>
  <c r="G745" i="6"/>
  <c r="E745" i="6"/>
  <c r="D745" i="6"/>
  <c r="F745" i="6"/>
  <c r="H745" i="6"/>
  <c r="G750" i="6"/>
  <c r="H750" i="6"/>
  <c r="F750" i="6"/>
  <c r="D750" i="6"/>
  <c r="E750" i="6"/>
  <c r="D760" i="6"/>
  <c r="D755" i="6"/>
  <c r="H760" i="6"/>
  <c r="H755" i="6"/>
  <c r="E760" i="6"/>
  <c r="E755" i="6"/>
  <c r="F755" i="6"/>
  <c r="G755" i="6"/>
  <c r="F765" i="6"/>
  <c r="D780" i="6"/>
  <c r="G760" i="6"/>
  <c r="F760" i="6"/>
  <c r="E765" i="6"/>
  <c r="G765" i="6"/>
  <c r="H770" i="6"/>
  <c r="H765" i="6"/>
  <c r="D765" i="6"/>
  <c r="E770" i="6"/>
  <c r="G770" i="6"/>
  <c r="D770" i="6"/>
  <c r="F770" i="6"/>
  <c r="F780" i="6"/>
  <c r="H780" i="6"/>
  <c r="D775" i="6"/>
  <c r="G775" i="6"/>
  <c r="F775" i="6"/>
  <c r="H775" i="6"/>
  <c r="E775" i="6"/>
  <c r="G780" i="6"/>
  <c r="E780" i="6"/>
  <c r="H785" i="6"/>
  <c r="D785" i="6"/>
  <c r="E785" i="6"/>
  <c r="G785" i="6"/>
  <c r="F790" i="6"/>
  <c r="D790" i="6"/>
  <c r="F785" i="6"/>
  <c r="G790" i="6"/>
  <c r="G795" i="6"/>
  <c r="H790" i="6"/>
  <c r="E790" i="6"/>
  <c r="H795" i="6"/>
  <c r="G800" i="6"/>
  <c r="F800" i="6"/>
  <c r="E795" i="6"/>
  <c r="D795" i="6"/>
  <c r="F795" i="6"/>
  <c r="E800" i="6"/>
  <c r="H800" i="6"/>
  <c r="D800" i="6"/>
  <c r="H805" i="6"/>
  <c r="D805" i="6"/>
  <c r="E805" i="6"/>
  <c r="F805" i="6"/>
  <c r="G805" i="6"/>
  <c r="D810" i="6"/>
  <c r="H810" i="6"/>
  <c r="F810" i="6"/>
  <c r="G810" i="6"/>
  <c r="E810" i="6"/>
  <c r="H815" i="6"/>
  <c r="F815" i="6"/>
  <c r="G815" i="6"/>
  <c r="D815" i="6"/>
  <c r="E815" i="6"/>
  <c r="D820" i="6"/>
  <c r="F820" i="6"/>
  <c r="H820" i="6"/>
  <c r="G820" i="6"/>
  <c r="E820" i="6"/>
  <c r="H825" i="6"/>
  <c r="F825" i="6"/>
  <c r="E825" i="6"/>
  <c r="G825" i="6"/>
  <c r="D825" i="6"/>
  <c r="H830" i="6"/>
  <c r="E830" i="6"/>
  <c r="G830" i="6"/>
  <c r="D830" i="6"/>
  <c r="F830" i="6"/>
  <c r="E835" i="6"/>
  <c r="G835" i="6"/>
  <c r="F835" i="6"/>
  <c r="H835" i="6"/>
  <c r="D835" i="6"/>
  <c r="H840" i="6"/>
  <c r="E840" i="6"/>
  <c r="G840" i="6"/>
  <c r="F840" i="6"/>
  <c r="D840" i="6"/>
  <c r="F850" i="6"/>
  <c r="G850" i="6"/>
  <c r="G845" i="6"/>
  <c r="H845" i="6"/>
  <c r="E845" i="6"/>
  <c r="F845" i="6"/>
  <c r="D845" i="6"/>
  <c r="H850" i="6"/>
  <c r="D850" i="6"/>
  <c r="E850" i="6"/>
  <c r="K182" i="2" l="1"/>
  <c r="K183" i="2" s="1"/>
  <c r="L184" i="2" s="1"/>
  <c r="L182" i="2"/>
  <c r="L183" i="2" s="1"/>
  <c r="L185" i="2" l="1"/>
</calcChain>
</file>

<file path=xl/sharedStrings.xml><?xml version="1.0" encoding="utf-8"?>
<sst xmlns="http://schemas.openxmlformats.org/spreadsheetml/2006/main" count="934" uniqueCount="67">
  <si>
    <t>TOTAL</t>
  </si>
  <si>
    <t>Tel.:</t>
  </si>
  <si>
    <t>E-Mail:</t>
  </si>
  <si>
    <t>U/M</t>
  </si>
  <si>
    <t>Código</t>
  </si>
  <si>
    <t>Moneda:</t>
  </si>
  <si>
    <t>Plazo de entrega:</t>
  </si>
  <si>
    <t>Mantenimiento de oferta:</t>
  </si>
  <si>
    <t>Razón Social</t>
  </si>
  <si>
    <t>Contratación Directa N°:</t>
  </si>
  <si>
    <t xml:space="preserve">Objeto: </t>
  </si>
  <si>
    <t>Cantidad</t>
  </si>
  <si>
    <t>DETALLE PROVEEDOR</t>
  </si>
  <si>
    <t>Moneda</t>
  </si>
  <si>
    <t>Pesos Argentinos</t>
  </si>
  <si>
    <t>Dólares Estadounidenses</t>
  </si>
  <si>
    <t>Euros</t>
  </si>
  <si>
    <t>Otra</t>
  </si>
  <si>
    <t>Adjudicación :</t>
  </si>
  <si>
    <t>Subtotal</t>
  </si>
  <si>
    <t>I.V.A.</t>
  </si>
  <si>
    <t>Condición de pago:</t>
  </si>
  <si>
    <r>
      <rPr>
        <b/>
        <u/>
        <sz val="11"/>
        <rFont val="Arial"/>
        <family val="2"/>
      </rPr>
      <t>Expediente:</t>
    </r>
    <r>
      <rPr>
        <b/>
        <sz val="11"/>
        <rFont val="Arial"/>
        <family val="2"/>
      </rPr>
      <t xml:space="preserve"> </t>
    </r>
  </si>
  <si>
    <t>Datos  del proveedor a completar</t>
  </si>
  <si>
    <t xml:space="preserve">Según Pliego: </t>
  </si>
  <si>
    <t>Item</t>
  </si>
  <si>
    <t>Clase de Contratación:</t>
  </si>
  <si>
    <t>Expendiente:</t>
  </si>
  <si>
    <t>C.U.I.T.</t>
  </si>
  <si>
    <t>Total</t>
  </si>
  <si>
    <t>Adjudicación:</t>
  </si>
  <si>
    <t>Descripción</t>
  </si>
  <si>
    <t>Precio Unitario</t>
  </si>
  <si>
    <t xml:space="preserve">I.V.A. </t>
  </si>
  <si>
    <t>Subtotal I.V.A. $</t>
  </si>
  <si>
    <t xml:space="preserve">Subtotal </t>
  </si>
  <si>
    <t>Precio</t>
  </si>
  <si>
    <t>Unitario</t>
  </si>
  <si>
    <t>Flete</t>
  </si>
  <si>
    <t>Seguro</t>
  </si>
  <si>
    <t>EXW</t>
  </si>
  <si>
    <t>FCA</t>
  </si>
  <si>
    <t>FOB</t>
  </si>
  <si>
    <t>CFR</t>
  </si>
  <si>
    <t>CIF</t>
  </si>
  <si>
    <t>Lugar de cumplimiento de Incoterm (Ciudad/País):</t>
  </si>
  <si>
    <t>Condición de Pago:</t>
  </si>
  <si>
    <t>Plazo de Entrega:</t>
  </si>
  <si>
    <t>Mantenimiento de Oferta:</t>
  </si>
  <si>
    <t>Por Compulsa Abreviada</t>
  </si>
  <si>
    <t>Inconterm</t>
  </si>
  <si>
    <t>Items a cotizar:</t>
  </si>
  <si>
    <r>
      <rPr>
        <b/>
        <u/>
        <sz val="10"/>
        <rFont val="Arial"/>
        <family val="2"/>
      </rPr>
      <t>Expediente:</t>
    </r>
    <r>
      <rPr>
        <b/>
        <sz val="10"/>
        <rFont val="Arial"/>
        <family val="2"/>
      </rPr>
      <t xml:space="preserve"> </t>
    </r>
  </si>
  <si>
    <t>Identificación Tributaria</t>
  </si>
  <si>
    <t>Renglón</t>
  </si>
  <si>
    <t>Lugar de entrega:</t>
  </si>
  <si>
    <t>ANEXO A - PLANILLA COTIZACIÓN BIENES DE ORIGEN NACIONAL / NACIONALIZADOS</t>
  </si>
  <si>
    <t>ANEXO B - PLANILLA COTIZACIÓN BIENES DE ORIGEN EXTRANJERO</t>
  </si>
  <si>
    <t>Según Pliego</t>
  </si>
  <si>
    <t>Código SAP</t>
  </si>
  <si>
    <t>un</t>
  </si>
  <si>
    <t>Referencia de Fábrica</t>
  </si>
  <si>
    <t>KIT DE REPARACIÓN LIVIANA PARA VALVULA DE FRENO U5A 109. PARA CC.EE. TOSHIBA</t>
  </si>
  <si>
    <t>10950475 (FAIVELEY/WABCO)</t>
  </si>
  <si>
    <t>43/2022</t>
  </si>
  <si>
    <t>EX-2022-29275105- -APN-GCO#SOFSE</t>
  </si>
  <si>
    <t>ADQUISICIÓN  KITS DE REPARACIÓN LIVIANA VALVULA DE FRENO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</si>
</sst>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2C0A]#,###.00;[Red]\([$$-2C0A]#,###.00\)"/>
    <numFmt numFmtId="165" formatCode="_ &quot;$ &quot;* #,##0.00_ ;_ &quot;$ &quot;* \-#,##0.00_ ;_ &quot;$ &quot;* \-??_ ;_ @_ "/>
  </numFmts>
  <fonts count="23">
    <font>
      <sz val="11"/>
      <color theme="1"/>
      <name val="Calibri"/>
      <family val="2"/>
      <scheme val="minor"/>
    </font>
    <font>
      <sz val="10"/>
      <name val="Arial"/>
      <family val="2"/>
    </font>
    <font>
      <b/>
      <sz val="14"/>
      <name val="Arial"/>
      <family val="2"/>
    </font>
    <font>
      <b/>
      <sz val="10"/>
      <name val="Arial"/>
      <family val="2"/>
    </font>
    <font>
      <sz val="11"/>
      <color theme="1"/>
      <name val="Calibri"/>
      <family val="2"/>
      <scheme val="minor"/>
    </font>
    <font>
      <b/>
      <sz val="11"/>
      <name val="Arial"/>
      <family val="2"/>
    </font>
    <font>
      <sz val="10"/>
      <color rgb="FF000000"/>
      <name val="Arial"/>
      <family val="2"/>
    </font>
    <font>
      <sz val="10"/>
      <color theme="1"/>
      <name val="Arial"/>
      <family val="2"/>
    </font>
    <font>
      <b/>
      <sz val="10"/>
      <color theme="1"/>
      <name val="Arial"/>
      <family val="2"/>
    </font>
    <font>
      <b/>
      <u/>
      <sz val="11"/>
      <name val="Arial"/>
      <family val="2"/>
    </font>
    <font>
      <b/>
      <u/>
      <sz val="10"/>
      <color theme="1"/>
      <name val="Arial"/>
      <family val="2"/>
    </font>
    <font>
      <sz val="10"/>
      <name val="Mangal"/>
      <family val="2"/>
    </font>
    <font>
      <sz val="11"/>
      <name val="Arial"/>
      <family val="2"/>
    </font>
    <font>
      <b/>
      <u/>
      <sz val="10"/>
      <name val="Arial"/>
      <family val="2"/>
    </font>
    <font>
      <i/>
      <sz val="10"/>
      <name val="Arial"/>
      <family val="2"/>
    </font>
    <font>
      <sz val="11"/>
      <color theme="1"/>
      <name val="Arial"/>
      <family val="2"/>
    </font>
    <font>
      <b/>
      <u/>
      <sz val="12"/>
      <color theme="1"/>
      <name val="Arial"/>
      <family val="2"/>
    </font>
    <font>
      <u/>
      <sz val="10"/>
      <name val="Arial"/>
      <family val="2"/>
    </font>
    <font>
      <b/>
      <i/>
      <u/>
      <sz val="10"/>
      <color theme="1"/>
      <name val="Arial"/>
      <family val="2"/>
    </font>
    <font>
      <sz val="11"/>
      <color theme="1"/>
      <name val="Calibri"/>
      <family val="2"/>
    </font>
    <font>
      <sz val="8"/>
      <name val="Arial MT"/>
    </font>
    <font>
      <sz val="8"/>
      <color rgb="FF000000"/>
      <name val="Arial MT"/>
      <family val="2"/>
    </font>
    <font>
      <sz val="8"/>
      <color theme="1"/>
      <name val="Calibri"/>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5F97D5"/>
        <bgColor indexed="64"/>
      </patternFill>
    </fill>
    <fill>
      <patternFill patternType="solid">
        <fgColor theme="0"/>
        <bgColor indexed="64"/>
      </patternFill>
    </fill>
    <fill>
      <patternFill patternType="solid">
        <fgColor indexed="65"/>
        <bgColor indexed="64"/>
      </patternFill>
    </fill>
    <fill>
      <patternFill patternType="solid">
        <fgColor theme="8" tint="0.79998168889431442"/>
        <bgColor indexed="64"/>
      </patternFill>
    </fill>
    <fill>
      <patternFill patternType="lightUp">
        <bgColor auto="1"/>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s>
  <cellStyleXfs count="6">
    <xf numFmtId="0" fontId="0" fillId="0" borderId="0"/>
    <xf numFmtId="0" fontId="1" fillId="0" borderId="0"/>
    <xf numFmtId="43"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5" fontId="11" fillId="0" borderId="0" applyFill="0" applyBorder="0" applyAlignment="0" applyProtection="0"/>
  </cellStyleXfs>
  <cellXfs count="264">
    <xf numFmtId="0" fontId="0" fillId="0" borderId="0" xfId="0"/>
    <xf numFmtId="0" fontId="7" fillId="6" borderId="0" xfId="0" applyFont="1" applyFill="1" applyBorder="1" applyProtection="1">
      <protection locked="0"/>
    </xf>
    <xf numFmtId="0" fontId="1" fillId="6" borderId="7" xfId="1"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wrapText="1"/>
      <protection hidden="1"/>
    </xf>
    <xf numFmtId="0" fontId="1" fillId="6" borderId="27" xfId="1" applyFont="1" applyFill="1" applyBorder="1" applyAlignment="1" applyProtection="1">
      <alignment horizontal="center" vertical="center"/>
      <protection hidden="1"/>
    </xf>
    <xf numFmtId="0" fontId="6" fillId="6" borderId="20" xfId="0" applyFont="1" applyFill="1" applyBorder="1" applyAlignment="1" applyProtection="1">
      <alignment horizontal="center" vertical="center"/>
      <protection hidden="1"/>
    </xf>
    <xf numFmtId="0" fontId="1" fillId="6" borderId="20" xfId="1" applyFont="1" applyFill="1" applyBorder="1" applyAlignment="1" applyProtection="1">
      <alignment horizontal="center" vertical="center" wrapText="1"/>
      <protection hidden="1"/>
    </xf>
    <xf numFmtId="0" fontId="6" fillId="6" borderId="20" xfId="0" applyFont="1" applyFill="1" applyBorder="1" applyAlignment="1" applyProtection="1">
      <alignment horizontal="center" vertical="center" wrapText="1"/>
      <protection hidden="1"/>
    </xf>
    <xf numFmtId="0" fontId="1" fillId="6" borderId="15" xfId="1"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wrapText="1"/>
      <protection hidden="1"/>
    </xf>
    <xf numFmtId="0" fontId="5" fillId="6" borderId="6" xfId="1" applyFont="1" applyFill="1" applyBorder="1" applyAlignment="1" applyProtection="1">
      <alignment vertical="center"/>
      <protection hidden="1"/>
    </xf>
    <xf numFmtId="0" fontId="7" fillId="6" borderId="0" xfId="0" applyFont="1" applyFill="1" applyBorder="1" applyProtection="1">
      <protection hidden="1"/>
    </xf>
    <xf numFmtId="0" fontId="9" fillId="6" borderId="27" xfId="1" applyFont="1" applyFill="1" applyBorder="1" applyAlignment="1" applyProtection="1">
      <alignment horizontal="left" vertical="center"/>
      <protection hidden="1"/>
    </xf>
    <xf numFmtId="0" fontId="9" fillId="6" borderId="27" xfId="1" applyFont="1" applyFill="1" applyBorder="1" applyAlignment="1" applyProtection="1">
      <alignment vertical="center" wrapText="1"/>
      <protection locked="0"/>
    </xf>
    <xf numFmtId="0" fontId="7" fillId="6" borderId="13" xfId="0" applyFont="1" applyFill="1" applyBorder="1" applyProtection="1">
      <protection locked="0"/>
    </xf>
    <xf numFmtId="0" fontId="7" fillId="6" borderId="31" xfId="0" applyFont="1" applyFill="1" applyBorder="1" applyProtection="1">
      <protection locked="0"/>
    </xf>
    <xf numFmtId="0" fontId="9" fillId="6" borderId="6" xfId="1" applyFont="1" applyFill="1" applyBorder="1" applyAlignment="1" applyProtection="1">
      <alignment vertical="center"/>
      <protection hidden="1"/>
    </xf>
    <xf numFmtId="0" fontId="3" fillId="5" borderId="0" xfId="1" applyFont="1" applyFill="1" applyBorder="1" applyAlignment="1" applyProtection="1">
      <alignment vertical="center"/>
      <protection hidden="1"/>
    </xf>
    <xf numFmtId="0" fontId="7" fillId="6" borderId="9" xfId="0" applyFont="1" applyFill="1" applyBorder="1" applyProtection="1">
      <protection hidden="1"/>
    </xf>
    <xf numFmtId="0" fontId="7" fillId="6" borderId="10" xfId="0" applyFont="1" applyFill="1" applyBorder="1" applyProtection="1">
      <protection hidden="1"/>
    </xf>
    <xf numFmtId="0" fontId="3" fillId="5" borderId="10" xfId="1" applyFont="1" applyFill="1" applyBorder="1" applyAlignment="1" applyProtection="1">
      <alignment horizontal="center"/>
      <protection hidden="1"/>
    </xf>
    <xf numFmtId="0" fontId="7" fillId="6" borderId="33" xfId="0" applyFont="1" applyFill="1" applyBorder="1" applyProtection="1">
      <protection locked="0"/>
    </xf>
    <xf numFmtId="4" fontId="6" fillId="6" borderId="28" xfId="0" applyNumberFormat="1" applyFont="1" applyFill="1" applyBorder="1" applyAlignment="1" applyProtection="1">
      <alignment horizontal="right" vertical="center" wrapText="1"/>
    </xf>
    <xf numFmtId="0" fontId="1" fillId="4" borderId="6" xfId="1" applyFont="1" applyFill="1" applyBorder="1" applyProtection="1">
      <protection hidden="1"/>
    </xf>
    <xf numFmtId="0" fontId="1" fillId="4" borderId="0" xfId="1" applyFont="1" applyFill="1" applyBorder="1" applyProtection="1">
      <protection hidden="1"/>
    </xf>
    <xf numFmtId="0" fontId="1" fillId="4" borderId="0" xfId="1" applyFont="1" applyFill="1" applyBorder="1" applyAlignment="1" applyProtection="1">
      <alignment horizontal="left" vertical="center"/>
      <protection hidden="1"/>
    </xf>
    <xf numFmtId="0" fontId="1" fillId="4" borderId="17" xfId="1" applyFont="1" applyFill="1" applyBorder="1" applyAlignment="1" applyProtection="1">
      <alignment horizontal="left" vertical="center"/>
      <protection hidden="1"/>
    </xf>
    <xf numFmtId="0" fontId="1" fillId="4" borderId="9" xfId="1" applyFont="1" applyFill="1" applyBorder="1" applyProtection="1">
      <protection hidden="1"/>
    </xf>
    <xf numFmtId="0" fontId="1" fillId="4" borderId="10" xfId="1" applyFont="1" applyFill="1" applyBorder="1" applyProtection="1">
      <protection hidden="1"/>
    </xf>
    <xf numFmtId="0" fontId="1" fillId="4" borderId="10" xfId="1" applyFont="1" applyFill="1" applyBorder="1" applyAlignment="1" applyProtection="1">
      <alignment horizontal="left" vertical="center"/>
      <protection hidden="1"/>
    </xf>
    <xf numFmtId="0" fontId="1" fillId="4" borderId="16" xfId="1" applyFont="1" applyFill="1" applyBorder="1" applyAlignment="1" applyProtection="1">
      <alignment horizontal="left" vertical="center"/>
      <protection hidden="1"/>
    </xf>
    <xf numFmtId="0" fontId="7" fillId="7" borderId="0" xfId="0" applyFont="1" applyFill="1" applyProtection="1">
      <protection hidden="1"/>
    </xf>
    <xf numFmtId="0" fontId="7" fillId="5" borderId="0" xfId="0" applyFont="1" applyFill="1" applyProtection="1">
      <protection hidden="1"/>
    </xf>
    <xf numFmtId="0" fontId="8" fillId="5" borderId="0" xfId="0" applyFont="1" applyFill="1" applyProtection="1">
      <protection hidden="1"/>
    </xf>
    <xf numFmtId="0" fontId="7" fillId="5" borderId="22" xfId="0" applyFont="1" applyFill="1" applyBorder="1" applyProtection="1">
      <protection hidden="1"/>
    </xf>
    <xf numFmtId="0" fontId="7" fillId="5" borderId="23" xfId="0" applyFont="1" applyFill="1" applyBorder="1" applyProtection="1">
      <protection hidden="1"/>
    </xf>
    <xf numFmtId="10" fontId="7" fillId="5" borderId="29" xfId="0" applyNumberFormat="1" applyFont="1" applyFill="1" applyBorder="1" applyProtection="1">
      <protection hidden="1"/>
    </xf>
    <xf numFmtId="0" fontId="7" fillId="5" borderId="25" xfId="0" applyFont="1" applyFill="1" applyBorder="1" applyProtection="1">
      <protection hidden="1"/>
    </xf>
    <xf numFmtId="0" fontId="7" fillId="5" borderId="0" xfId="0" applyFont="1" applyFill="1" applyBorder="1" applyProtection="1">
      <protection hidden="1"/>
    </xf>
    <xf numFmtId="9" fontId="7" fillId="5" borderId="24" xfId="0" applyNumberFormat="1" applyFont="1" applyFill="1" applyBorder="1" applyProtection="1">
      <protection hidden="1"/>
    </xf>
    <xf numFmtId="0" fontId="7" fillId="5" borderId="24" xfId="0" applyFont="1" applyFill="1" applyBorder="1" applyProtection="1">
      <protection hidden="1"/>
    </xf>
    <xf numFmtId="0" fontId="7" fillId="5" borderId="26" xfId="0" applyFont="1" applyFill="1" applyBorder="1" applyProtection="1">
      <protection hidden="1"/>
    </xf>
    <xf numFmtId="0" fontId="7" fillId="5" borderId="8" xfId="0" applyFont="1" applyFill="1" applyBorder="1" applyProtection="1">
      <protection hidden="1"/>
    </xf>
    <xf numFmtId="0" fontId="7" fillId="5" borderId="30" xfId="0" applyFont="1" applyFill="1" applyBorder="1" applyProtection="1">
      <protection hidden="1"/>
    </xf>
    <xf numFmtId="0" fontId="1" fillId="6" borderId="0" xfId="1" applyFont="1" applyFill="1" applyProtection="1">
      <protection locked="0"/>
    </xf>
    <xf numFmtId="0" fontId="1" fillId="6" borderId="0" xfId="1" applyFont="1" applyFill="1" applyAlignment="1" applyProtection="1">
      <alignment horizontal="left" vertical="center"/>
      <protection locked="0"/>
    </xf>
    <xf numFmtId="4" fontId="6" fillId="6" borderId="50" xfId="0" applyNumberFormat="1" applyFont="1" applyFill="1" applyBorder="1" applyAlignment="1" applyProtection="1">
      <alignment horizontal="right" vertical="center" wrapText="1"/>
    </xf>
    <xf numFmtId="4" fontId="6" fillId="6" borderId="14" xfId="0" applyNumberFormat="1" applyFont="1" applyFill="1" applyBorder="1" applyAlignment="1" applyProtection="1">
      <alignment horizontal="right" vertical="center" wrapText="1"/>
    </xf>
    <xf numFmtId="4" fontId="6" fillId="6" borderId="20" xfId="0" applyNumberFormat="1" applyFont="1" applyFill="1" applyBorder="1" applyAlignment="1" applyProtection="1">
      <alignment horizontal="right" vertical="center" wrapText="1"/>
      <protection locked="0"/>
    </xf>
    <xf numFmtId="4" fontId="6" fillId="6" borderId="20" xfId="0" applyNumberFormat="1" applyFont="1" applyFill="1" applyBorder="1" applyAlignment="1" applyProtection="1">
      <alignment horizontal="right" vertical="center" wrapText="1"/>
    </xf>
    <xf numFmtId="4" fontId="6" fillId="6" borderId="46" xfId="0" applyNumberFormat="1" applyFont="1" applyFill="1" applyBorder="1" applyAlignment="1" applyProtection="1">
      <alignment horizontal="right" vertical="center" wrapText="1"/>
    </xf>
    <xf numFmtId="4" fontId="6" fillId="6" borderId="12" xfId="0" applyNumberFormat="1" applyFont="1" applyFill="1" applyBorder="1" applyAlignment="1" applyProtection="1">
      <alignment horizontal="right" vertical="center" wrapText="1"/>
      <protection locked="0"/>
    </xf>
    <xf numFmtId="4" fontId="6" fillId="6" borderId="12" xfId="0" applyNumberFormat="1" applyFont="1" applyFill="1" applyBorder="1" applyAlignment="1" applyProtection="1">
      <alignment horizontal="right" vertical="center" wrapText="1"/>
    </xf>
    <xf numFmtId="4" fontId="6" fillId="6" borderId="48" xfId="0" applyNumberFormat="1" applyFont="1" applyFill="1" applyBorder="1" applyAlignment="1" applyProtection="1">
      <alignment horizontal="right" vertical="center" wrapText="1"/>
    </xf>
    <xf numFmtId="0" fontId="10" fillId="5" borderId="0" xfId="0" applyFont="1" applyFill="1" applyProtection="1">
      <protection hidden="1"/>
    </xf>
    <xf numFmtId="10" fontId="6" fillId="6" borderId="14" xfId="3" applyNumberFormat="1" applyFont="1" applyFill="1" applyBorder="1" applyAlignment="1" applyProtection="1">
      <alignment horizontal="right" vertical="center" wrapText="1"/>
      <protection locked="0"/>
    </xf>
    <xf numFmtId="10" fontId="6" fillId="6" borderId="20" xfId="3" applyNumberFormat="1" applyFont="1" applyFill="1" applyBorder="1" applyAlignment="1" applyProtection="1">
      <alignment horizontal="right" vertical="center" wrapText="1"/>
      <protection locked="0"/>
    </xf>
    <xf numFmtId="0" fontId="3" fillId="6" borderId="6" xfId="1" applyFont="1" applyFill="1" applyBorder="1" applyAlignment="1" applyProtection="1">
      <alignment vertical="center"/>
      <protection hidden="1"/>
    </xf>
    <xf numFmtId="0" fontId="13" fillId="6" borderId="27" xfId="1" applyFont="1" applyFill="1" applyBorder="1" applyAlignment="1" applyProtection="1">
      <alignment horizontal="left" vertical="center"/>
      <protection hidden="1"/>
    </xf>
    <xf numFmtId="0" fontId="13" fillId="6" borderId="6" xfId="1" applyFont="1" applyFill="1" applyBorder="1" applyAlignment="1" applyProtection="1">
      <alignment vertical="center"/>
      <protection hidden="1"/>
    </xf>
    <xf numFmtId="4" fontId="6" fillId="6" borderId="7" xfId="0" applyNumberFormat="1" applyFont="1" applyFill="1" applyBorder="1" applyAlignment="1" applyProtection="1">
      <alignment horizontal="right" vertical="center" wrapText="1"/>
      <protection locked="0"/>
    </xf>
    <xf numFmtId="4" fontId="6" fillId="6" borderId="27" xfId="0" applyNumberFormat="1" applyFont="1" applyFill="1" applyBorder="1" applyAlignment="1" applyProtection="1">
      <alignment horizontal="right" vertical="center" wrapText="1"/>
      <protection locked="0"/>
    </xf>
    <xf numFmtId="4" fontId="6" fillId="6" borderId="15" xfId="0" applyNumberFormat="1" applyFont="1" applyFill="1" applyBorder="1" applyAlignment="1" applyProtection="1">
      <alignment horizontal="right" vertical="center" wrapText="1"/>
      <protection locked="0"/>
    </xf>
    <xf numFmtId="4" fontId="14" fillId="6" borderId="12" xfId="2" applyNumberFormat="1" applyFont="1" applyFill="1" applyBorder="1" applyAlignment="1" applyProtection="1">
      <alignment horizontal="right" vertical="center"/>
      <protection locked="0"/>
    </xf>
    <xf numFmtId="4" fontId="6" fillId="6" borderId="49" xfId="0" applyNumberFormat="1" applyFont="1" applyFill="1" applyBorder="1" applyAlignment="1" applyProtection="1">
      <alignment horizontal="right" vertical="center" wrapText="1"/>
      <protection locked="0"/>
    </xf>
    <xf numFmtId="0" fontId="3" fillId="3" borderId="10" xfId="1" applyFont="1" applyFill="1" applyBorder="1" applyAlignment="1" applyProtection="1">
      <alignment horizontal="left" vertical="center"/>
    </xf>
    <xf numFmtId="0" fontId="3" fillId="6" borderId="0" xfId="1" applyFont="1" applyFill="1" applyBorder="1" applyAlignment="1" applyProtection="1">
      <alignment vertical="center" wrapText="1"/>
      <protection hidden="1"/>
    </xf>
    <xf numFmtId="0" fontId="3" fillId="6" borderId="6" xfId="1" applyFont="1" applyFill="1" applyBorder="1" applyAlignment="1" applyProtection="1">
      <alignment vertical="center" wrapText="1"/>
      <protection hidden="1"/>
    </xf>
    <xf numFmtId="0" fontId="1" fillId="6" borderId="35" xfId="1" applyFont="1" applyFill="1" applyBorder="1" applyAlignment="1" applyProtection="1">
      <alignment horizontal="center" vertical="center"/>
      <protection hidden="1"/>
    </xf>
    <xf numFmtId="0" fontId="1" fillId="6" borderId="43" xfId="1" applyFont="1" applyFill="1" applyBorder="1" applyAlignment="1" applyProtection="1">
      <alignment horizontal="center" vertical="center"/>
      <protection hidden="1"/>
    </xf>
    <xf numFmtId="0" fontId="13" fillId="6" borderId="27" xfId="1" applyFont="1" applyFill="1" applyBorder="1" applyAlignment="1" applyProtection="1">
      <alignment vertical="center" wrapText="1"/>
    </xf>
    <xf numFmtId="0" fontId="13" fillId="6" borderId="15" xfId="1" applyFont="1" applyFill="1" applyBorder="1" applyAlignment="1" applyProtection="1">
      <alignment horizontal="center" vertical="center" wrapText="1"/>
    </xf>
    <xf numFmtId="4" fontId="6" fillId="8" borderId="14" xfId="0" applyNumberFormat="1" applyFont="1" applyFill="1" applyBorder="1" applyAlignment="1" applyProtection="1">
      <alignment horizontal="right" vertical="center" wrapText="1"/>
    </xf>
    <xf numFmtId="4" fontId="14" fillId="8" borderId="14" xfId="2" applyNumberFormat="1" applyFont="1" applyFill="1" applyBorder="1" applyAlignment="1" applyProtection="1">
      <alignment horizontal="right" vertical="center"/>
    </xf>
    <xf numFmtId="4" fontId="6" fillId="8" borderId="20" xfId="0" applyNumberFormat="1" applyFont="1" applyFill="1" applyBorder="1" applyAlignment="1" applyProtection="1">
      <alignment horizontal="right" vertical="center" wrapText="1"/>
    </xf>
    <xf numFmtId="4" fontId="14" fillId="8" borderId="20" xfId="2" applyNumberFormat="1" applyFont="1" applyFill="1" applyBorder="1" applyAlignment="1" applyProtection="1">
      <alignment horizontal="right" vertical="center"/>
    </xf>
    <xf numFmtId="0" fontId="3" fillId="6" borderId="41" xfId="1" applyFont="1" applyFill="1" applyBorder="1" applyAlignment="1" applyProtection="1">
      <alignment horizontal="center" vertical="center"/>
    </xf>
    <xf numFmtId="0" fontId="3" fillId="6" borderId="42" xfId="1" applyFont="1" applyFill="1" applyBorder="1" applyAlignment="1" applyProtection="1">
      <alignment horizontal="center" vertical="center"/>
    </xf>
    <xf numFmtId="0" fontId="3" fillId="6" borderId="37" xfId="1" applyFont="1" applyFill="1" applyBorder="1" applyAlignment="1" applyProtection="1">
      <alignment horizontal="center" vertical="center"/>
    </xf>
    <xf numFmtId="0" fontId="3" fillId="6" borderId="35" xfId="1" applyFont="1" applyFill="1" applyBorder="1" applyAlignment="1" applyProtection="1">
      <alignment horizontal="center" vertical="center"/>
    </xf>
    <xf numFmtId="0" fontId="7" fillId="5" borderId="20" xfId="0" applyFont="1" applyFill="1" applyBorder="1" applyProtection="1">
      <protection hidden="1"/>
    </xf>
    <xf numFmtId="0" fontId="12" fillId="5" borderId="0" xfId="1" applyFont="1" applyFill="1" applyBorder="1" applyAlignment="1" applyProtection="1">
      <alignment vertical="center"/>
      <protection hidden="1"/>
    </xf>
    <xf numFmtId="0" fontId="2" fillId="3" borderId="10" xfId="1" applyFont="1" applyFill="1" applyBorder="1" applyAlignment="1" applyProtection="1">
      <alignment horizontal="right" vertical="center"/>
      <protection hidden="1"/>
    </xf>
    <xf numFmtId="4" fontId="2" fillId="3" borderId="10" xfId="2" applyNumberFormat="1" applyFont="1" applyFill="1" applyBorder="1" applyAlignment="1" applyProtection="1">
      <alignment horizontal="right" vertical="center"/>
      <protection locked="0"/>
    </xf>
    <xf numFmtId="4" fontId="2" fillId="3" borderId="10" xfId="2" applyNumberFormat="1" applyFont="1" applyFill="1" applyBorder="1" applyAlignment="1" applyProtection="1">
      <alignment horizontal="right" vertical="center"/>
    </xf>
    <xf numFmtId="43" fontId="2" fillId="3" borderId="16" xfId="4" applyFont="1" applyFill="1" applyBorder="1" applyAlignment="1" applyProtection="1">
      <alignment vertical="center"/>
    </xf>
    <xf numFmtId="4" fontId="2" fillId="3" borderId="16" xfId="2" applyNumberFormat="1" applyFont="1" applyFill="1" applyBorder="1" applyAlignment="1" applyProtection="1">
      <alignment vertical="center"/>
    </xf>
    <xf numFmtId="0" fontId="1" fillId="2" borderId="20" xfId="1" applyFont="1" applyFill="1" applyBorder="1" applyAlignment="1" applyProtection="1">
      <alignment horizontal="center" vertical="center"/>
      <protection hidden="1"/>
    </xf>
    <xf numFmtId="0" fontId="16" fillId="7" borderId="0" xfId="0" applyFont="1" applyFill="1" applyProtection="1">
      <protection hidden="1"/>
    </xf>
    <xf numFmtId="0" fontId="1" fillId="6" borderId="4" xfId="1" applyFont="1" applyFill="1" applyBorder="1" applyAlignment="1" applyProtection="1">
      <alignment horizontal="left" vertical="center"/>
    </xf>
    <xf numFmtId="0" fontId="18" fillId="5" borderId="0" xfId="0" applyFont="1" applyFill="1" applyProtection="1">
      <protection hidden="1"/>
    </xf>
    <xf numFmtId="0" fontId="13" fillId="5" borderId="0" xfId="1"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1" fillId="4" borderId="1" xfId="1" applyFont="1" applyFill="1" applyBorder="1" applyProtection="1">
      <protection hidden="1"/>
    </xf>
    <xf numFmtId="0" fontId="1" fillId="4" borderId="2" xfId="1" applyFont="1" applyFill="1" applyBorder="1" applyProtection="1">
      <protection hidden="1"/>
    </xf>
    <xf numFmtId="0" fontId="1" fillId="4" borderId="2" xfId="1" applyFont="1" applyFill="1" applyBorder="1" applyAlignment="1" applyProtection="1">
      <alignment horizontal="left" vertical="center"/>
      <protection hidden="1"/>
    </xf>
    <xf numFmtId="0" fontId="1" fillId="4" borderId="3" xfId="1" applyFont="1" applyFill="1" applyBorder="1" applyAlignment="1" applyProtection="1">
      <alignment horizontal="left" vertical="center"/>
      <protection hidden="1"/>
    </xf>
    <xf numFmtId="4" fontId="2" fillId="3" borderId="16" xfId="2" applyNumberFormat="1" applyFont="1" applyFill="1" applyBorder="1" applyAlignment="1" applyProtection="1">
      <alignment horizontal="right" vertical="center"/>
    </xf>
    <xf numFmtId="9" fontId="6" fillId="6" borderId="20" xfId="3" applyFont="1" applyFill="1" applyBorder="1" applyAlignment="1" applyProtection="1">
      <alignment horizontal="right" vertical="center" wrapText="1"/>
      <protection locked="0"/>
    </xf>
    <xf numFmtId="9" fontId="6" fillId="6" borderId="12" xfId="3" applyFont="1" applyFill="1" applyBorder="1" applyAlignment="1" applyProtection="1">
      <alignment horizontal="right" vertical="center" wrapText="1"/>
      <protection locked="0"/>
    </xf>
    <xf numFmtId="0" fontId="19" fillId="0" borderId="20" xfId="0" applyFont="1" applyBorder="1" applyAlignment="1">
      <alignment horizontal="center" vertical="center" wrapText="1"/>
    </xf>
    <xf numFmtId="0" fontId="19" fillId="0" borderId="20" xfId="0" applyFont="1" applyBorder="1" applyAlignment="1">
      <alignment vertical="center" wrapText="1"/>
    </xf>
    <xf numFmtId="49" fontId="6" fillId="6" borderId="14" xfId="0" applyNumberFormat="1" applyFont="1" applyFill="1" applyBorder="1" applyAlignment="1" applyProtection="1">
      <alignment horizontal="center" vertical="center" wrapText="1"/>
      <protection hidden="1"/>
    </xf>
    <xf numFmtId="4" fontId="6" fillId="6" borderId="14" xfId="0" applyNumberFormat="1" applyFont="1" applyFill="1" applyBorder="1" applyAlignment="1" applyProtection="1">
      <alignment horizontal="right" vertical="center" wrapText="1"/>
      <protection locked="0"/>
    </xf>
    <xf numFmtId="49" fontId="6" fillId="6" borderId="20" xfId="0" applyNumberFormat="1" applyFont="1" applyFill="1" applyBorder="1" applyAlignment="1" applyProtection="1">
      <alignment horizontal="center" vertical="center" wrapText="1"/>
      <protection hidden="1"/>
    </xf>
    <xf numFmtId="49" fontId="6" fillId="6" borderId="12" xfId="0" applyNumberFormat="1" applyFont="1" applyFill="1" applyBorder="1" applyAlignment="1" applyProtection="1">
      <alignment horizontal="center" vertical="center" wrapText="1"/>
      <protection hidden="1"/>
    </xf>
    <xf numFmtId="0" fontId="1" fillId="6" borderId="36" xfId="1" applyFont="1" applyFill="1" applyBorder="1" applyAlignment="1" applyProtection="1">
      <alignment horizontal="center" vertical="center"/>
      <protection hidden="1"/>
    </xf>
    <xf numFmtId="0" fontId="7" fillId="0" borderId="0" xfId="0" applyFont="1" applyFill="1" applyProtection="1">
      <protection hidden="1"/>
    </xf>
    <xf numFmtId="0" fontId="17" fillId="6" borderId="5" xfId="1" applyFont="1" applyFill="1" applyBorder="1" applyAlignment="1" applyProtection="1">
      <alignment vertical="center"/>
    </xf>
    <xf numFmtId="0" fontId="17" fillId="6" borderId="4" xfId="1" applyFont="1" applyFill="1" applyBorder="1" applyAlignment="1" applyProtection="1">
      <alignment vertical="center"/>
    </xf>
    <xf numFmtId="0" fontId="1" fillId="6" borderId="4" xfId="1" applyFont="1" applyFill="1" applyBorder="1" applyAlignment="1" applyProtection="1">
      <alignment vertical="center"/>
      <protection locked="0"/>
    </xf>
    <xf numFmtId="0" fontId="1" fillId="6" borderId="19" xfId="1" applyFont="1" applyFill="1" applyBorder="1" applyAlignment="1" applyProtection="1">
      <alignment vertical="center"/>
      <protection locked="0"/>
    </xf>
    <xf numFmtId="0" fontId="7" fillId="5" borderId="20" xfId="0" applyFont="1" applyFill="1" applyBorder="1" applyAlignment="1" applyProtection="1">
      <alignment horizontal="center"/>
      <protection hidden="1"/>
    </xf>
    <xf numFmtId="0" fontId="7" fillId="5" borderId="20" xfId="0" applyFont="1" applyFill="1" applyBorder="1" applyAlignment="1" applyProtection="1">
      <alignment horizontal="center" vertical="center"/>
      <protection hidden="1"/>
    </xf>
    <xf numFmtId="0" fontId="20" fillId="0" borderId="57" xfId="1" applyFont="1" applyFill="1" applyBorder="1" applyAlignment="1">
      <alignment horizontal="center" vertical="center" wrapText="1"/>
    </xf>
    <xf numFmtId="0" fontId="1" fillId="0" borderId="57" xfId="1" applyFill="1" applyBorder="1" applyAlignment="1">
      <alignment horizontal="center" vertical="center" wrapText="1"/>
    </xf>
    <xf numFmtId="0" fontId="20" fillId="0" borderId="57" xfId="1" applyFont="1" applyFill="1" applyBorder="1" applyAlignment="1">
      <alignment horizontal="center" vertical="center"/>
    </xf>
    <xf numFmtId="1" fontId="21" fillId="0" borderId="57" xfId="1" applyNumberFormat="1" applyFont="1" applyFill="1" applyBorder="1" applyAlignment="1">
      <alignment horizontal="center" vertical="center" shrinkToFit="1"/>
    </xf>
    <xf numFmtId="0" fontId="9" fillId="6" borderId="27"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2" fillId="3" borderId="10" xfId="1" applyFont="1" applyFill="1" applyBorder="1" applyAlignment="1" applyProtection="1">
      <alignment horizontal="right" vertical="center"/>
      <protection hidden="1"/>
    </xf>
    <xf numFmtId="0" fontId="12" fillId="6" borderId="0" xfId="1" applyFont="1" applyFill="1" applyBorder="1" applyAlignment="1" applyProtection="1">
      <alignment horizontal="left" vertical="center"/>
      <protection hidden="1"/>
    </xf>
    <xf numFmtId="0" fontId="13" fillId="6" borderId="27"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protection hidden="1"/>
    </xf>
    <xf numFmtId="0" fontId="1" fillId="6" borderId="0" xfId="1" applyFont="1" applyFill="1" applyBorder="1" applyAlignment="1" applyProtection="1">
      <alignment horizontal="left" vertical="center" wrapText="1"/>
      <protection hidden="1"/>
    </xf>
    <xf numFmtId="0" fontId="3" fillId="6" borderId="10" xfId="1" applyFont="1" applyFill="1" applyBorder="1" applyAlignment="1" applyProtection="1">
      <alignment vertical="center" wrapText="1"/>
      <protection hidden="1"/>
    </xf>
    <xf numFmtId="49" fontId="6" fillId="6" borderId="6" xfId="0" applyNumberFormat="1" applyFont="1" applyFill="1" applyBorder="1" applyAlignment="1" applyProtection="1">
      <alignment horizontal="center" vertical="center" wrapText="1"/>
      <protection hidden="1"/>
    </xf>
    <xf numFmtId="49" fontId="6" fillId="6" borderId="9" xfId="0" applyNumberFormat="1" applyFont="1" applyFill="1" applyBorder="1" applyAlignment="1" applyProtection="1">
      <alignment horizontal="center" vertical="center" wrapText="1"/>
      <protection hidden="1"/>
    </xf>
    <xf numFmtId="0" fontId="7" fillId="0" borderId="57" xfId="0" applyFont="1" applyFill="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16" xfId="0" applyFont="1" applyBorder="1" applyAlignment="1">
      <alignment horizontal="center" vertical="center" wrapText="1"/>
    </xf>
    <xf numFmtId="0" fontId="9" fillId="6" borderId="6" xfId="1" applyFont="1" applyFill="1" applyBorder="1" applyAlignment="1" applyProtection="1">
      <alignment horizontal="left" vertical="center"/>
      <protection hidden="1"/>
    </xf>
    <xf numFmtId="0" fontId="9" fillId="6" borderId="0" xfId="1" applyFont="1" applyFill="1" applyBorder="1" applyAlignment="1" applyProtection="1">
      <alignment horizontal="left" vertical="center"/>
      <protection hidden="1"/>
    </xf>
    <xf numFmtId="0" fontId="9" fillId="6" borderId="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wrapText="1"/>
      <protection hidden="1"/>
    </xf>
    <xf numFmtId="0" fontId="12" fillId="6" borderId="34" xfId="1" applyFont="1" applyFill="1" applyBorder="1" applyAlignment="1" applyProtection="1">
      <alignment horizontal="center" vertical="center"/>
      <protection locked="0"/>
    </xf>
    <xf numFmtId="0" fontId="12" fillId="6" borderId="32" xfId="1" applyFont="1" applyFill="1" applyBorder="1" applyAlignment="1" applyProtection="1">
      <alignment horizontal="center" vertical="center"/>
      <protection locked="0"/>
    </xf>
    <xf numFmtId="0" fontId="12" fillId="6" borderId="39" xfId="1" applyFont="1" applyFill="1" applyBorder="1" applyAlignment="1" applyProtection="1">
      <alignment horizontal="center" vertical="center"/>
      <protection locked="0"/>
    </xf>
    <xf numFmtId="0" fontId="12" fillId="6" borderId="37"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3" xfId="1" applyFont="1" applyFill="1" applyBorder="1" applyAlignment="1" applyProtection="1">
      <alignment horizontal="center" vertical="center" wrapText="1"/>
      <protection locked="0"/>
    </xf>
    <xf numFmtId="0" fontId="12" fillId="6" borderId="26" xfId="1" applyFont="1" applyFill="1" applyBorder="1" applyAlignment="1" applyProtection="1">
      <alignment horizontal="center" vertical="center" wrapText="1"/>
      <protection locked="0"/>
    </xf>
    <xf numFmtId="0" fontId="12" fillId="6" borderId="8" xfId="1" applyFont="1" applyFill="1" applyBorder="1" applyAlignment="1" applyProtection="1">
      <alignment horizontal="center" vertical="center" wrapText="1"/>
      <protection locked="0"/>
    </xf>
    <xf numFmtId="0" fontId="12" fillId="6" borderId="38" xfId="1" applyFont="1" applyFill="1" applyBorder="1" applyAlignment="1" applyProtection="1">
      <alignment horizontal="center" vertical="center" wrapText="1"/>
      <protection locked="0"/>
    </xf>
    <xf numFmtId="0" fontId="12" fillId="6" borderId="34" xfId="1" applyFont="1" applyFill="1" applyBorder="1" applyAlignment="1" applyProtection="1">
      <alignment horizontal="center" vertical="justify"/>
      <protection locked="0"/>
    </xf>
    <xf numFmtId="0" fontId="12" fillId="6" borderId="32" xfId="1" applyFont="1" applyFill="1" applyBorder="1" applyAlignment="1" applyProtection="1">
      <alignment horizontal="center" vertical="justify"/>
      <protection locked="0"/>
    </xf>
    <xf numFmtId="0" fontId="12" fillId="6" borderId="39" xfId="1" applyFont="1" applyFill="1" applyBorder="1" applyAlignment="1" applyProtection="1">
      <alignment horizontal="center" vertical="justify"/>
      <protection locked="0"/>
    </xf>
    <xf numFmtId="0" fontId="12" fillId="5" borderId="0"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5" fillId="6" borderId="5" xfId="1" applyFont="1" applyFill="1" applyBorder="1" applyAlignment="1" applyProtection="1">
      <alignment horizontal="center"/>
    </xf>
    <xf numFmtId="0" fontId="5" fillId="6" borderId="4" xfId="1" applyFont="1" applyFill="1" applyBorder="1" applyAlignment="1" applyProtection="1">
      <alignment horizontal="center"/>
    </xf>
    <xf numFmtId="0" fontId="5" fillId="6" borderId="19" xfId="1" applyFont="1" applyFill="1" applyBorder="1" applyAlignment="1" applyProtection="1">
      <alignment horizontal="center"/>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9"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17" fillId="5" borderId="5" xfId="1" applyFont="1" applyFill="1" applyBorder="1" applyAlignment="1" applyProtection="1">
      <alignment horizontal="left" vertical="center"/>
      <protection hidden="1"/>
    </xf>
    <xf numFmtId="0" fontId="17" fillId="5" borderId="4" xfId="1" applyFont="1" applyFill="1" applyBorder="1" applyAlignment="1" applyProtection="1">
      <alignment horizontal="left" vertical="center"/>
      <protection hidden="1"/>
    </xf>
    <xf numFmtId="0" fontId="3" fillId="6" borderId="21" xfId="1" applyFont="1" applyFill="1" applyBorder="1" applyAlignment="1" applyProtection="1">
      <alignment horizontal="center" vertical="center"/>
      <protection hidden="1"/>
    </xf>
    <xf numFmtId="0" fontId="3" fillId="6" borderId="54" xfId="1" applyFont="1" applyFill="1" applyBorder="1" applyAlignment="1" applyProtection="1">
      <alignment horizontal="center" vertical="center"/>
      <protection hidden="1"/>
    </xf>
    <xf numFmtId="0" fontId="9" fillId="6" borderId="6" xfId="1" applyFont="1" applyFill="1" applyBorder="1" applyAlignment="1" applyProtection="1">
      <alignment horizontal="left" vertical="center" wrapText="1"/>
      <protection hidden="1"/>
    </xf>
    <xf numFmtId="0" fontId="9" fillId="6" borderId="0" xfId="1" applyFont="1" applyFill="1" applyBorder="1" applyAlignment="1" applyProtection="1">
      <alignment horizontal="left" vertical="center" wrapText="1"/>
      <protection hidden="1"/>
    </xf>
    <xf numFmtId="0" fontId="3" fillId="6" borderId="35" xfId="1" applyFont="1" applyFill="1" applyBorder="1" applyAlignment="1" applyProtection="1">
      <alignment horizontal="center" vertical="center" wrapText="1"/>
      <protection hidden="1"/>
    </xf>
    <xf numFmtId="0" fontId="3" fillId="6" borderId="43" xfId="1" applyFont="1" applyFill="1" applyBorder="1" applyAlignment="1" applyProtection="1">
      <alignment horizontal="center" vertical="center" wrapText="1"/>
      <protection hidden="1"/>
    </xf>
    <xf numFmtId="0" fontId="3" fillId="6" borderId="35" xfId="1" applyFont="1" applyFill="1" applyBorder="1" applyAlignment="1" applyProtection="1">
      <alignment horizontal="center" vertical="center"/>
      <protection hidden="1"/>
    </xf>
    <xf numFmtId="0" fontId="3" fillId="6" borderId="43" xfId="1" applyFont="1" applyFill="1" applyBorder="1" applyAlignment="1" applyProtection="1">
      <alignment horizontal="center" vertical="center"/>
      <protection hidden="1"/>
    </xf>
    <xf numFmtId="0" fontId="3" fillId="6" borderId="11" xfId="1" applyFont="1" applyFill="1" applyBorder="1" applyAlignment="1" applyProtection="1">
      <alignment horizontal="center" vertical="center"/>
      <protection hidden="1"/>
    </xf>
    <xf numFmtId="0" fontId="3" fillId="6" borderId="55" xfId="1" applyFont="1" applyFill="1" applyBorder="1" applyAlignment="1" applyProtection="1">
      <alignment horizontal="center" vertical="center"/>
      <protection hidden="1"/>
    </xf>
    <xf numFmtId="0" fontId="3" fillId="6" borderId="26" xfId="1" applyFont="1" applyFill="1" applyBorder="1" applyAlignment="1" applyProtection="1">
      <alignment horizontal="center" vertical="center"/>
      <protection hidden="1"/>
    </xf>
    <xf numFmtId="0" fontId="3" fillId="6" borderId="22"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protection hidden="1"/>
    </xf>
    <xf numFmtId="0" fontId="3" fillId="6" borderId="56" xfId="1" applyFont="1" applyFill="1" applyBorder="1" applyAlignment="1" applyProtection="1">
      <alignment horizontal="center" vertical="center"/>
      <protection hidden="1"/>
    </xf>
    <xf numFmtId="164" fontId="1" fillId="5" borderId="34" xfId="0" applyNumberFormat="1" applyFont="1" applyFill="1" applyBorder="1" applyAlignment="1" applyProtection="1">
      <alignment horizontal="center" vertical="center"/>
      <protection locked="0"/>
    </xf>
    <xf numFmtId="164" fontId="1" fillId="5" borderId="32" xfId="0" applyNumberFormat="1" applyFont="1" applyFill="1" applyBorder="1" applyAlignment="1" applyProtection="1">
      <alignment horizontal="center" vertical="center"/>
      <protection locked="0"/>
    </xf>
    <xf numFmtId="164" fontId="1" fillId="5" borderId="39" xfId="0" applyNumberFormat="1" applyFont="1" applyFill="1" applyBorder="1" applyAlignment="1" applyProtection="1">
      <alignment horizontal="center" vertical="center"/>
      <protection locked="0"/>
    </xf>
    <xf numFmtId="0" fontId="1" fillId="5" borderId="4" xfId="1" applyFont="1" applyFill="1" applyBorder="1" applyAlignment="1" applyProtection="1">
      <alignment horizontal="left" vertical="center"/>
      <protection hidden="1"/>
    </xf>
    <xf numFmtId="0" fontId="1" fillId="5" borderId="19" xfId="1" applyFont="1" applyFill="1" applyBorder="1" applyAlignment="1" applyProtection="1">
      <alignment horizontal="left" vertical="center"/>
      <protection hidden="1"/>
    </xf>
    <xf numFmtId="0" fontId="3" fillId="6" borderId="1" xfId="1" applyFont="1" applyFill="1" applyBorder="1" applyAlignment="1" applyProtection="1">
      <alignment horizontal="center" vertical="center"/>
      <protection hidden="1"/>
    </xf>
    <xf numFmtId="0" fontId="3" fillId="6" borderId="6" xfId="1" applyFont="1" applyFill="1" applyBorder="1" applyAlignment="1" applyProtection="1">
      <alignment horizontal="center" vertical="center"/>
      <protection hidden="1"/>
    </xf>
    <xf numFmtId="0" fontId="3" fillId="6" borderId="28" xfId="1" applyFont="1" applyFill="1" applyBorder="1" applyAlignment="1" applyProtection="1">
      <alignment horizontal="center" vertical="center" wrapText="1"/>
      <protection hidden="1"/>
    </xf>
    <xf numFmtId="0" fontId="3" fillId="6" borderId="48" xfId="1" applyFont="1" applyFill="1" applyBorder="1" applyAlignment="1" applyProtection="1">
      <alignment horizontal="center" vertical="center" wrapText="1"/>
      <protection hidden="1"/>
    </xf>
    <xf numFmtId="0" fontId="2" fillId="3" borderId="9" xfId="1" applyFont="1" applyFill="1" applyBorder="1" applyAlignment="1" applyProtection="1">
      <alignment horizontal="right" vertical="center"/>
      <protection hidden="1"/>
    </xf>
    <xf numFmtId="0" fontId="2" fillId="3" borderId="10" xfId="1" applyFont="1" applyFill="1" applyBorder="1" applyAlignment="1" applyProtection="1">
      <alignment horizontal="right" vertical="center"/>
      <protection hidden="1"/>
    </xf>
    <xf numFmtId="0" fontId="2" fillId="3" borderId="16" xfId="1" applyFont="1" applyFill="1" applyBorder="1" applyAlignment="1" applyProtection="1">
      <alignment horizontal="right" vertical="center"/>
      <protection hidden="1"/>
    </xf>
    <xf numFmtId="0" fontId="2" fillId="3" borderId="5"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protection hidden="1"/>
    </xf>
    <xf numFmtId="0" fontId="2" fillId="3" borderId="19" xfId="1" applyFont="1" applyFill="1" applyBorder="1" applyAlignment="1" applyProtection="1">
      <alignment horizontal="right" vertical="center"/>
      <protection hidden="1"/>
    </xf>
    <xf numFmtId="0" fontId="3" fillId="6" borderId="36" xfId="1" applyFont="1" applyFill="1" applyBorder="1" applyAlignment="1" applyProtection="1">
      <alignment horizontal="center" vertical="center" wrapText="1"/>
      <protection hidden="1"/>
    </xf>
    <xf numFmtId="0" fontId="1" fillId="6" borderId="41" xfId="1" applyFont="1" applyFill="1" applyBorder="1" applyAlignment="1" applyProtection="1">
      <alignment horizontal="center" vertical="center"/>
      <protection hidden="1"/>
    </xf>
    <xf numFmtId="0" fontId="1" fillId="6" borderId="44" xfId="1" applyFont="1" applyFill="1" applyBorder="1" applyAlignment="1" applyProtection="1">
      <alignment horizontal="center" vertical="center"/>
      <protection hidden="1"/>
    </xf>
    <xf numFmtId="0" fontId="1" fillId="6" borderId="40" xfId="1" applyFont="1" applyFill="1" applyBorder="1" applyAlignment="1" applyProtection="1">
      <alignment horizontal="center" vertical="center"/>
      <protection hidden="1"/>
    </xf>
    <xf numFmtId="0" fontId="6" fillId="6" borderId="42" xfId="0" applyFont="1" applyFill="1" applyBorder="1" applyAlignment="1" applyProtection="1">
      <alignment horizontal="center" vertical="center" wrapText="1"/>
      <protection hidden="1"/>
    </xf>
    <xf numFmtId="0" fontId="6" fillId="6" borderId="45"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17" fillId="6" borderId="5" xfId="1" applyFont="1" applyFill="1" applyBorder="1" applyAlignment="1" applyProtection="1">
      <alignment horizontal="left" vertical="center"/>
    </xf>
    <xf numFmtId="0" fontId="17" fillId="6" borderId="4" xfId="1" applyFont="1" applyFill="1" applyBorder="1" applyAlignment="1" applyProtection="1">
      <alignment horizontal="left" vertical="center"/>
    </xf>
    <xf numFmtId="0" fontId="6" fillId="6" borderId="51" xfId="0" applyFont="1" applyFill="1" applyBorder="1" applyAlignment="1" applyProtection="1">
      <alignment horizontal="center" vertical="center" wrapText="1"/>
      <protection hidden="1"/>
    </xf>
    <xf numFmtId="0" fontId="6" fillId="6" borderId="52" xfId="0" applyFont="1" applyFill="1" applyBorder="1" applyAlignment="1" applyProtection="1">
      <alignment horizontal="center" vertical="center" wrapText="1"/>
      <protection hidden="1"/>
    </xf>
    <xf numFmtId="0" fontId="6" fillId="6" borderId="53" xfId="0" applyFont="1" applyFill="1" applyBorder="1" applyAlignment="1" applyProtection="1">
      <alignment horizontal="center" vertical="center" wrapText="1"/>
      <protection hidden="1"/>
    </xf>
    <xf numFmtId="49" fontId="6" fillId="6" borderId="35" xfId="0" applyNumberFormat="1" applyFont="1" applyFill="1" applyBorder="1" applyAlignment="1" applyProtection="1">
      <alignment horizontal="center" vertical="center" wrapText="1"/>
      <protection hidden="1"/>
    </xf>
    <xf numFmtId="49" fontId="6" fillId="6" borderId="43" xfId="0" applyNumberFormat="1" applyFont="1" applyFill="1" applyBorder="1" applyAlignment="1" applyProtection="1">
      <alignment horizontal="center" vertical="center" wrapText="1"/>
      <protection hidden="1"/>
    </xf>
    <xf numFmtId="49" fontId="6" fillId="6" borderId="36" xfId="0" applyNumberFormat="1" applyFont="1" applyFill="1" applyBorder="1" applyAlignment="1" applyProtection="1">
      <alignment horizontal="center" vertical="center" wrapText="1"/>
      <protection hidden="1"/>
    </xf>
    <xf numFmtId="0" fontId="3" fillId="6" borderId="28" xfId="1" applyFont="1" applyFill="1" applyBorder="1" applyAlignment="1" applyProtection="1">
      <alignment horizontal="center" vertical="center"/>
      <protection hidden="1"/>
    </xf>
    <xf numFmtId="0" fontId="3" fillId="6" borderId="48" xfId="1" applyFont="1" applyFill="1" applyBorder="1" applyAlignment="1" applyProtection="1">
      <alignment horizontal="center" vertical="center"/>
      <protection hidden="1"/>
    </xf>
    <xf numFmtId="0" fontId="1" fillId="6" borderId="4" xfId="1" applyFont="1" applyFill="1" applyBorder="1" applyAlignment="1" applyProtection="1">
      <alignment horizontal="left" vertical="center"/>
      <protection hidden="1"/>
    </xf>
    <xf numFmtId="0" fontId="1" fillId="6" borderId="4" xfId="1" quotePrefix="1" applyNumberFormat="1" applyFont="1" applyFill="1" applyBorder="1" applyAlignment="1" applyProtection="1">
      <alignment horizontal="center" vertical="center"/>
      <protection hidden="1"/>
    </xf>
    <xf numFmtId="0" fontId="1" fillId="6" borderId="19" xfId="1" quotePrefix="1" applyNumberFormat="1" applyFont="1" applyFill="1" applyBorder="1" applyAlignment="1" applyProtection="1">
      <alignment horizontal="center" vertical="center"/>
      <protection hidden="1"/>
    </xf>
    <xf numFmtId="0" fontId="1" fillId="6" borderId="4" xfId="1" applyNumberFormat="1" applyFont="1" applyFill="1" applyBorder="1" applyAlignment="1" applyProtection="1">
      <alignment horizontal="center" vertical="center"/>
      <protection hidden="1"/>
    </xf>
    <xf numFmtId="0" fontId="1" fillId="6" borderId="19" xfId="1" applyNumberFormat="1" applyFont="1" applyFill="1" applyBorder="1" applyAlignment="1" applyProtection="1">
      <alignment horizontal="center" vertical="center"/>
      <protection hidden="1"/>
    </xf>
    <xf numFmtId="0" fontId="2" fillId="3" borderId="5" xfId="1" applyFont="1" applyFill="1" applyBorder="1" applyAlignment="1" applyProtection="1">
      <alignment horizontal="right" vertical="center"/>
    </xf>
    <xf numFmtId="0" fontId="2" fillId="3" borderId="4" xfId="1" applyFont="1" applyFill="1" applyBorder="1" applyAlignment="1" applyProtection="1">
      <alignment horizontal="right" vertical="center"/>
    </xf>
    <xf numFmtId="4" fontId="2" fillId="3" borderId="5" xfId="2" applyNumberFormat="1" applyFont="1" applyFill="1" applyBorder="1" applyAlignment="1" applyProtection="1">
      <alignment horizontal="right" vertical="center"/>
    </xf>
    <xf numFmtId="4" fontId="2" fillId="3" borderId="4" xfId="2" applyNumberFormat="1" applyFont="1" applyFill="1" applyBorder="1" applyAlignment="1" applyProtection="1">
      <alignment horizontal="right" vertical="center"/>
    </xf>
    <xf numFmtId="4" fontId="2" fillId="3" borderId="19" xfId="2" applyNumberFormat="1" applyFont="1" applyFill="1" applyBorder="1" applyAlignment="1" applyProtection="1">
      <alignment horizontal="right" vertical="center"/>
    </xf>
    <xf numFmtId="0" fontId="3" fillId="6" borderId="1"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7" xfId="1" applyFont="1" applyFill="1" applyBorder="1" applyAlignment="1" applyProtection="1">
      <alignment horizontal="center" vertical="center"/>
      <protection hidden="1"/>
    </xf>
    <xf numFmtId="0" fontId="3" fillId="6" borderId="15" xfId="1" applyFont="1" applyFill="1" applyBorder="1" applyAlignment="1" applyProtection="1">
      <alignment horizontal="center" vertical="center"/>
      <protection hidden="1"/>
    </xf>
    <xf numFmtId="0" fontId="3" fillId="6" borderId="14" xfId="1" applyFont="1" applyFill="1" applyBorder="1" applyAlignment="1" applyProtection="1">
      <alignment horizontal="center" vertical="center"/>
      <protection hidden="1"/>
    </xf>
    <xf numFmtId="0" fontId="3" fillId="6" borderId="12" xfId="1" applyFont="1" applyFill="1" applyBorder="1" applyAlignment="1" applyProtection="1">
      <alignment horizontal="center" vertical="center"/>
      <protection hidden="1"/>
    </xf>
    <xf numFmtId="0" fontId="13" fillId="6" borderId="6" xfId="1" applyFont="1" applyFill="1" applyBorder="1" applyAlignment="1" applyProtection="1">
      <alignment horizontal="left" vertical="center"/>
      <protection hidden="1"/>
    </xf>
    <xf numFmtId="0" fontId="13" fillId="6" borderId="0" xfId="1" applyFont="1" applyFill="1" applyBorder="1" applyAlignment="1" applyProtection="1">
      <alignment horizontal="left" vertical="center"/>
      <protection hidden="1"/>
    </xf>
    <xf numFmtId="0" fontId="13" fillId="6" borderId="6" xfId="1" applyFont="1" applyFill="1" applyBorder="1" applyAlignment="1" applyProtection="1">
      <alignment horizontal="left" vertical="center" wrapText="1"/>
      <protection hidden="1"/>
    </xf>
    <xf numFmtId="0" fontId="13" fillId="6" borderId="0"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protection hidden="1"/>
    </xf>
    <xf numFmtId="0" fontId="12" fillId="6" borderId="0" xfId="1" applyFont="1" applyFill="1" applyBorder="1" applyAlignment="1" applyProtection="1">
      <alignment horizontal="left" vertical="center"/>
      <protection hidden="1"/>
    </xf>
    <xf numFmtId="0" fontId="7" fillId="0" borderId="3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3" fillId="6" borderId="5" xfId="1" applyFont="1" applyFill="1" applyBorder="1" applyAlignment="1" applyProtection="1">
      <alignment horizontal="center"/>
    </xf>
    <xf numFmtId="0" fontId="3" fillId="6" borderId="4" xfId="1" applyFont="1" applyFill="1" applyBorder="1" applyAlignment="1" applyProtection="1">
      <alignment horizontal="center"/>
    </xf>
    <xf numFmtId="0" fontId="3" fillId="6" borderId="19" xfId="1" applyFont="1" applyFill="1" applyBorder="1" applyAlignment="1" applyProtection="1">
      <alignment horizontal="center"/>
    </xf>
    <xf numFmtId="0" fontId="13" fillId="6" borderId="12" xfId="1" applyFont="1" applyFill="1" applyBorder="1" applyAlignment="1" applyProtection="1">
      <alignment horizontal="center" vertical="center"/>
      <protection locked="0"/>
    </xf>
    <xf numFmtId="0" fontId="13" fillId="6" borderId="48" xfId="1" applyFont="1" applyFill="1" applyBorder="1" applyAlignment="1" applyProtection="1">
      <alignment horizontal="center" vertical="center"/>
      <protection locked="0"/>
    </xf>
    <xf numFmtId="0" fontId="13" fillId="6" borderId="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wrapText="1"/>
      <protection hidden="1"/>
    </xf>
    <xf numFmtId="0" fontId="1" fillId="6" borderId="34" xfId="1" applyFont="1" applyFill="1" applyBorder="1" applyAlignment="1" applyProtection="1">
      <alignment horizontal="center" vertical="center"/>
      <protection locked="0"/>
    </xf>
    <xf numFmtId="0" fontId="1" fillId="6" borderId="32" xfId="1" applyFont="1" applyFill="1" applyBorder="1" applyAlignment="1" applyProtection="1">
      <alignment horizontal="center" vertical="center"/>
      <protection locked="0"/>
    </xf>
    <xf numFmtId="0" fontId="1" fillId="6" borderId="39" xfId="1" applyFont="1" applyFill="1" applyBorder="1" applyAlignment="1" applyProtection="1">
      <alignment horizontal="center" vertical="center"/>
      <protection locked="0"/>
    </xf>
    <xf numFmtId="0" fontId="1" fillId="6" borderId="34" xfId="1" applyFont="1" applyFill="1" applyBorder="1" applyAlignment="1" applyProtection="1">
      <alignment horizontal="center" vertical="justify"/>
      <protection locked="0"/>
    </xf>
    <xf numFmtId="0" fontId="1" fillId="6" borderId="32" xfId="1" applyFont="1" applyFill="1" applyBorder="1" applyAlignment="1" applyProtection="1">
      <alignment horizontal="center" vertical="justify"/>
      <protection locked="0"/>
    </xf>
    <xf numFmtId="0" fontId="1" fillId="6" borderId="39" xfId="1" applyFont="1" applyFill="1" applyBorder="1" applyAlignment="1" applyProtection="1">
      <alignment horizontal="center" vertical="justify"/>
      <protection locked="0"/>
    </xf>
    <xf numFmtId="0" fontId="1" fillId="6" borderId="37" xfId="1" applyFont="1" applyFill="1" applyBorder="1" applyAlignment="1" applyProtection="1">
      <alignment horizontal="center" vertical="center" wrapText="1"/>
      <protection locked="0"/>
    </xf>
    <xf numFmtId="0" fontId="1" fillId="6" borderId="2" xfId="1" applyFont="1" applyFill="1" applyBorder="1" applyAlignment="1" applyProtection="1">
      <alignment horizontal="center" vertical="center" wrapText="1"/>
      <protection locked="0"/>
    </xf>
    <xf numFmtId="0" fontId="1" fillId="6" borderId="3" xfId="1" applyFont="1" applyFill="1" applyBorder="1" applyAlignment="1" applyProtection="1">
      <alignment horizontal="center" vertical="center" wrapText="1"/>
      <protection locked="0"/>
    </xf>
    <xf numFmtId="0" fontId="1" fillId="6" borderId="26" xfId="1" applyFont="1" applyFill="1" applyBorder="1" applyAlignment="1" applyProtection="1">
      <alignment horizontal="center" vertical="center" wrapText="1"/>
      <protection locked="0"/>
    </xf>
    <xf numFmtId="0" fontId="1" fillId="6" borderId="8" xfId="1" applyFont="1" applyFill="1" applyBorder="1" applyAlignment="1" applyProtection="1">
      <alignment horizontal="center" vertical="center" wrapText="1"/>
      <protection locked="0"/>
    </xf>
    <xf numFmtId="0" fontId="1" fillId="6" borderId="38" xfId="1" applyFont="1" applyFill="1" applyBorder="1" applyAlignment="1" applyProtection="1">
      <alignment horizontal="center" vertical="center" wrapText="1"/>
      <protection locked="0"/>
    </xf>
    <xf numFmtId="0" fontId="3" fillId="6" borderId="20" xfId="1" applyFont="1" applyFill="1" applyBorder="1" applyAlignment="1" applyProtection="1">
      <alignment horizontal="center" vertical="center"/>
      <protection hidden="1"/>
    </xf>
  </cellXfs>
  <cellStyles count="6">
    <cellStyle name="Millares" xfId="4" builtinId="3"/>
    <cellStyle name="Millares 2" xfId="2"/>
    <cellStyle name="Moneda 2" xfId="5"/>
    <cellStyle name="Normal" xfId="0" builtinId="0"/>
    <cellStyle name="Normal 2" xfId="1"/>
    <cellStyle name="Porcentaje" xfId="3" builtinId="5"/>
  </cellStyles>
  <dxfs count="52">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618490</xdr:colOff>
      <xdr:row>189</xdr:row>
      <xdr:rowOff>21710</xdr:rowOff>
    </xdr:from>
    <xdr:ext cx="1541305" cy="571501"/>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3646" y="6808273"/>
          <a:ext cx="1541305" cy="5715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10</xdr:col>
      <xdr:colOff>318566</xdr:colOff>
      <xdr:row>859</xdr:row>
      <xdr:rowOff>84498</xdr:rowOff>
    </xdr:from>
    <xdr:ext cx="1885697" cy="643165"/>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1537" y="12523027"/>
          <a:ext cx="1885697" cy="6431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3"/>
  <sheetViews>
    <sheetView tabSelected="1" zoomScale="80" zoomScaleNormal="80" workbookViewId="0">
      <selection activeCell="P186" sqref="P186"/>
    </sheetView>
  </sheetViews>
  <sheetFormatPr baseColWidth="10" defaultRowHeight="12.75"/>
  <cols>
    <col min="1" max="1" width="2.7109375" style="1" customWidth="1"/>
    <col min="2" max="2" width="11.28515625" style="1" customWidth="1"/>
    <col min="3" max="3" width="14.140625" style="1" customWidth="1"/>
    <col min="4" max="4" width="11.140625" style="1" customWidth="1"/>
    <col min="5" max="5" width="18.5703125" style="1" customWidth="1"/>
    <col min="6" max="6" width="30.28515625" style="1" customWidth="1"/>
    <col min="7" max="7" width="26.140625" style="1" customWidth="1"/>
    <col min="8" max="8" width="16.85546875" style="1" hidden="1" customWidth="1"/>
    <col min="9" max="9" width="15.85546875" style="1" customWidth="1"/>
    <col min="10" max="10" width="11" style="1" customWidth="1"/>
    <col min="11" max="11" width="7.140625" style="1" hidden="1" customWidth="1"/>
    <col min="12" max="12" width="13" style="1" customWidth="1"/>
    <col min="13" max="16384" width="11.42578125" style="1"/>
  </cols>
  <sheetData>
    <row r="1" spans="2:12" ht="13.5" thickBot="1"/>
    <row r="2" spans="2:12" ht="15" customHeight="1">
      <c r="B2" s="161" t="s">
        <v>56</v>
      </c>
      <c r="C2" s="162"/>
      <c r="D2" s="162"/>
      <c r="E2" s="162"/>
      <c r="F2" s="162"/>
      <c r="G2" s="162"/>
      <c r="H2" s="162"/>
      <c r="I2" s="162"/>
      <c r="J2" s="162"/>
      <c r="K2" s="162"/>
      <c r="L2" s="163"/>
    </row>
    <row r="3" spans="2:12" ht="15" customHeight="1">
      <c r="B3" s="164"/>
      <c r="C3" s="165"/>
      <c r="D3" s="165"/>
      <c r="E3" s="165"/>
      <c r="F3" s="165"/>
      <c r="G3" s="165"/>
      <c r="H3" s="165"/>
      <c r="I3" s="165"/>
      <c r="J3" s="165"/>
      <c r="K3" s="165"/>
      <c r="L3" s="166"/>
    </row>
    <row r="4" spans="2:12" ht="15" customHeight="1" thickBot="1">
      <c r="B4" s="167"/>
      <c r="C4" s="168"/>
      <c r="D4" s="168"/>
      <c r="E4" s="168"/>
      <c r="F4" s="168"/>
      <c r="G4" s="168"/>
      <c r="H4" s="168"/>
      <c r="I4" s="168"/>
      <c r="J4" s="168"/>
      <c r="K4" s="168"/>
      <c r="L4" s="169"/>
    </row>
    <row r="5" spans="2:12" ht="18.75" customHeight="1" thickBot="1">
      <c r="B5" s="139" t="s">
        <v>9</v>
      </c>
      <c r="C5" s="140"/>
      <c r="D5" s="155" t="str">
        <f>+'Completar SOFSE'!B5</f>
        <v>43/2022</v>
      </c>
      <c r="E5" s="155"/>
      <c r="F5" s="155"/>
      <c r="G5" s="155"/>
      <c r="H5" s="126"/>
      <c r="I5" s="158" t="s">
        <v>12</v>
      </c>
      <c r="J5" s="159"/>
      <c r="K5" s="159"/>
      <c r="L5" s="160"/>
    </row>
    <row r="6" spans="2:12" ht="30" customHeight="1">
      <c r="B6" s="139" t="s">
        <v>26</v>
      </c>
      <c r="C6" s="140"/>
      <c r="D6" s="156" t="str">
        <f>+'Completar SOFSE'!B6</f>
        <v>Por Compulsa Abreviada</v>
      </c>
      <c r="E6" s="156"/>
      <c r="F6" s="156"/>
      <c r="G6" s="156"/>
      <c r="H6" s="121"/>
      <c r="I6" s="141" t="s">
        <v>8</v>
      </c>
      <c r="J6" s="146"/>
      <c r="K6" s="147"/>
      <c r="L6" s="148"/>
    </row>
    <row r="7" spans="2:12" ht="15.75" customHeight="1">
      <c r="B7" s="12" t="s">
        <v>22</v>
      </c>
      <c r="C7" s="13"/>
      <c r="D7" s="157" t="str">
        <f>+'Completar SOFSE'!B7</f>
        <v>EX-2022-29275105- -APN-GCO#SOFSE</v>
      </c>
      <c r="E7" s="157"/>
      <c r="F7" s="157"/>
      <c r="G7" s="157"/>
      <c r="H7" s="122"/>
      <c r="I7" s="142"/>
      <c r="J7" s="149"/>
      <c r="K7" s="150"/>
      <c r="L7" s="151"/>
    </row>
    <row r="8" spans="2:12" ht="15.75" customHeight="1">
      <c r="B8" s="174" t="s">
        <v>10</v>
      </c>
      <c r="C8" s="175"/>
      <c r="D8" s="157" t="str">
        <f>+'Completar SOFSE'!B8</f>
        <v>ADQUISICIÓN  KITS DE REPARACIÓN LIVIANA VALVULA DE FRENO</v>
      </c>
      <c r="E8" s="157"/>
      <c r="F8" s="157"/>
      <c r="G8" s="157"/>
      <c r="H8" s="122"/>
      <c r="I8" s="120" t="s">
        <v>28</v>
      </c>
      <c r="J8" s="143"/>
      <c r="K8" s="144"/>
      <c r="L8" s="145"/>
    </row>
    <row r="9" spans="2:12" ht="16.5" customHeight="1">
      <c r="B9" s="174"/>
      <c r="C9" s="175"/>
      <c r="D9" s="157"/>
      <c r="E9" s="157"/>
      <c r="F9" s="157"/>
      <c r="G9" s="157"/>
      <c r="H9" s="122"/>
      <c r="I9" s="14" t="s">
        <v>1</v>
      </c>
      <c r="J9" s="143"/>
      <c r="K9" s="144"/>
      <c r="L9" s="145"/>
    </row>
    <row r="10" spans="2:12" ht="16.5" customHeight="1">
      <c r="B10" s="174"/>
      <c r="C10" s="175"/>
      <c r="D10" s="157"/>
      <c r="E10" s="157"/>
      <c r="F10" s="157"/>
      <c r="G10" s="157"/>
      <c r="H10" s="122"/>
      <c r="I10" s="14" t="s">
        <v>2</v>
      </c>
      <c r="J10" s="152"/>
      <c r="K10" s="153"/>
      <c r="L10" s="154"/>
    </row>
    <row r="11" spans="2:12" ht="15">
      <c r="B11" s="18" t="s">
        <v>18</v>
      </c>
      <c r="C11" s="19"/>
      <c r="D11" s="83" t="str">
        <f>+'Completar SOFSE'!B11</f>
        <v>TOTAL</v>
      </c>
      <c r="E11" s="19"/>
      <c r="F11" s="13"/>
      <c r="G11" s="13"/>
      <c r="H11" s="13"/>
      <c r="I11" s="15" t="s">
        <v>5</v>
      </c>
      <c r="J11" s="186"/>
      <c r="K11" s="187"/>
      <c r="L11" s="188"/>
    </row>
    <row r="12" spans="2:12" ht="13.5" thickBot="1">
      <c r="B12" s="20"/>
      <c r="C12" s="21"/>
      <c r="D12" s="21"/>
      <c r="E12" s="22"/>
      <c r="F12" s="21"/>
      <c r="G12" s="21"/>
      <c r="H12" s="21"/>
      <c r="I12" s="16"/>
      <c r="J12" s="23"/>
      <c r="K12" s="23"/>
      <c r="L12" s="17"/>
    </row>
    <row r="13" spans="2:12" ht="15" customHeight="1">
      <c r="B13" s="172" t="s">
        <v>54</v>
      </c>
      <c r="C13" s="180" t="s">
        <v>11</v>
      </c>
      <c r="D13" s="180" t="s">
        <v>3</v>
      </c>
      <c r="E13" s="182" t="s">
        <v>4</v>
      </c>
      <c r="F13" s="184" t="s">
        <v>31</v>
      </c>
      <c r="G13" s="193" t="s">
        <v>61</v>
      </c>
      <c r="H13" s="176"/>
      <c r="I13" s="176" t="s">
        <v>32</v>
      </c>
      <c r="J13" s="178" t="s">
        <v>33</v>
      </c>
      <c r="K13" s="191" t="s">
        <v>34</v>
      </c>
      <c r="L13" s="178" t="s">
        <v>35</v>
      </c>
    </row>
    <row r="14" spans="2:12" ht="15.75" customHeight="1" thickBot="1">
      <c r="B14" s="173"/>
      <c r="C14" s="181"/>
      <c r="D14" s="181"/>
      <c r="E14" s="183"/>
      <c r="F14" s="185"/>
      <c r="G14" s="194"/>
      <c r="H14" s="201"/>
      <c r="I14" s="177"/>
      <c r="J14" s="179"/>
      <c r="K14" s="192"/>
      <c r="L14" s="179"/>
    </row>
    <row r="15" spans="2:12" ht="54.75" customHeight="1">
      <c r="B15" s="2">
        <f>+'Completar SOFSE'!A21</f>
        <v>1</v>
      </c>
      <c r="C15" s="3">
        <f>VLOOKUP(B15,'Completar SOFSE'!$A$19:$E$501,2,0)</f>
        <v>78</v>
      </c>
      <c r="D15" s="3" t="str">
        <f>VLOOKUP(B15,'Completar SOFSE'!$A$19:$E$501,3,0)</f>
        <v>un</v>
      </c>
      <c r="E15" s="3">
        <f>VLOOKUP(B15,'Completar SOFSE'!$A$19:$E$501,4,0)</f>
        <v>1000017734</v>
      </c>
      <c r="F15" s="4" t="str">
        <f>VLOOKUP(B15,'Completar SOFSE'!$A$19:$E$501,5,0)</f>
        <v>KIT DE REPARACIÓN LIVIANA PARA VALVULA DE FRENO U5A 109. PARA CC.EE. TOSHIBA</v>
      </c>
      <c r="G15" s="104" t="str">
        <f>VLOOKUP(B15,'Completar SOFSE'!$A$19:$F$501,6,0)</f>
        <v>10950475 (FAIVELEY/WABCO)</v>
      </c>
      <c r="H15" s="132"/>
      <c r="I15" s="105"/>
      <c r="J15" s="57"/>
      <c r="K15" s="49">
        <f t="shared" ref="K15:K46" si="0">+(C15*I15)*J15</f>
        <v>0</v>
      </c>
      <c r="L15" s="24">
        <f t="shared" ref="L15:L46" si="1">+C15*I15</f>
        <v>0</v>
      </c>
    </row>
    <row r="16" spans="2:12" ht="45" hidden="1" customHeight="1">
      <c r="B16" s="5">
        <f>+B15+1</f>
        <v>2</v>
      </c>
      <c r="C16" s="6">
        <f>VLOOKUP(B16,'Completar SOFSE'!$A$19:$E$501,2,0)</f>
        <v>0</v>
      </c>
      <c r="D16" s="6">
        <f>VLOOKUP(B16,'Completar SOFSE'!$A$19:$E$501,3,0)</f>
        <v>0</v>
      </c>
      <c r="E16" s="6">
        <f>VLOOKUP(B16,'Completar SOFSE'!$A$19:$E$501,4,0)</f>
        <v>0</v>
      </c>
      <c r="F16" s="8">
        <f>VLOOKUP(B16,'Completar SOFSE'!$A$19:$E$501,5,0)</f>
        <v>0</v>
      </c>
      <c r="G16" s="106">
        <f>VLOOKUP(B16,'Completar SOFSE'!$A$19:$F$501,6,0)</f>
        <v>0</v>
      </c>
      <c r="H16" s="132"/>
      <c r="I16" s="50"/>
      <c r="J16" s="58"/>
      <c r="K16" s="51">
        <f t="shared" si="0"/>
        <v>0</v>
      </c>
      <c r="L16" s="52">
        <f t="shared" si="1"/>
        <v>0</v>
      </c>
    </row>
    <row r="17" spans="2:12" ht="45" hidden="1" customHeight="1">
      <c r="B17" s="5">
        <f t="shared" ref="B17:B21" si="2">+B16+1</f>
        <v>3</v>
      </c>
      <c r="C17" s="6">
        <f>VLOOKUP(B17,'Completar SOFSE'!$A$19:$E$501,2,0)</f>
        <v>0</v>
      </c>
      <c r="D17" s="6">
        <f>VLOOKUP(B17,'Completar SOFSE'!$A$19:$E$501,3,0)</f>
        <v>0</v>
      </c>
      <c r="E17" s="6">
        <f>VLOOKUP(B17,'Completar SOFSE'!$A$19:$E$501,4,0)</f>
        <v>0</v>
      </c>
      <c r="F17" s="8">
        <f>VLOOKUP(B17,'Completar SOFSE'!$A$19:$E$501,5,0)</f>
        <v>0</v>
      </c>
      <c r="G17" s="106">
        <f>VLOOKUP(B17,'Completar SOFSE'!$A$19:$F$501,6,0)</f>
        <v>0</v>
      </c>
      <c r="H17" s="132"/>
      <c r="I17" s="50"/>
      <c r="J17" s="58"/>
      <c r="K17" s="51">
        <f t="shared" si="0"/>
        <v>0</v>
      </c>
      <c r="L17" s="52">
        <f t="shared" si="1"/>
        <v>0</v>
      </c>
    </row>
    <row r="18" spans="2:12" ht="45" hidden="1" customHeight="1">
      <c r="B18" s="5">
        <f t="shared" si="2"/>
        <v>4</v>
      </c>
      <c r="C18" s="6">
        <f>VLOOKUP(B18,'Completar SOFSE'!$A$19:$E$501,2,0)</f>
        <v>0</v>
      </c>
      <c r="D18" s="6">
        <f>VLOOKUP(B18,'Completar SOFSE'!$A$19:$E$501,3,0)</f>
        <v>0</v>
      </c>
      <c r="E18" s="6">
        <f>VLOOKUP(B18,'Completar SOFSE'!$A$19:$E$501,4,0)</f>
        <v>0</v>
      </c>
      <c r="F18" s="8">
        <f>VLOOKUP(B18,'Completar SOFSE'!$A$19:$E$501,5,0)</f>
        <v>0</v>
      </c>
      <c r="G18" s="106">
        <f>VLOOKUP(B18,'Completar SOFSE'!$A$19:$F$501,6,0)</f>
        <v>0</v>
      </c>
      <c r="H18" s="106"/>
      <c r="I18" s="50"/>
      <c r="J18" s="58"/>
      <c r="K18" s="51">
        <f t="shared" si="0"/>
        <v>0</v>
      </c>
      <c r="L18" s="52">
        <f t="shared" si="1"/>
        <v>0</v>
      </c>
    </row>
    <row r="19" spans="2:12" ht="45" hidden="1" customHeight="1">
      <c r="B19" s="5">
        <f t="shared" si="2"/>
        <v>5</v>
      </c>
      <c r="C19" s="6">
        <f>VLOOKUP(B19,'Completar SOFSE'!$A$19:$E$501,2,0)</f>
        <v>0</v>
      </c>
      <c r="D19" s="6">
        <f>VLOOKUP(B19,'Completar SOFSE'!$A$19:$E$501,3,0)</f>
        <v>0</v>
      </c>
      <c r="E19" s="6">
        <f>VLOOKUP(B19,'Completar SOFSE'!$A$19:$E$501,4,0)</f>
        <v>0</v>
      </c>
      <c r="F19" s="8">
        <f>VLOOKUP(B19,'Completar SOFSE'!$A$19:$E$501,5,0)</f>
        <v>0</v>
      </c>
      <c r="G19" s="106">
        <f>VLOOKUP(B19,'Completar SOFSE'!$A$19:$F$501,6,0)</f>
        <v>0</v>
      </c>
      <c r="H19" s="106"/>
      <c r="I19" s="50"/>
      <c r="J19" s="58"/>
      <c r="K19" s="51">
        <f t="shared" si="0"/>
        <v>0</v>
      </c>
      <c r="L19" s="52">
        <f t="shared" si="1"/>
        <v>0</v>
      </c>
    </row>
    <row r="20" spans="2:12" ht="45" hidden="1" customHeight="1">
      <c r="B20" s="5">
        <f t="shared" si="2"/>
        <v>6</v>
      </c>
      <c r="C20" s="6">
        <f>VLOOKUP(B20,'Completar SOFSE'!$A$19:$E$501,2,0)</f>
        <v>0</v>
      </c>
      <c r="D20" s="6">
        <f>VLOOKUP(B20,'Completar SOFSE'!$A$19:$E$501,3,0)</f>
        <v>0</v>
      </c>
      <c r="E20" s="6">
        <f>VLOOKUP(B20,'Completar SOFSE'!$A$19:$E$501,4,0)</f>
        <v>0</v>
      </c>
      <c r="F20" s="8">
        <f>VLOOKUP(B20,'Completar SOFSE'!$A$19:$E$501,5,0)</f>
        <v>0</v>
      </c>
      <c r="G20" s="106">
        <f>VLOOKUP(B20,'Completar SOFSE'!$A$19:$F$501,6,0)</f>
        <v>0</v>
      </c>
      <c r="H20" s="106"/>
      <c r="I20" s="50"/>
      <c r="J20" s="58"/>
      <c r="K20" s="51">
        <f t="shared" si="0"/>
        <v>0</v>
      </c>
      <c r="L20" s="52">
        <f t="shared" si="1"/>
        <v>0</v>
      </c>
    </row>
    <row r="21" spans="2:12" ht="45" hidden="1" customHeight="1">
      <c r="B21" s="5">
        <f t="shared" si="2"/>
        <v>7</v>
      </c>
      <c r="C21" s="6">
        <f>VLOOKUP(B21,'Completar SOFSE'!$A$19:$E$501,2,0)</f>
        <v>0</v>
      </c>
      <c r="D21" s="6">
        <f>VLOOKUP(B21,'Completar SOFSE'!$A$19:$E$501,3,0)</f>
        <v>0</v>
      </c>
      <c r="E21" s="6">
        <f>VLOOKUP(B21,'Completar SOFSE'!$A$19:$E$501,4,0)</f>
        <v>0</v>
      </c>
      <c r="F21" s="8">
        <f>VLOOKUP(B21,'Completar SOFSE'!$A$19:$E$501,5,0)</f>
        <v>0</v>
      </c>
      <c r="G21" s="106">
        <f>VLOOKUP(B21,'Completar SOFSE'!$A$19:$F$501,6,0)</f>
        <v>0</v>
      </c>
      <c r="H21" s="106"/>
      <c r="I21" s="50"/>
      <c r="J21" s="58"/>
      <c r="K21" s="51">
        <f t="shared" si="0"/>
        <v>0</v>
      </c>
      <c r="L21" s="52">
        <f t="shared" si="1"/>
        <v>0</v>
      </c>
    </row>
    <row r="22" spans="2:12" ht="45" hidden="1" customHeight="1">
      <c r="B22" s="5">
        <f>+'Completar SOFSE'!A28</f>
        <v>8</v>
      </c>
      <c r="C22" s="6">
        <f>VLOOKUP(B22,'Completar SOFSE'!$A$19:$E$501,2,0)</f>
        <v>0</v>
      </c>
      <c r="D22" s="6">
        <f>VLOOKUP(B22,'Completar SOFSE'!$A$19:$E$501,3,0)</f>
        <v>0</v>
      </c>
      <c r="E22" s="6">
        <f>VLOOKUP(B22,'Completar SOFSE'!$A$19:$E$501,4,0)</f>
        <v>0</v>
      </c>
      <c r="F22" s="8">
        <f>VLOOKUP(B22,'Completar SOFSE'!$A$19:$E$501,5,0)</f>
        <v>0</v>
      </c>
      <c r="G22" s="106">
        <f>VLOOKUP(B22,'Completar SOFSE'!$A$19:$F$501,6,0)</f>
        <v>0</v>
      </c>
      <c r="H22" s="106"/>
      <c r="I22" s="50"/>
      <c r="J22" s="58"/>
      <c r="K22" s="51">
        <f t="shared" si="0"/>
        <v>0</v>
      </c>
      <c r="L22" s="52">
        <f t="shared" si="1"/>
        <v>0</v>
      </c>
    </row>
    <row r="23" spans="2:12" ht="45" hidden="1" customHeight="1">
      <c r="B23" s="5">
        <f>+'Completar SOFSE'!A29</f>
        <v>9</v>
      </c>
      <c r="C23" s="6">
        <f>VLOOKUP(B23,'Completar SOFSE'!$A$19:$E$501,2,0)</f>
        <v>0</v>
      </c>
      <c r="D23" s="6">
        <f>VLOOKUP(B23,'Completar SOFSE'!$A$19:$E$501,3,0)</f>
        <v>0</v>
      </c>
      <c r="E23" s="6">
        <f>VLOOKUP(B23,'Completar SOFSE'!$A$19:$E$501,4,0)</f>
        <v>0</v>
      </c>
      <c r="F23" s="8">
        <f>VLOOKUP(B23,'Completar SOFSE'!$A$19:$E$501,5,0)</f>
        <v>0</v>
      </c>
      <c r="G23" s="106">
        <f>VLOOKUP(B23,'Completar SOFSE'!$A$19:$F$501,6,0)</f>
        <v>0</v>
      </c>
      <c r="H23" s="106"/>
      <c r="I23" s="50"/>
      <c r="J23" s="58"/>
      <c r="K23" s="51">
        <f t="shared" si="0"/>
        <v>0</v>
      </c>
      <c r="L23" s="52">
        <f t="shared" si="1"/>
        <v>0</v>
      </c>
    </row>
    <row r="24" spans="2:12" ht="45" hidden="1" customHeight="1">
      <c r="B24" s="5">
        <f>+'Completar SOFSE'!A30</f>
        <v>10</v>
      </c>
      <c r="C24" s="6">
        <f>VLOOKUP(B24,'Completar SOFSE'!$A$19:$E$501,2,0)</f>
        <v>0</v>
      </c>
      <c r="D24" s="6">
        <f>VLOOKUP(B24,'Completar SOFSE'!$A$19:$E$501,3,0)</f>
        <v>0</v>
      </c>
      <c r="E24" s="6">
        <f>VLOOKUP(B24,'Completar SOFSE'!$A$19:$E$501,4,0)</f>
        <v>0</v>
      </c>
      <c r="F24" s="8">
        <f>VLOOKUP(B24,'Completar SOFSE'!$A$19:$E$501,5,0)</f>
        <v>0</v>
      </c>
      <c r="G24" s="106">
        <f>VLOOKUP(B24,'Completar SOFSE'!$A$19:$F$501,6,0)</f>
        <v>0</v>
      </c>
      <c r="H24" s="106"/>
      <c r="I24" s="50"/>
      <c r="J24" s="58"/>
      <c r="K24" s="51">
        <f t="shared" si="0"/>
        <v>0</v>
      </c>
      <c r="L24" s="52">
        <f t="shared" si="1"/>
        <v>0</v>
      </c>
    </row>
    <row r="25" spans="2:12" ht="45" hidden="1" customHeight="1">
      <c r="B25" s="5">
        <f>+'Completar SOFSE'!A31</f>
        <v>11</v>
      </c>
      <c r="C25" s="6">
        <f>VLOOKUP(B25,'Completar SOFSE'!$A$19:$E$501,2,0)</f>
        <v>0</v>
      </c>
      <c r="D25" s="6">
        <f>VLOOKUP(B25,'Completar SOFSE'!$A$19:$E$501,3,0)</f>
        <v>0</v>
      </c>
      <c r="E25" s="6">
        <f>VLOOKUP(B25,'Completar SOFSE'!$A$19:$E$501,4,0)</f>
        <v>0</v>
      </c>
      <c r="F25" s="8">
        <f>VLOOKUP(B25,'Completar SOFSE'!$A$19:$E$501,5,0)</f>
        <v>0</v>
      </c>
      <c r="G25" s="106">
        <f>VLOOKUP(B25,'Completar SOFSE'!$A$19:$F$501,6,0)</f>
        <v>0</v>
      </c>
      <c r="H25" s="106"/>
      <c r="I25" s="50"/>
      <c r="J25" s="58"/>
      <c r="K25" s="51">
        <f t="shared" si="0"/>
        <v>0</v>
      </c>
      <c r="L25" s="52">
        <f t="shared" si="1"/>
        <v>0</v>
      </c>
    </row>
    <row r="26" spans="2:12" ht="15" hidden="1" customHeight="1">
      <c r="B26" s="5">
        <f>+'Completar SOFSE'!A32</f>
        <v>12</v>
      </c>
      <c r="C26" s="6">
        <f>VLOOKUP(B26,'Completar SOFSE'!$A$19:$E$501,2,0)</f>
        <v>0</v>
      </c>
      <c r="D26" s="6">
        <f>VLOOKUP(B26,'Completar SOFSE'!$A$19:$E$501,3,0)</f>
        <v>0</v>
      </c>
      <c r="E26" s="6">
        <f>VLOOKUP(B26,'Completar SOFSE'!$A$19:$E$501,4,0)</f>
        <v>0</v>
      </c>
      <c r="F26" s="8">
        <f>VLOOKUP(B26,'Completar SOFSE'!$A$19:$E$501,5,0)</f>
        <v>0</v>
      </c>
      <c r="G26" s="106">
        <f>VLOOKUP(B26,'Completar SOFSE'!$A$19:$F$501,6,0)</f>
        <v>0</v>
      </c>
      <c r="H26" s="106"/>
      <c r="I26" s="50"/>
      <c r="J26" s="58"/>
      <c r="K26" s="51">
        <f t="shared" si="0"/>
        <v>0</v>
      </c>
      <c r="L26" s="52">
        <f t="shared" si="1"/>
        <v>0</v>
      </c>
    </row>
    <row r="27" spans="2:12" ht="15" hidden="1" customHeight="1">
      <c r="B27" s="5">
        <f>+'Completar SOFSE'!A33</f>
        <v>13</v>
      </c>
      <c r="C27" s="6">
        <f>VLOOKUP(B27,'Completar SOFSE'!$A$19:$E$501,2,0)</f>
        <v>0</v>
      </c>
      <c r="D27" s="6">
        <f>VLOOKUP(B27,'Completar SOFSE'!$A$19:$E$501,3,0)</f>
        <v>0</v>
      </c>
      <c r="E27" s="6">
        <f>VLOOKUP(B27,'Completar SOFSE'!$A$19:$E$501,4,0)</f>
        <v>0</v>
      </c>
      <c r="F27" s="8">
        <f>VLOOKUP(B27,'Completar SOFSE'!$A$19:$E$501,5,0)</f>
        <v>0</v>
      </c>
      <c r="G27" s="106">
        <f>VLOOKUP(B27,'Completar SOFSE'!$A$19:$F$501,6,0)</f>
        <v>0</v>
      </c>
      <c r="H27" s="106"/>
      <c r="I27" s="50"/>
      <c r="J27" s="58"/>
      <c r="K27" s="51">
        <f t="shared" si="0"/>
        <v>0</v>
      </c>
      <c r="L27" s="52">
        <f t="shared" si="1"/>
        <v>0</v>
      </c>
    </row>
    <row r="28" spans="2:12" ht="15" hidden="1" customHeight="1">
      <c r="B28" s="5">
        <f>+'Completar SOFSE'!A34</f>
        <v>14</v>
      </c>
      <c r="C28" s="6">
        <f>VLOOKUP(B28,'Completar SOFSE'!$A$19:$E$501,2,0)</f>
        <v>0</v>
      </c>
      <c r="D28" s="6">
        <f>VLOOKUP(B28,'Completar SOFSE'!$A$19:$E$501,3,0)</f>
        <v>0</v>
      </c>
      <c r="E28" s="6">
        <f>VLOOKUP(B28,'Completar SOFSE'!$A$19:$E$501,4,0)</f>
        <v>0</v>
      </c>
      <c r="F28" s="8">
        <f>VLOOKUP(B28,'Completar SOFSE'!$A$19:$E$501,5,0)</f>
        <v>0</v>
      </c>
      <c r="G28" s="106">
        <f>VLOOKUP(B28,'Completar SOFSE'!$A$19:$F$501,6,0)</f>
        <v>0</v>
      </c>
      <c r="H28" s="106"/>
      <c r="I28" s="50"/>
      <c r="J28" s="58"/>
      <c r="K28" s="51">
        <f t="shared" si="0"/>
        <v>0</v>
      </c>
      <c r="L28" s="52">
        <f t="shared" si="1"/>
        <v>0</v>
      </c>
    </row>
    <row r="29" spans="2:12" ht="15" hidden="1" customHeight="1">
      <c r="B29" s="5">
        <f>+'Completar SOFSE'!A35</f>
        <v>15</v>
      </c>
      <c r="C29" s="6">
        <f>VLOOKUP(B29,'Completar SOFSE'!$A$19:$E$501,2,0)</f>
        <v>0</v>
      </c>
      <c r="D29" s="6">
        <f>VLOOKUP(B29,'Completar SOFSE'!$A$19:$E$501,3,0)</f>
        <v>0</v>
      </c>
      <c r="E29" s="6">
        <f>VLOOKUP(B29,'Completar SOFSE'!$A$19:$E$501,4,0)</f>
        <v>0</v>
      </c>
      <c r="F29" s="8">
        <f>VLOOKUP(B29,'Completar SOFSE'!$A$19:$E$501,5,0)</f>
        <v>0</v>
      </c>
      <c r="G29" s="106">
        <f>VLOOKUP(B29,'Completar SOFSE'!$A$19:$F$501,6,0)</f>
        <v>0</v>
      </c>
      <c r="H29" s="106"/>
      <c r="I29" s="50"/>
      <c r="J29" s="58"/>
      <c r="K29" s="51">
        <f t="shared" si="0"/>
        <v>0</v>
      </c>
      <c r="L29" s="52">
        <f t="shared" si="1"/>
        <v>0</v>
      </c>
    </row>
    <row r="30" spans="2:12" ht="15" hidden="1" customHeight="1">
      <c r="B30" s="5">
        <f>+'Completar SOFSE'!A36</f>
        <v>16</v>
      </c>
      <c r="C30" s="6">
        <f>VLOOKUP(B30,'Completar SOFSE'!$A$19:$E$501,2,0)</f>
        <v>0</v>
      </c>
      <c r="D30" s="6">
        <f>VLOOKUP(B30,'Completar SOFSE'!$A$19:$E$501,3,0)</f>
        <v>0</v>
      </c>
      <c r="E30" s="6">
        <f>VLOOKUP(B30,'Completar SOFSE'!$A$19:$E$501,4,0)</f>
        <v>0</v>
      </c>
      <c r="F30" s="8">
        <f>VLOOKUP(B30,'Completar SOFSE'!$A$19:$E$501,5,0)</f>
        <v>0</v>
      </c>
      <c r="G30" s="106">
        <f>VLOOKUP(B30,'Completar SOFSE'!$A$19:$F$501,6,0)</f>
        <v>0</v>
      </c>
      <c r="H30" s="106"/>
      <c r="I30" s="50"/>
      <c r="J30" s="58"/>
      <c r="K30" s="51">
        <f t="shared" si="0"/>
        <v>0</v>
      </c>
      <c r="L30" s="52">
        <f t="shared" si="1"/>
        <v>0</v>
      </c>
    </row>
    <row r="31" spans="2:12" ht="15" hidden="1" customHeight="1">
      <c r="B31" s="5">
        <f>+'Completar SOFSE'!A37</f>
        <v>17</v>
      </c>
      <c r="C31" s="6">
        <f>VLOOKUP(B31,'Completar SOFSE'!$A$19:$E$501,2,0)</f>
        <v>0</v>
      </c>
      <c r="D31" s="6">
        <f>VLOOKUP(B31,'Completar SOFSE'!$A$19:$E$501,3,0)</f>
        <v>0</v>
      </c>
      <c r="E31" s="6">
        <f>VLOOKUP(B31,'Completar SOFSE'!$A$19:$E$501,4,0)</f>
        <v>0</v>
      </c>
      <c r="F31" s="8">
        <f>VLOOKUP(B31,'Completar SOFSE'!$A$19:$E$501,5,0)</f>
        <v>0</v>
      </c>
      <c r="G31" s="106">
        <f>VLOOKUP(B31,'Completar SOFSE'!$A$19:$F$501,6,0)</f>
        <v>0</v>
      </c>
      <c r="H31" s="106"/>
      <c r="I31" s="50"/>
      <c r="J31" s="58"/>
      <c r="K31" s="51">
        <f t="shared" si="0"/>
        <v>0</v>
      </c>
      <c r="L31" s="52">
        <f t="shared" si="1"/>
        <v>0</v>
      </c>
    </row>
    <row r="32" spans="2:12" ht="15" hidden="1" customHeight="1">
      <c r="B32" s="5">
        <f>+'Completar SOFSE'!A38</f>
        <v>18</v>
      </c>
      <c r="C32" s="6">
        <f>VLOOKUP(B32,'Completar SOFSE'!$A$19:$E$501,2,0)</f>
        <v>0</v>
      </c>
      <c r="D32" s="6">
        <f>VLOOKUP(B32,'Completar SOFSE'!$A$19:$E$501,3,0)</f>
        <v>0</v>
      </c>
      <c r="E32" s="6">
        <f>VLOOKUP(B32,'Completar SOFSE'!$A$19:$E$501,4,0)</f>
        <v>0</v>
      </c>
      <c r="F32" s="8">
        <f>VLOOKUP(B32,'Completar SOFSE'!$A$19:$E$501,5,0)</f>
        <v>0</v>
      </c>
      <c r="G32" s="106">
        <f>VLOOKUP(B32,'Completar SOFSE'!$A$19:$F$501,6,0)</f>
        <v>0</v>
      </c>
      <c r="H32" s="106"/>
      <c r="I32" s="50"/>
      <c r="J32" s="58"/>
      <c r="K32" s="51">
        <f t="shared" si="0"/>
        <v>0</v>
      </c>
      <c r="L32" s="52">
        <f t="shared" si="1"/>
        <v>0</v>
      </c>
    </row>
    <row r="33" spans="2:12" ht="15" hidden="1" customHeight="1">
      <c r="B33" s="5">
        <f>+'Completar SOFSE'!A39</f>
        <v>19</v>
      </c>
      <c r="C33" s="6">
        <f>VLOOKUP(B33,'Completar SOFSE'!$A$19:$E$501,2,0)</f>
        <v>0</v>
      </c>
      <c r="D33" s="6">
        <f>VLOOKUP(B33,'Completar SOFSE'!$A$19:$E$501,3,0)</f>
        <v>0</v>
      </c>
      <c r="E33" s="6">
        <f>VLOOKUP(B33,'Completar SOFSE'!$A$19:$E$501,4,0)</f>
        <v>0</v>
      </c>
      <c r="F33" s="8">
        <f>VLOOKUP(B33,'Completar SOFSE'!$A$19:$E$501,5,0)</f>
        <v>0</v>
      </c>
      <c r="G33" s="106">
        <f>VLOOKUP(B33,'Completar SOFSE'!$A$19:$F$501,6,0)</f>
        <v>0</v>
      </c>
      <c r="H33" s="106"/>
      <c r="I33" s="50"/>
      <c r="J33" s="58"/>
      <c r="K33" s="51">
        <f t="shared" si="0"/>
        <v>0</v>
      </c>
      <c r="L33" s="52">
        <f t="shared" si="1"/>
        <v>0</v>
      </c>
    </row>
    <row r="34" spans="2:12" ht="15" hidden="1" customHeight="1">
      <c r="B34" s="5">
        <f>+'Completar SOFSE'!A40</f>
        <v>20</v>
      </c>
      <c r="C34" s="6">
        <f>VLOOKUP(B34,'Completar SOFSE'!$A$19:$E$501,2,0)</f>
        <v>0</v>
      </c>
      <c r="D34" s="6">
        <f>VLOOKUP(B34,'Completar SOFSE'!$A$19:$E$501,3,0)</f>
        <v>0</v>
      </c>
      <c r="E34" s="6">
        <f>VLOOKUP(B34,'Completar SOFSE'!$A$19:$E$501,4,0)</f>
        <v>0</v>
      </c>
      <c r="F34" s="8">
        <f>VLOOKUP(B34,'Completar SOFSE'!$A$19:$E$501,5,0)</f>
        <v>0</v>
      </c>
      <c r="G34" s="106">
        <f>VLOOKUP(B34,'Completar SOFSE'!$A$19:$F$501,6,0)</f>
        <v>0</v>
      </c>
      <c r="H34" s="106"/>
      <c r="I34" s="50"/>
      <c r="J34" s="58"/>
      <c r="K34" s="51">
        <f t="shared" si="0"/>
        <v>0</v>
      </c>
      <c r="L34" s="52">
        <f t="shared" si="1"/>
        <v>0</v>
      </c>
    </row>
    <row r="35" spans="2:12" ht="15" hidden="1" customHeight="1">
      <c r="B35" s="5">
        <f>+'Completar SOFSE'!A41</f>
        <v>21</v>
      </c>
      <c r="C35" s="6">
        <f>VLOOKUP(B35,'Completar SOFSE'!$A$19:$E$501,2,0)</f>
        <v>0</v>
      </c>
      <c r="D35" s="6">
        <f>VLOOKUP(B35,'Completar SOFSE'!$A$19:$E$501,3,0)</f>
        <v>0</v>
      </c>
      <c r="E35" s="6">
        <f>VLOOKUP(B35,'Completar SOFSE'!$A$19:$E$501,4,0)</f>
        <v>0</v>
      </c>
      <c r="F35" s="8">
        <f>VLOOKUP(B35,'Completar SOFSE'!$A$19:$E$501,5,0)</f>
        <v>0</v>
      </c>
      <c r="G35" s="106">
        <f>VLOOKUP(B35,'Completar SOFSE'!$A$19:$F$501,6,0)</f>
        <v>0</v>
      </c>
      <c r="H35" s="106"/>
      <c r="I35" s="50"/>
      <c r="J35" s="58"/>
      <c r="K35" s="51">
        <f t="shared" si="0"/>
        <v>0</v>
      </c>
      <c r="L35" s="52">
        <f t="shared" si="1"/>
        <v>0</v>
      </c>
    </row>
    <row r="36" spans="2:12" ht="15" hidden="1" customHeight="1">
      <c r="B36" s="5">
        <f>+'Completar SOFSE'!A42</f>
        <v>22</v>
      </c>
      <c r="C36" s="6">
        <f>VLOOKUP(B36,'Completar SOFSE'!$A$19:$E$501,2,0)</f>
        <v>0</v>
      </c>
      <c r="D36" s="6">
        <f>VLOOKUP(B36,'Completar SOFSE'!$A$19:$E$501,3,0)</f>
        <v>0</v>
      </c>
      <c r="E36" s="6">
        <f>VLOOKUP(B36,'Completar SOFSE'!$A$19:$E$501,4,0)</f>
        <v>0</v>
      </c>
      <c r="F36" s="8">
        <f>VLOOKUP(B36,'Completar SOFSE'!$A$19:$E$501,5,0)</f>
        <v>0</v>
      </c>
      <c r="G36" s="106">
        <f>VLOOKUP(B36,'Completar SOFSE'!$A$19:$F$501,6,0)</f>
        <v>0</v>
      </c>
      <c r="H36" s="106"/>
      <c r="I36" s="50"/>
      <c r="J36" s="58"/>
      <c r="K36" s="51">
        <f t="shared" si="0"/>
        <v>0</v>
      </c>
      <c r="L36" s="52">
        <f t="shared" si="1"/>
        <v>0</v>
      </c>
    </row>
    <row r="37" spans="2:12" ht="15" hidden="1" customHeight="1">
      <c r="B37" s="5">
        <f>+'Completar SOFSE'!A43</f>
        <v>23</v>
      </c>
      <c r="C37" s="6">
        <f>VLOOKUP(B37,'Completar SOFSE'!$A$19:$E$501,2,0)</f>
        <v>0</v>
      </c>
      <c r="D37" s="6">
        <f>VLOOKUP(B37,'Completar SOFSE'!$A$19:$E$501,3,0)</f>
        <v>0</v>
      </c>
      <c r="E37" s="6">
        <f>VLOOKUP(B37,'Completar SOFSE'!$A$19:$E$501,4,0)</f>
        <v>0</v>
      </c>
      <c r="F37" s="8">
        <f>VLOOKUP(B37,'Completar SOFSE'!$A$19:$E$501,5,0)</f>
        <v>0</v>
      </c>
      <c r="G37" s="106">
        <f>VLOOKUP(B37,'Completar SOFSE'!$A$19:$F$501,6,0)</f>
        <v>0</v>
      </c>
      <c r="H37" s="106"/>
      <c r="I37" s="50"/>
      <c r="J37" s="58"/>
      <c r="K37" s="51">
        <f t="shared" si="0"/>
        <v>0</v>
      </c>
      <c r="L37" s="52">
        <f t="shared" si="1"/>
        <v>0</v>
      </c>
    </row>
    <row r="38" spans="2:12" ht="15" hidden="1" customHeight="1">
      <c r="B38" s="5">
        <f>+'Completar SOFSE'!A44</f>
        <v>24</v>
      </c>
      <c r="C38" s="6">
        <f>VLOOKUP(B38,'Completar SOFSE'!$A$19:$E$501,2,0)</f>
        <v>0</v>
      </c>
      <c r="D38" s="6">
        <f>VLOOKUP(B38,'Completar SOFSE'!$A$19:$E$501,3,0)</f>
        <v>0</v>
      </c>
      <c r="E38" s="6">
        <f>VLOOKUP(B38,'Completar SOFSE'!$A$19:$E$501,4,0)</f>
        <v>0</v>
      </c>
      <c r="F38" s="8">
        <f>VLOOKUP(B38,'Completar SOFSE'!$A$19:$E$501,5,0)</f>
        <v>0</v>
      </c>
      <c r="G38" s="106">
        <f>VLOOKUP(B38,'Completar SOFSE'!$A$19:$F$501,6,0)</f>
        <v>0</v>
      </c>
      <c r="H38" s="106"/>
      <c r="I38" s="50"/>
      <c r="J38" s="58"/>
      <c r="K38" s="51">
        <f t="shared" si="0"/>
        <v>0</v>
      </c>
      <c r="L38" s="52">
        <f t="shared" si="1"/>
        <v>0</v>
      </c>
    </row>
    <row r="39" spans="2:12" ht="15" hidden="1" customHeight="1">
      <c r="B39" s="5">
        <f>+'Completar SOFSE'!A45</f>
        <v>25</v>
      </c>
      <c r="C39" s="6">
        <f>VLOOKUP(B39,'Completar SOFSE'!$A$19:$E$501,2,0)</f>
        <v>0</v>
      </c>
      <c r="D39" s="6">
        <f>VLOOKUP(B39,'Completar SOFSE'!$A$19:$E$501,3,0)</f>
        <v>0</v>
      </c>
      <c r="E39" s="6">
        <f>VLOOKUP(B39,'Completar SOFSE'!$A$19:$E$501,4,0)</f>
        <v>0</v>
      </c>
      <c r="F39" s="8">
        <f>VLOOKUP(B39,'Completar SOFSE'!$A$19:$E$501,5,0)</f>
        <v>0</v>
      </c>
      <c r="G39" s="106">
        <f>VLOOKUP(B39,'Completar SOFSE'!$A$19:$F$501,6,0)</f>
        <v>0</v>
      </c>
      <c r="H39" s="106"/>
      <c r="I39" s="50"/>
      <c r="J39" s="58"/>
      <c r="K39" s="51">
        <f t="shared" si="0"/>
        <v>0</v>
      </c>
      <c r="L39" s="52">
        <f t="shared" si="1"/>
        <v>0</v>
      </c>
    </row>
    <row r="40" spans="2:12" ht="15" hidden="1" customHeight="1">
      <c r="B40" s="5">
        <f>+'Completar SOFSE'!A46</f>
        <v>26</v>
      </c>
      <c r="C40" s="6">
        <f>VLOOKUP(B40,'Completar SOFSE'!$A$19:$E$501,2,0)</f>
        <v>0</v>
      </c>
      <c r="D40" s="6">
        <f>VLOOKUP(B40,'Completar SOFSE'!$A$19:$E$501,3,0)</f>
        <v>0</v>
      </c>
      <c r="E40" s="6">
        <f>VLOOKUP(B40,'Completar SOFSE'!$A$19:$E$501,4,0)</f>
        <v>0</v>
      </c>
      <c r="F40" s="8">
        <f>VLOOKUP(B40,'Completar SOFSE'!$A$19:$E$501,5,0)</f>
        <v>0</v>
      </c>
      <c r="G40" s="106">
        <f>VLOOKUP(B40,'Completar SOFSE'!$A$19:$F$501,6,0)</f>
        <v>0</v>
      </c>
      <c r="H40" s="106"/>
      <c r="I40" s="50"/>
      <c r="J40" s="58"/>
      <c r="K40" s="51">
        <f t="shared" si="0"/>
        <v>0</v>
      </c>
      <c r="L40" s="52">
        <f t="shared" si="1"/>
        <v>0</v>
      </c>
    </row>
    <row r="41" spans="2:12" ht="15" hidden="1" customHeight="1">
      <c r="B41" s="5">
        <f>+'Completar SOFSE'!A47</f>
        <v>27</v>
      </c>
      <c r="C41" s="6">
        <f>VLOOKUP(B41,'Completar SOFSE'!$A$19:$E$501,2,0)</f>
        <v>0</v>
      </c>
      <c r="D41" s="6">
        <f>VLOOKUP(B41,'Completar SOFSE'!$A$19:$E$501,3,0)</f>
        <v>0</v>
      </c>
      <c r="E41" s="6">
        <f>VLOOKUP(B41,'Completar SOFSE'!$A$19:$E$501,4,0)</f>
        <v>0</v>
      </c>
      <c r="F41" s="8">
        <f>VLOOKUP(B41,'Completar SOFSE'!$A$19:$E$501,5,0)</f>
        <v>0</v>
      </c>
      <c r="G41" s="106">
        <f>VLOOKUP(B41,'Completar SOFSE'!$A$19:$F$501,6,0)</f>
        <v>0</v>
      </c>
      <c r="H41" s="106"/>
      <c r="I41" s="50"/>
      <c r="J41" s="58"/>
      <c r="K41" s="51">
        <f t="shared" si="0"/>
        <v>0</v>
      </c>
      <c r="L41" s="52">
        <f t="shared" si="1"/>
        <v>0</v>
      </c>
    </row>
    <row r="42" spans="2:12" ht="15" hidden="1" customHeight="1">
      <c r="B42" s="5">
        <f>+'Completar SOFSE'!A48</f>
        <v>28</v>
      </c>
      <c r="C42" s="6">
        <f>VLOOKUP(B42,'Completar SOFSE'!$A$19:$E$501,2,0)</f>
        <v>0</v>
      </c>
      <c r="D42" s="6">
        <f>VLOOKUP(B42,'Completar SOFSE'!$A$19:$E$501,3,0)</f>
        <v>0</v>
      </c>
      <c r="E42" s="6">
        <f>VLOOKUP(B42,'Completar SOFSE'!$A$19:$E$501,4,0)</f>
        <v>0</v>
      </c>
      <c r="F42" s="8">
        <f>VLOOKUP(B42,'Completar SOFSE'!$A$19:$E$501,5,0)</f>
        <v>0</v>
      </c>
      <c r="G42" s="106">
        <f>VLOOKUP(B42,'Completar SOFSE'!$A$19:$F$501,6,0)</f>
        <v>0</v>
      </c>
      <c r="H42" s="106"/>
      <c r="I42" s="50"/>
      <c r="J42" s="58"/>
      <c r="K42" s="51">
        <f t="shared" si="0"/>
        <v>0</v>
      </c>
      <c r="L42" s="52">
        <f t="shared" si="1"/>
        <v>0</v>
      </c>
    </row>
    <row r="43" spans="2:12" ht="15" hidden="1" customHeight="1">
      <c r="B43" s="5">
        <f>+'Completar SOFSE'!A49</f>
        <v>29</v>
      </c>
      <c r="C43" s="6">
        <f>VLOOKUP(B43,'Completar SOFSE'!$A$19:$E$501,2,0)</f>
        <v>0</v>
      </c>
      <c r="D43" s="6">
        <f>VLOOKUP(B43,'Completar SOFSE'!$A$19:$E$501,3,0)</f>
        <v>0</v>
      </c>
      <c r="E43" s="6">
        <f>VLOOKUP(B43,'Completar SOFSE'!$A$19:$E$501,4,0)</f>
        <v>0</v>
      </c>
      <c r="F43" s="8">
        <f>VLOOKUP(B43,'Completar SOFSE'!$A$19:$E$501,5,0)</f>
        <v>0</v>
      </c>
      <c r="G43" s="106">
        <f>VLOOKUP(B43,'Completar SOFSE'!$A$19:$F$501,6,0)</f>
        <v>0</v>
      </c>
      <c r="H43" s="106"/>
      <c r="I43" s="50"/>
      <c r="J43" s="58"/>
      <c r="K43" s="51">
        <f t="shared" si="0"/>
        <v>0</v>
      </c>
      <c r="L43" s="52">
        <f t="shared" si="1"/>
        <v>0</v>
      </c>
    </row>
    <row r="44" spans="2:12" ht="15" hidden="1" customHeight="1">
      <c r="B44" s="5">
        <f>+'Completar SOFSE'!A50</f>
        <v>30</v>
      </c>
      <c r="C44" s="6">
        <f>VLOOKUP(B44,'Completar SOFSE'!$A$19:$E$501,2,0)</f>
        <v>0</v>
      </c>
      <c r="D44" s="6">
        <f>VLOOKUP(B44,'Completar SOFSE'!$A$19:$E$501,3,0)</f>
        <v>0</v>
      </c>
      <c r="E44" s="6">
        <f>VLOOKUP(B44,'Completar SOFSE'!$A$19:$E$501,4,0)</f>
        <v>0</v>
      </c>
      <c r="F44" s="8">
        <f>VLOOKUP(B44,'Completar SOFSE'!$A$19:$E$501,5,0)</f>
        <v>0</v>
      </c>
      <c r="G44" s="106">
        <f>VLOOKUP(B44,'Completar SOFSE'!$A$19:$F$501,6,0)</f>
        <v>0</v>
      </c>
      <c r="H44" s="106"/>
      <c r="I44" s="50"/>
      <c r="J44" s="58"/>
      <c r="K44" s="51">
        <f t="shared" si="0"/>
        <v>0</v>
      </c>
      <c r="L44" s="52">
        <f t="shared" si="1"/>
        <v>0</v>
      </c>
    </row>
    <row r="45" spans="2:12" ht="15" hidden="1" customHeight="1">
      <c r="B45" s="5">
        <f>+'Completar SOFSE'!A51</f>
        <v>31</v>
      </c>
      <c r="C45" s="6">
        <f>VLOOKUP(B45,'Completar SOFSE'!$A$19:$E$501,2,0)</f>
        <v>0</v>
      </c>
      <c r="D45" s="6">
        <f>VLOOKUP(B45,'Completar SOFSE'!$A$19:$E$501,3,0)</f>
        <v>0</v>
      </c>
      <c r="E45" s="6">
        <f>VLOOKUP(B45,'Completar SOFSE'!$A$19:$E$501,4,0)</f>
        <v>0</v>
      </c>
      <c r="F45" s="8">
        <f>VLOOKUP(B45,'Completar SOFSE'!$A$19:$E$501,5,0)</f>
        <v>0</v>
      </c>
      <c r="G45" s="106">
        <f>VLOOKUP(B45,'Completar SOFSE'!$A$19:$F$501,6,0)</f>
        <v>0</v>
      </c>
      <c r="H45" s="106"/>
      <c r="I45" s="50"/>
      <c r="J45" s="58"/>
      <c r="K45" s="51">
        <f t="shared" si="0"/>
        <v>0</v>
      </c>
      <c r="L45" s="52">
        <f t="shared" si="1"/>
        <v>0</v>
      </c>
    </row>
    <row r="46" spans="2:12" ht="15" hidden="1" customHeight="1">
      <c r="B46" s="5">
        <f>+'Completar SOFSE'!A52</f>
        <v>32</v>
      </c>
      <c r="C46" s="6">
        <f>VLOOKUP(B46,'Completar SOFSE'!$A$19:$E$501,2,0)</f>
        <v>0</v>
      </c>
      <c r="D46" s="6">
        <f>VLOOKUP(B46,'Completar SOFSE'!$A$19:$E$501,3,0)</f>
        <v>0</v>
      </c>
      <c r="E46" s="6">
        <f>VLOOKUP(B46,'Completar SOFSE'!$A$19:$E$501,4,0)</f>
        <v>0</v>
      </c>
      <c r="F46" s="8">
        <f>VLOOKUP(B46,'Completar SOFSE'!$A$19:$E$501,5,0)</f>
        <v>0</v>
      </c>
      <c r="G46" s="106">
        <f>VLOOKUP(B46,'Completar SOFSE'!$A$19:$F$501,6,0)</f>
        <v>0</v>
      </c>
      <c r="H46" s="106"/>
      <c r="I46" s="50"/>
      <c r="J46" s="58"/>
      <c r="K46" s="51">
        <f t="shared" si="0"/>
        <v>0</v>
      </c>
      <c r="L46" s="52">
        <f t="shared" si="1"/>
        <v>0</v>
      </c>
    </row>
    <row r="47" spans="2:12" ht="15" hidden="1" customHeight="1">
      <c r="B47" s="5">
        <f>+'Completar SOFSE'!A53</f>
        <v>33</v>
      </c>
      <c r="C47" s="6">
        <f>VLOOKUP(B47,'Completar SOFSE'!$A$19:$E$501,2,0)</f>
        <v>0</v>
      </c>
      <c r="D47" s="6">
        <f>VLOOKUP(B47,'Completar SOFSE'!$A$19:$E$501,3,0)</f>
        <v>0</v>
      </c>
      <c r="E47" s="6">
        <f>VLOOKUP(B47,'Completar SOFSE'!$A$19:$E$501,4,0)</f>
        <v>0</v>
      </c>
      <c r="F47" s="8">
        <f>VLOOKUP(B47,'Completar SOFSE'!$A$19:$E$501,5,0)</f>
        <v>0</v>
      </c>
      <c r="G47" s="106">
        <f>VLOOKUP(B47,'Completar SOFSE'!$A$19:$F$501,6,0)</f>
        <v>0</v>
      </c>
      <c r="H47" s="106"/>
      <c r="I47" s="50"/>
      <c r="J47" s="58"/>
      <c r="K47" s="51">
        <f t="shared" ref="K47:K78" si="3">+(C47*I47)*J47</f>
        <v>0</v>
      </c>
      <c r="L47" s="52">
        <f t="shared" ref="L47:L78" si="4">+C47*I47</f>
        <v>0</v>
      </c>
    </row>
    <row r="48" spans="2:12" ht="15" hidden="1" customHeight="1">
      <c r="B48" s="5">
        <f>+'Completar SOFSE'!A54</f>
        <v>34</v>
      </c>
      <c r="C48" s="6">
        <f>VLOOKUP(B48,'Completar SOFSE'!$A$19:$E$501,2,0)</f>
        <v>0</v>
      </c>
      <c r="D48" s="6">
        <f>VLOOKUP(B48,'Completar SOFSE'!$A$19:$E$501,3,0)</f>
        <v>0</v>
      </c>
      <c r="E48" s="6">
        <f>VLOOKUP(B48,'Completar SOFSE'!$A$19:$E$501,4,0)</f>
        <v>0</v>
      </c>
      <c r="F48" s="8">
        <f>VLOOKUP(B48,'Completar SOFSE'!$A$19:$E$501,5,0)</f>
        <v>0</v>
      </c>
      <c r="G48" s="106">
        <f>VLOOKUP(B48,'Completar SOFSE'!$A$19:$F$501,6,0)</f>
        <v>0</v>
      </c>
      <c r="H48" s="106"/>
      <c r="I48" s="50"/>
      <c r="J48" s="58"/>
      <c r="K48" s="51">
        <f t="shared" si="3"/>
        <v>0</v>
      </c>
      <c r="L48" s="52">
        <f t="shared" si="4"/>
        <v>0</v>
      </c>
    </row>
    <row r="49" spans="2:12" ht="15" hidden="1" customHeight="1">
      <c r="B49" s="5">
        <f>+'Completar SOFSE'!A55</f>
        <v>35</v>
      </c>
      <c r="C49" s="6">
        <f>VLOOKUP(B49,'Completar SOFSE'!$A$19:$E$501,2,0)</f>
        <v>0</v>
      </c>
      <c r="D49" s="6">
        <f>VLOOKUP(B49,'Completar SOFSE'!$A$19:$E$501,3,0)</f>
        <v>0</v>
      </c>
      <c r="E49" s="6">
        <f>VLOOKUP(B49,'Completar SOFSE'!$A$19:$E$501,4,0)</f>
        <v>0</v>
      </c>
      <c r="F49" s="8">
        <f>VLOOKUP(B49,'Completar SOFSE'!$A$19:$E$501,5,0)</f>
        <v>0</v>
      </c>
      <c r="G49" s="106">
        <f>VLOOKUP(B49,'Completar SOFSE'!$A$19:$F$501,6,0)</f>
        <v>0</v>
      </c>
      <c r="H49" s="106"/>
      <c r="I49" s="50"/>
      <c r="J49" s="58"/>
      <c r="K49" s="51">
        <f t="shared" si="3"/>
        <v>0</v>
      </c>
      <c r="L49" s="52">
        <f t="shared" si="4"/>
        <v>0</v>
      </c>
    </row>
    <row r="50" spans="2:12" ht="15" hidden="1" customHeight="1">
      <c r="B50" s="5">
        <f>+'Completar SOFSE'!A56</f>
        <v>36</v>
      </c>
      <c r="C50" s="6">
        <f>VLOOKUP(B50,'Completar SOFSE'!$A$19:$E$501,2,0)</f>
        <v>0</v>
      </c>
      <c r="D50" s="6">
        <f>VLOOKUP(B50,'Completar SOFSE'!$A$19:$E$501,3,0)</f>
        <v>0</v>
      </c>
      <c r="E50" s="6">
        <f>VLOOKUP(B50,'Completar SOFSE'!$A$19:$E$501,4,0)</f>
        <v>0</v>
      </c>
      <c r="F50" s="8">
        <f>VLOOKUP(B50,'Completar SOFSE'!$A$19:$E$501,5,0)</f>
        <v>0</v>
      </c>
      <c r="G50" s="106">
        <f>VLOOKUP(B50,'Completar SOFSE'!$A$19:$F$501,6,0)</f>
        <v>0</v>
      </c>
      <c r="H50" s="106"/>
      <c r="I50" s="50"/>
      <c r="J50" s="58"/>
      <c r="K50" s="51">
        <f t="shared" si="3"/>
        <v>0</v>
      </c>
      <c r="L50" s="52">
        <f t="shared" si="4"/>
        <v>0</v>
      </c>
    </row>
    <row r="51" spans="2:12" ht="15" hidden="1" customHeight="1">
      <c r="B51" s="5">
        <f>+'Completar SOFSE'!A57</f>
        <v>37</v>
      </c>
      <c r="C51" s="6">
        <f>VLOOKUP(B51,'Completar SOFSE'!$A$19:$E$501,2,0)</f>
        <v>0</v>
      </c>
      <c r="D51" s="6">
        <f>VLOOKUP(B51,'Completar SOFSE'!$A$19:$E$501,3,0)</f>
        <v>0</v>
      </c>
      <c r="E51" s="6">
        <f>VLOOKUP(B51,'Completar SOFSE'!$A$19:$E$501,4,0)</f>
        <v>0</v>
      </c>
      <c r="F51" s="8">
        <f>VLOOKUP(B51,'Completar SOFSE'!$A$19:$E$501,5,0)</f>
        <v>0</v>
      </c>
      <c r="G51" s="106">
        <f>VLOOKUP(B51,'Completar SOFSE'!$A$19:$F$501,6,0)</f>
        <v>0</v>
      </c>
      <c r="H51" s="106"/>
      <c r="I51" s="50"/>
      <c r="J51" s="58"/>
      <c r="K51" s="51">
        <f t="shared" si="3"/>
        <v>0</v>
      </c>
      <c r="L51" s="52">
        <f t="shared" si="4"/>
        <v>0</v>
      </c>
    </row>
    <row r="52" spans="2:12" ht="15" hidden="1" customHeight="1">
      <c r="B52" s="5">
        <f>+'Completar SOFSE'!A58</f>
        <v>38</v>
      </c>
      <c r="C52" s="6">
        <f>VLOOKUP(B52,'Completar SOFSE'!$A$19:$E$501,2,0)</f>
        <v>0</v>
      </c>
      <c r="D52" s="6">
        <f>VLOOKUP(B52,'Completar SOFSE'!$A$19:$E$501,3,0)</f>
        <v>0</v>
      </c>
      <c r="E52" s="6">
        <f>VLOOKUP(B52,'Completar SOFSE'!$A$19:$E$501,4,0)</f>
        <v>0</v>
      </c>
      <c r="F52" s="8">
        <f>VLOOKUP(B52,'Completar SOFSE'!$A$19:$E$501,5,0)</f>
        <v>0</v>
      </c>
      <c r="G52" s="106">
        <f>VLOOKUP(B52,'Completar SOFSE'!$A$19:$F$501,6,0)</f>
        <v>0</v>
      </c>
      <c r="H52" s="106"/>
      <c r="I52" s="50"/>
      <c r="J52" s="58"/>
      <c r="K52" s="51">
        <f t="shared" si="3"/>
        <v>0</v>
      </c>
      <c r="L52" s="52">
        <f t="shared" si="4"/>
        <v>0</v>
      </c>
    </row>
    <row r="53" spans="2:12" ht="15" hidden="1" customHeight="1">
      <c r="B53" s="5">
        <f>+'Completar SOFSE'!A59</f>
        <v>39</v>
      </c>
      <c r="C53" s="6">
        <f>VLOOKUP(B53,'Completar SOFSE'!$A$19:$E$501,2,0)</f>
        <v>0</v>
      </c>
      <c r="D53" s="6">
        <f>VLOOKUP(B53,'Completar SOFSE'!$A$19:$E$501,3,0)</f>
        <v>0</v>
      </c>
      <c r="E53" s="6">
        <f>VLOOKUP(B53,'Completar SOFSE'!$A$19:$E$501,4,0)</f>
        <v>0</v>
      </c>
      <c r="F53" s="8">
        <f>VLOOKUP(B53,'Completar SOFSE'!$A$19:$E$501,5,0)</f>
        <v>0</v>
      </c>
      <c r="G53" s="106">
        <f>VLOOKUP(B53,'Completar SOFSE'!$A$19:$F$501,6,0)</f>
        <v>0</v>
      </c>
      <c r="H53" s="106"/>
      <c r="I53" s="50"/>
      <c r="J53" s="58"/>
      <c r="K53" s="51">
        <f t="shared" si="3"/>
        <v>0</v>
      </c>
      <c r="L53" s="52">
        <f t="shared" si="4"/>
        <v>0</v>
      </c>
    </row>
    <row r="54" spans="2:12" ht="15" hidden="1" customHeight="1">
      <c r="B54" s="5">
        <f>+'Completar SOFSE'!A60</f>
        <v>40</v>
      </c>
      <c r="C54" s="6">
        <f>VLOOKUP(B54,'Completar SOFSE'!$A$19:$E$501,2,0)</f>
        <v>0</v>
      </c>
      <c r="D54" s="6">
        <f>VLOOKUP(B54,'Completar SOFSE'!$A$19:$E$501,3,0)</f>
        <v>0</v>
      </c>
      <c r="E54" s="6">
        <f>VLOOKUP(B54,'Completar SOFSE'!$A$19:$E$501,4,0)</f>
        <v>0</v>
      </c>
      <c r="F54" s="8">
        <f>VLOOKUP(B54,'Completar SOFSE'!$A$19:$E$501,5,0)</f>
        <v>0</v>
      </c>
      <c r="G54" s="106">
        <f>VLOOKUP(B54,'Completar SOFSE'!$A$19:$F$501,6,0)</f>
        <v>0</v>
      </c>
      <c r="H54" s="106"/>
      <c r="I54" s="50"/>
      <c r="J54" s="58"/>
      <c r="K54" s="51">
        <f t="shared" si="3"/>
        <v>0</v>
      </c>
      <c r="L54" s="52">
        <f t="shared" si="4"/>
        <v>0</v>
      </c>
    </row>
    <row r="55" spans="2:12" ht="15" hidden="1" customHeight="1">
      <c r="B55" s="5">
        <f>+'Completar SOFSE'!A61</f>
        <v>41</v>
      </c>
      <c r="C55" s="6">
        <f>VLOOKUP(B55,'Completar SOFSE'!$A$19:$E$501,2,0)</f>
        <v>0</v>
      </c>
      <c r="D55" s="6">
        <f>VLOOKUP(B55,'Completar SOFSE'!$A$19:$E$501,3,0)</f>
        <v>0</v>
      </c>
      <c r="E55" s="6">
        <f>VLOOKUP(B55,'Completar SOFSE'!$A$19:$E$501,4,0)</f>
        <v>0</v>
      </c>
      <c r="F55" s="8">
        <f>VLOOKUP(B55,'Completar SOFSE'!$A$19:$E$501,5,0)</f>
        <v>0</v>
      </c>
      <c r="G55" s="106">
        <f>VLOOKUP(B55,'Completar SOFSE'!$A$19:$F$501,6,0)</f>
        <v>0</v>
      </c>
      <c r="H55" s="106"/>
      <c r="I55" s="50"/>
      <c r="J55" s="58"/>
      <c r="K55" s="51">
        <f t="shared" si="3"/>
        <v>0</v>
      </c>
      <c r="L55" s="52">
        <f t="shared" si="4"/>
        <v>0</v>
      </c>
    </row>
    <row r="56" spans="2:12" ht="15" hidden="1" customHeight="1">
      <c r="B56" s="5">
        <f>+'Completar SOFSE'!A62</f>
        <v>42</v>
      </c>
      <c r="C56" s="6">
        <f>VLOOKUP(B56,'Completar SOFSE'!$A$19:$E$501,2,0)</f>
        <v>0</v>
      </c>
      <c r="D56" s="6">
        <f>VLOOKUP(B56,'Completar SOFSE'!$A$19:$E$501,3,0)</f>
        <v>0</v>
      </c>
      <c r="E56" s="6">
        <f>VLOOKUP(B56,'Completar SOFSE'!$A$19:$E$501,4,0)</f>
        <v>0</v>
      </c>
      <c r="F56" s="8">
        <f>VLOOKUP(B56,'Completar SOFSE'!$A$19:$E$501,5,0)</f>
        <v>0</v>
      </c>
      <c r="G56" s="106">
        <f>VLOOKUP(B56,'Completar SOFSE'!$A$19:$F$501,6,0)</f>
        <v>0</v>
      </c>
      <c r="H56" s="106"/>
      <c r="I56" s="50"/>
      <c r="J56" s="58"/>
      <c r="K56" s="51">
        <f t="shared" si="3"/>
        <v>0</v>
      </c>
      <c r="L56" s="52">
        <f t="shared" si="4"/>
        <v>0</v>
      </c>
    </row>
    <row r="57" spans="2:12" ht="15" hidden="1" customHeight="1">
      <c r="B57" s="5">
        <f>+'Completar SOFSE'!A63</f>
        <v>43</v>
      </c>
      <c r="C57" s="6">
        <f>VLOOKUP(B57,'Completar SOFSE'!$A$19:$E$501,2,0)</f>
        <v>0</v>
      </c>
      <c r="D57" s="6">
        <f>VLOOKUP(B57,'Completar SOFSE'!$A$19:$E$501,3,0)</f>
        <v>0</v>
      </c>
      <c r="E57" s="6">
        <f>VLOOKUP(B57,'Completar SOFSE'!$A$19:$E$501,4,0)</f>
        <v>0</v>
      </c>
      <c r="F57" s="8">
        <f>VLOOKUP(B57,'Completar SOFSE'!$A$19:$E$501,5,0)</f>
        <v>0</v>
      </c>
      <c r="G57" s="106">
        <f>VLOOKUP(B57,'Completar SOFSE'!$A$19:$F$501,6,0)</f>
        <v>0</v>
      </c>
      <c r="H57" s="106"/>
      <c r="I57" s="50"/>
      <c r="J57" s="58"/>
      <c r="K57" s="51">
        <f t="shared" si="3"/>
        <v>0</v>
      </c>
      <c r="L57" s="52">
        <f t="shared" si="4"/>
        <v>0</v>
      </c>
    </row>
    <row r="58" spans="2:12" ht="15" hidden="1" customHeight="1">
      <c r="B58" s="5">
        <f>+'Completar SOFSE'!A64</f>
        <v>44</v>
      </c>
      <c r="C58" s="6">
        <f>VLOOKUP(B58,'Completar SOFSE'!$A$19:$E$501,2,0)</f>
        <v>0</v>
      </c>
      <c r="D58" s="6">
        <f>VLOOKUP(B58,'Completar SOFSE'!$A$19:$E$501,3,0)</f>
        <v>0</v>
      </c>
      <c r="E58" s="6">
        <f>VLOOKUP(B58,'Completar SOFSE'!$A$19:$E$501,4,0)</f>
        <v>0</v>
      </c>
      <c r="F58" s="8">
        <f>VLOOKUP(B58,'Completar SOFSE'!$A$19:$E$501,5,0)</f>
        <v>0</v>
      </c>
      <c r="G58" s="106">
        <f>VLOOKUP(B58,'Completar SOFSE'!$A$19:$F$501,6,0)</f>
        <v>0</v>
      </c>
      <c r="H58" s="106"/>
      <c r="I58" s="50"/>
      <c r="J58" s="58"/>
      <c r="K58" s="51">
        <f t="shared" si="3"/>
        <v>0</v>
      </c>
      <c r="L58" s="52">
        <f t="shared" si="4"/>
        <v>0</v>
      </c>
    </row>
    <row r="59" spans="2:12" ht="15" hidden="1" customHeight="1">
      <c r="B59" s="5">
        <f>+'Completar SOFSE'!A65</f>
        <v>45</v>
      </c>
      <c r="C59" s="6">
        <f>VLOOKUP(B59,'Completar SOFSE'!$A$19:$E$501,2,0)</f>
        <v>0</v>
      </c>
      <c r="D59" s="6">
        <f>VLOOKUP(B59,'Completar SOFSE'!$A$19:$E$501,3,0)</f>
        <v>0</v>
      </c>
      <c r="E59" s="6">
        <f>VLOOKUP(B59,'Completar SOFSE'!$A$19:$E$501,4,0)</f>
        <v>0</v>
      </c>
      <c r="F59" s="8">
        <f>VLOOKUP(B59,'Completar SOFSE'!$A$19:$E$501,5,0)</f>
        <v>0</v>
      </c>
      <c r="G59" s="106">
        <f>VLOOKUP(B59,'Completar SOFSE'!$A$19:$F$501,6,0)</f>
        <v>0</v>
      </c>
      <c r="H59" s="106"/>
      <c r="I59" s="50"/>
      <c r="J59" s="58"/>
      <c r="K59" s="51">
        <f t="shared" si="3"/>
        <v>0</v>
      </c>
      <c r="L59" s="52">
        <f t="shared" si="4"/>
        <v>0</v>
      </c>
    </row>
    <row r="60" spans="2:12" ht="15" hidden="1" customHeight="1">
      <c r="B60" s="5">
        <f>+'Completar SOFSE'!A66</f>
        <v>46</v>
      </c>
      <c r="C60" s="6">
        <f>VLOOKUP(B60,'Completar SOFSE'!$A$19:$E$501,2,0)</f>
        <v>0</v>
      </c>
      <c r="D60" s="6">
        <f>VLOOKUP(B60,'Completar SOFSE'!$A$19:$E$501,3,0)</f>
        <v>0</v>
      </c>
      <c r="E60" s="6">
        <f>VLOOKUP(B60,'Completar SOFSE'!$A$19:$E$501,4,0)</f>
        <v>0</v>
      </c>
      <c r="F60" s="8">
        <f>VLOOKUP(B60,'Completar SOFSE'!$A$19:$E$501,5,0)</f>
        <v>0</v>
      </c>
      <c r="G60" s="106">
        <f>VLOOKUP(B60,'Completar SOFSE'!$A$19:$F$501,6,0)</f>
        <v>0</v>
      </c>
      <c r="H60" s="106"/>
      <c r="I60" s="50"/>
      <c r="J60" s="58"/>
      <c r="K60" s="51">
        <f t="shared" si="3"/>
        <v>0</v>
      </c>
      <c r="L60" s="52">
        <f t="shared" si="4"/>
        <v>0</v>
      </c>
    </row>
    <row r="61" spans="2:12" ht="15" hidden="1" customHeight="1">
      <c r="B61" s="5">
        <f>+'Completar SOFSE'!A67</f>
        <v>47</v>
      </c>
      <c r="C61" s="6">
        <f>VLOOKUP(B61,'Completar SOFSE'!$A$19:$E$501,2,0)</f>
        <v>0</v>
      </c>
      <c r="D61" s="6">
        <f>VLOOKUP(B61,'Completar SOFSE'!$A$19:$E$501,3,0)</f>
        <v>0</v>
      </c>
      <c r="E61" s="6">
        <f>VLOOKUP(B61,'Completar SOFSE'!$A$19:$E$501,4,0)</f>
        <v>0</v>
      </c>
      <c r="F61" s="8">
        <f>VLOOKUP(B61,'Completar SOFSE'!$A$19:$E$501,5,0)</f>
        <v>0</v>
      </c>
      <c r="G61" s="106">
        <f>VLOOKUP(B61,'Completar SOFSE'!$A$19:$F$501,6,0)</f>
        <v>0</v>
      </c>
      <c r="H61" s="106"/>
      <c r="I61" s="50"/>
      <c r="J61" s="58"/>
      <c r="K61" s="51">
        <f t="shared" si="3"/>
        <v>0</v>
      </c>
      <c r="L61" s="52">
        <f t="shared" si="4"/>
        <v>0</v>
      </c>
    </row>
    <row r="62" spans="2:12" ht="15" hidden="1" customHeight="1">
      <c r="B62" s="5">
        <f>+'Completar SOFSE'!A68</f>
        <v>48</v>
      </c>
      <c r="C62" s="6">
        <f>VLOOKUP(B62,'Completar SOFSE'!$A$19:$E$501,2,0)</f>
        <v>0</v>
      </c>
      <c r="D62" s="6">
        <f>VLOOKUP(B62,'Completar SOFSE'!$A$19:$E$501,3,0)</f>
        <v>0</v>
      </c>
      <c r="E62" s="6">
        <f>VLOOKUP(B62,'Completar SOFSE'!$A$19:$E$501,4,0)</f>
        <v>0</v>
      </c>
      <c r="F62" s="8">
        <f>VLOOKUP(B62,'Completar SOFSE'!$A$19:$E$501,5,0)</f>
        <v>0</v>
      </c>
      <c r="G62" s="106">
        <f>VLOOKUP(B62,'Completar SOFSE'!$A$19:$F$501,6,0)</f>
        <v>0</v>
      </c>
      <c r="H62" s="106"/>
      <c r="I62" s="50"/>
      <c r="J62" s="58"/>
      <c r="K62" s="51">
        <f t="shared" si="3"/>
        <v>0</v>
      </c>
      <c r="L62" s="52">
        <f t="shared" si="4"/>
        <v>0</v>
      </c>
    </row>
    <row r="63" spans="2:12" ht="15" hidden="1" customHeight="1">
      <c r="B63" s="5">
        <f>+'Completar SOFSE'!A69</f>
        <v>49</v>
      </c>
      <c r="C63" s="6">
        <f>VLOOKUP(B63,'Completar SOFSE'!$A$19:$E$501,2,0)</f>
        <v>0</v>
      </c>
      <c r="D63" s="6">
        <f>VLOOKUP(B63,'Completar SOFSE'!$A$19:$E$501,3,0)</f>
        <v>0</v>
      </c>
      <c r="E63" s="6">
        <f>VLOOKUP(B63,'Completar SOFSE'!$A$19:$E$501,4,0)</f>
        <v>0</v>
      </c>
      <c r="F63" s="8">
        <f>VLOOKUP(B63,'Completar SOFSE'!$A$19:$E$501,5,0)</f>
        <v>0</v>
      </c>
      <c r="G63" s="106">
        <f>VLOOKUP(B63,'Completar SOFSE'!$A$19:$F$501,6,0)</f>
        <v>0</v>
      </c>
      <c r="H63" s="106"/>
      <c r="I63" s="50"/>
      <c r="J63" s="58"/>
      <c r="K63" s="51">
        <f t="shared" si="3"/>
        <v>0</v>
      </c>
      <c r="L63" s="52">
        <f t="shared" si="4"/>
        <v>0</v>
      </c>
    </row>
    <row r="64" spans="2:12" ht="15" hidden="1" customHeight="1">
      <c r="B64" s="5">
        <f>+'Completar SOFSE'!A70</f>
        <v>50</v>
      </c>
      <c r="C64" s="6">
        <f>VLOOKUP(B64,'Completar SOFSE'!$A$19:$E$501,2,0)</f>
        <v>0</v>
      </c>
      <c r="D64" s="6">
        <f>VLOOKUP(B64,'Completar SOFSE'!$A$19:$E$501,3,0)</f>
        <v>0</v>
      </c>
      <c r="E64" s="6">
        <f>VLOOKUP(B64,'Completar SOFSE'!$A$19:$E$501,4,0)</f>
        <v>0</v>
      </c>
      <c r="F64" s="8">
        <f>VLOOKUP(B64,'Completar SOFSE'!$A$19:$E$501,5,0)</f>
        <v>0</v>
      </c>
      <c r="G64" s="106">
        <f>VLOOKUP(B64,'Completar SOFSE'!$A$19:$F$501,6,0)</f>
        <v>0</v>
      </c>
      <c r="H64" s="106"/>
      <c r="I64" s="50"/>
      <c r="J64" s="58"/>
      <c r="K64" s="51">
        <f t="shared" si="3"/>
        <v>0</v>
      </c>
      <c r="L64" s="52">
        <f t="shared" si="4"/>
        <v>0</v>
      </c>
    </row>
    <row r="65" spans="2:12" ht="15" hidden="1" customHeight="1">
      <c r="B65" s="5">
        <f>+'Completar SOFSE'!A71</f>
        <v>51</v>
      </c>
      <c r="C65" s="6">
        <f>VLOOKUP(B65,'Completar SOFSE'!$A$19:$E$501,2,0)</f>
        <v>0</v>
      </c>
      <c r="D65" s="6">
        <f>VLOOKUP(B65,'Completar SOFSE'!$A$19:$E$501,3,0)</f>
        <v>0</v>
      </c>
      <c r="E65" s="6">
        <f>VLOOKUP(B65,'Completar SOFSE'!$A$19:$E$501,4,0)</f>
        <v>0</v>
      </c>
      <c r="F65" s="8">
        <f>VLOOKUP(B65,'Completar SOFSE'!$A$19:$E$501,5,0)</f>
        <v>0</v>
      </c>
      <c r="G65" s="106">
        <f>VLOOKUP(B65,'Completar SOFSE'!$A$19:$F$501,6,0)</f>
        <v>0</v>
      </c>
      <c r="H65" s="106"/>
      <c r="I65" s="50"/>
      <c r="J65" s="58"/>
      <c r="K65" s="51">
        <f t="shared" si="3"/>
        <v>0</v>
      </c>
      <c r="L65" s="52">
        <f t="shared" si="4"/>
        <v>0</v>
      </c>
    </row>
    <row r="66" spans="2:12" ht="15" hidden="1" customHeight="1">
      <c r="B66" s="5">
        <f>+'Completar SOFSE'!A72</f>
        <v>52</v>
      </c>
      <c r="C66" s="6">
        <f>VLOOKUP(B66,'Completar SOFSE'!$A$19:$E$501,2,0)</f>
        <v>0</v>
      </c>
      <c r="D66" s="6">
        <f>VLOOKUP(B66,'Completar SOFSE'!$A$19:$E$501,3,0)</f>
        <v>0</v>
      </c>
      <c r="E66" s="6">
        <f>VLOOKUP(B66,'Completar SOFSE'!$A$19:$E$501,4,0)</f>
        <v>0</v>
      </c>
      <c r="F66" s="8">
        <f>VLOOKUP(B66,'Completar SOFSE'!$A$19:$E$501,5,0)</f>
        <v>0</v>
      </c>
      <c r="G66" s="106">
        <f>VLOOKUP(B66,'Completar SOFSE'!$A$19:$F$501,6,0)</f>
        <v>0</v>
      </c>
      <c r="H66" s="106"/>
      <c r="I66" s="50"/>
      <c r="J66" s="58"/>
      <c r="K66" s="51">
        <f t="shared" si="3"/>
        <v>0</v>
      </c>
      <c r="L66" s="52">
        <f t="shared" si="4"/>
        <v>0</v>
      </c>
    </row>
    <row r="67" spans="2:12" ht="15" hidden="1" customHeight="1">
      <c r="B67" s="5">
        <f>+'Completar SOFSE'!A73</f>
        <v>53</v>
      </c>
      <c r="C67" s="6">
        <f>VLOOKUP(B67,'Completar SOFSE'!$A$19:$E$501,2,0)</f>
        <v>0</v>
      </c>
      <c r="D67" s="6">
        <f>VLOOKUP(B67,'Completar SOFSE'!$A$19:$E$501,3,0)</f>
        <v>0</v>
      </c>
      <c r="E67" s="6">
        <f>VLOOKUP(B67,'Completar SOFSE'!$A$19:$E$501,4,0)</f>
        <v>0</v>
      </c>
      <c r="F67" s="8">
        <f>VLOOKUP(B67,'Completar SOFSE'!$A$19:$E$501,5,0)</f>
        <v>0</v>
      </c>
      <c r="G67" s="106">
        <f>VLOOKUP(B67,'Completar SOFSE'!$A$19:$F$501,6,0)</f>
        <v>0</v>
      </c>
      <c r="H67" s="106"/>
      <c r="I67" s="50"/>
      <c r="J67" s="58"/>
      <c r="K67" s="51">
        <f t="shared" si="3"/>
        <v>0</v>
      </c>
      <c r="L67" s="52">
        <f t="shared" si="4"/>
        <v>0</v>
      </c>
    </row>
    <row r="68" spans="2:12" ht="15" hidden="1" customHeight="1">
      <c r="B68" s="5">
        <f>+'Completar SOFSE'!A74</f>
        <v>54</v>
      </c>
      <c r="C68" s="6">
        <f>VLOOKUP(B68,'Completar SOFSE'!$A$19:$E$501,2,0)</f>
        <v>0</v>
      </c>
      <c r="D68" s="6">
        <f>VLOOKUP(B68,'Completar SOFSE'!$A$19:$E$501,3,0)</f>
        <v>0</v>
      </c>
      <c r="E68" s="6">
        <f>VLOOKUP(B68,'Completar SOFSE'!$A$19:$E$501,4,0)</f>
        <v>0</v>
      </c>
      <c r="F68" s="8">
        <f>VLOOKUP(B68,'Completar SOFSE'!$A$19:$E$501,5,0)</f>
        <v>0</v>
      </c>
      <c r="G68" s="106">
        <f>VLOOKUP(B68,'Completar SOFSE'!$A$19:$F$501,6,0)</f>
        <v>0</v>
      </c>
      <c r="H68" s="106"/>
      <c r="I68" s="50"/>
      <c r="J68" s="58"/>
      <c r="K68" s="51">
        <f t="shared" si="3"/>
        <v>0</v>
      </c>
      <c r="L68" s="52">
        <f t="shared" si="4"/>
        <v>0</v>
      </c>
    </row>
    <row r="69" spans="2:12" ht="15" hidden="1" customHeight="1">
      <c r="B69" s="5">
        <f>+'Completar SOFSE'!A75</f>
        <v>55</v>
      </c>
      <c r="C69" s="6">
        <f>VLOOKUP(B69,'Completar SOFSE'!$A$19:$E$501,2,0)</f>
        <v>0</v>
      </c>
      <c r="D69" s="6">
        <f>VLOOKUP(B69,'Completar SOFSE'!$A$19:$E$501,3,0)</f>
        <v>0</v>
      </c>
      <c r="E69" s="6">
        <f>VLOOKUP(B69,'Completar SOFSE'!$A$19:$E$501,4,0)</f>
        <v>0</v>
      </c>
      <c r="F69" s="8">
        <f>VLOOKUP(B69,'Completar SOFSE'!$A$19:$E$501,5,0)</f>
        <v>0</v>
      </c>
      <c r="G69" s="106">
        <f>VLOOKUP(B69,'Completar SOFSE'!$A$19:$F$501,6,0)</f>
        <v>0</v>
      </c>
      <c r="H69" s="106"/>
      <c r="I69" s="50"/>
      <c r="J69" s="58"/>
      <c r="K69" s="51">
        <f t="shared" si="3"/>
        <v>0</v>
      </c>
      <c r="L69" s="52">
        <f t="shared" si="4"/>
        <v>0</v>
      </c>
    </row>
    <row r="70" spans="2:12" ht="15" hidden="1" customHeight="1">
      <c r="B70" s="5">
        <f>+'Completar SOFSE'!A76</f>
        <v>56</v>
      </c>
      <c r="C70" s="6">
        <f>VLOOKUP(B70,'Completar SOFSE'!$A$19:$E$501,2,0)</f>
        <v>0</v>
      </c>
      <c r="D70" s="6">
        <f>VLOOKUP(B70,'Completar SOFSE'!$A$19:$E$501,3,0)</f>
        <v>0</v>
      </c>
      <c r="E70" s="6">
        <f>VLOOKUP(B70,'Completar SOFSE'!$A$19:$E$501,4,0)</f>
        <v>0</v>
      </c>
      <c r="F70" s="8">
        <f>VLOOKUP(B70,'Completar SOFSE'!$A$19:$E$501,5,0)</f>
        <v>0</v>
      </c>
      <c r="G70" s="106">
        <f>VLOOKUP(B70,'Completar SOFSE'!$A$19:$F$501,6,0)</f>
        <v>0</v>
      </c>
      <c r="H70" s="106"/>
      <c r="I70" s="50"/>
      <c r="J70" s="58"/>
      <c r="K70" s="51">
        <f t="shared" si="3"/>
        <v>0</v>
      </c>
      <c r="L70" s="52">
        <f t="shared" si="4"/>
        <v>0</v>
      </c>
    </row>
    <row r="71" spans="2:12" ht="15" hidden="1" customHeight="1">
      <c r="B71" s="5">
        <f>+'Completar SOFSE'!A77</f>
        <v>57</v>
      </c>
      <c r="C71" s="6">
        <f>VLOOKUP(B71,'Completar SOFSE'!$A$19:$E$501,2,0)</f>
        <v>0</v>
      </c>
      <c r="D71" s="6">
        <f>VLOOKUP(B71,'Completar SOFSE'!$A$19:$E$501,3,0)</f>
        <v>0</v>
      </c>
      <c r="E71" s="6">
        <f>VLOOKUP(B71,'Completar SOFSE'!$A$19:$E$501,4,0)</f>
        <v>0</v>
      </c>
      <c r="F71" s="8">
        <f>VLOOKUP(B71,'Completar SOFSE'!$A$19:$E$501,5,0)</f>
        <v>0</v>
      </c>
      <c r="G71" s="106">
        <f>VLOOKUP(B71,'Completar SOFSE'!$A$19:$F$501,6,0)</f>
        <v>0</v>
      </c>
      <c r="H71" s="106"/>
      <c r="I71" s="50"/>
      <c r="J71" s="58"/>
      <c r="K71" s="51">
        <f t="shared" si="3"/>
        <v>0</v>
      </c>
      <c r="L71" s="52">
        <f t="shared" si="4"/>
        <v>0</v>
      </c>
    </row>
    <row r="72" spans="2:12" ht="15" hidden="1" customHeight="1">
      <c r="B72" s="5">
        <f>+'Completar SOFSE'!A78</f>
        <v>58</v>
      </c>
      <c r="C72" s="6">
        <f>VLOOKUP(B72,'Completar SOFSE'!$A$19:$E$501,2,0)</f>
        <v>0</v>
      </c>
      <c r="D72" s="6">
        <f>VLOOKUP(B72,'Completar SOFSE'!$A$19:$E$501,3,0)</f>
        <v>0</v>
      </c>
      <c r="E72" s="6">
        <f>VLOOKUP(B72,'Completar SOFSE'!$A$19:$E$501,4,0)</f>
        <v>0</v>
      </c>
      <c r="F72" s="8">
        <f>VLOOKUP(B72,'Completar SOFSE'!$A$19:$E$501,5,0)</f>
        <v>0</v>
      </c>
      <c r="G72" s="106">
        <f>VLOOKUP(B72,'Completar SOFSE'!$A$19:$F$501,6,0)</f>
        <v>0</v>
      </c>
      <c r="H72" s="106"/>
      <c r="I72" s="50"/>
      <c r="J72" s="58"/>
      <c r="K72" s="51">
        <f t="shared" si="3"/>
        <v>0</v>
      </c>
      <c r="L72" s="52">
        <f t="shared" si="4"/>
        <v>0</v>
      </c>
    </row>
    <row r="73" spans="2:12" ht="15" hidden="1" customHeight="1">
      <c r="B73" s="5">
        <f>+'Completar SOFSE'!A79</f>
        <v>59</v>
      </c>
      <c r="C73" s="6">
        <f>VLOOKUP(B73,'Completar SOFSE'!$A$19:$E$501,2,0)</f>
        <v>0</v>
      </c>
      <c r="D73" s="6">
        <f>VLOOKUP(B73,'Completar SOFSE'!$A$19:$E$501,3,0)</f>
        <v>0</v>
      </c>
      <c r="E73" s="6">
        <f>VLOOKUP(B73,'Completar SOFSE'!$A$19:$E$501,4,0)</f>
        <v>0</v>
      </c>
      <c r="F73" s="8">
        <f>VLOOKUP(B73,'Completar SOFSE'!$A$19:$E$501,5,0)</f>
        <v>0</v>
      </c>
      <c r="G73" s="106">
        <f>VLOOKUP(B73,'Completar SOFSE'!$A$19:$F$501,6,0)</f>
        <v>0</v>
      </c>
      <c r="H73" s="106"/>
      <c r="I73" s="50"/>
      <c r="J73" s="58"/>
      <c r="K73" s="51">
        <f t="shared" si="3"/>
        <v>0</v>
      </c>
      <c r="L73" s="52">
        <f t="shared" si="4"/>
        <v>0</v>
      </c>
    </row>
    <row r="74" spans="2:12" ht="15" hidden="1" customHeight="1">
      <c r="B74" s="5">
        <f>+'Completar SOFSE'!A80</f>
        <v>60</v>
      </c>
      <c r="C74" s="6">
        <f>VLOOKUP(B74,'Completar SOFSE'!$A$19:$E$501,2,0)</f>
        <v>0</v>
      </c>
      <c r="D74" s="6">
        <f>VLOOKUP(B74,'Completar SOFSE'!$A$19:$E$501,3,0)</f>
        <v>0</v>
      </c>
      <c r="E74" s="6">
        <f>VLOOKUP(B74,'Completar SOFSE'!$A$19:$E$501,4,0)</f>
        <v>0</v>
      </c>
      <c r="F74" s="8">
        <f>VLOOKUP(B74,'Completar SOFSE'!$A$19:$E$501,5,0)</f>
        <v>0</v>
      </c>
      <c r="G74" s="106">
        <f>VLOOKUP(B74,'Completar SOFSE'!$A$19:$F$501,6,0)</f>
        <v>0</v>
      </c>
      <c r="H74" s="106"/>
      <c r="I74" s="50"/>
      <c r="J74" s="58"/>
      <c r="K74" s="51">
        <f t="shared" si="3"/>
        <v>0</v>
      </c>
      <c r="L74" s="52">
        <f t="shared" si="4"/>
        <v>0</v>
      </c>
    </row>
    <row r="75" spans="2:12" ht="15" hidden="1" customHeight="1">
      <c r="B75" s="5">
        <f>+'Completar SOFSE'!A81</f>
        <v>61</v>
      </c>
      <c r="C75" s="6">
        <f>VLOOKUP(B75,'Completar SOFSE'!$A$19:$E$501,2,0)</f>
        <v>0</v>
      </c>
      <c r="D75" s="6">
        <f>VLOOKUP(B75,'Completar SOFSE'!$A$19:$E$501,3,0)</f>
        <v>0</v>
      </c>
      <c r="E75" s="6">
        <f>VLOOKUP(B75,'Completar SOFSE'!$A$19:$E$501,4,0)</f>
        <v>0</v>
      </c>
      <c r="F75" s="8">
        <f>VLOOKUP(B75,'Completar SOFSE'!$A$19:$E$501,5,0)</f>
        <v>0</v>
      </c>
      <c r="G75" s="106">
        <f>VLOOKUP(B75,'Completar SOFSE'!$A$19:$F$501,6,0)</f>
        <v>0</v>
      </c>
      <c r="H75" s="106"/>
      <c r="I75" s="50"/>
      <c r="J75" s="58"/>
      <c r="K75" s="51">
        <f t="shared" si="3"/>
        <v>0</v>
      </c>
      <c r="L75" s="52">
        <f t="shared" si="4"/>
        <v>0</v>
      </c>
    </row>
    <row r="76" spans="2:12" ht="15" hidden="1" customHeight="1">
      <c r="B76" s="5">
        <f>+'Completar SOFSE'!A82</f>
        <v>62</v>
      </c>
      <c r="C76" s="6">
        <f>VLOOKUP(B76,'Completar SOFSE'!$A$19:$E$501,2,0)</f>
        <v>0</v>
      </c>
      <c r="D76" s="6">
        <f>VLOOKUP(B76,'Completar SOFSE'!$A$19:$E$501,3,0)</f>
        <v>0</v>
      </c>
      <c r="E76" s="6">
        <f>VLOOKUP(B76,'Completar SOFSE'!$A$19:$E$501,4,0)</f>
        <v>0</v>
      </c>
      <c r="F76" s="8">
        <f>VLOOKUP(B76,'Completar SOFSE'!$A$19:$E$501,5,0)</f>
        <v>0</v>
      </c>
      <c r="G76" s="106">
        <f>VLOOKUP(B76,'Completar SOFSE'!$A$19:$F$501,6,0)</f>
        <v>0</v>
      </c>
      <c r="H76" s="106"/>
      <c r="I76" s="50"/>
      <c r="J76" s="58"/>
      <c r="K76" s="51">
        <f t="shared" si="3"/>
        <v>0</v>
      </c>
      <c r="L76" s="52">
        <f t="shared" si="4"/>
        <v>0</v>
      </c>
    </row>
    <row r="77" spans="2:12" ht="15" hidden="1" customHeight="1">
      <c r="B77" s="5">
        <f>+'Completar SOFSE'!A83</f>
        <v>63</v>
      </c>
      <c r="C77" s="6">
        <f>VLOOKUP(B77,'Completar SOFSE'!$A$19:$E$501,2,0)</f>
        <v>0</v>
      </c>
      <c r="D77" s="6">
        <f>VLOOKUP(B77,'Completar SOFSE'!$A$19:$E$501,3,0)</f>
        <v>0</v>
      </c>
      <c r="E77" s="6">
        <f>VLOOKUP(B77,'Completar SOFSE'!$A$19:$E$501,4,0)</f>
        <v>0</v>
      </c>
      <c r="F77" s="8">
        <f>VLOOKUP(B77,'Completar SOFSE'!$A$19:$E$501,5,0)</f>
        <v>0</v>
      </c>
      <c r="G77" s="106">
        <f>VLOOKUP(B77,'Completar SOFSE'!$A$19:$F$501,6,0)</f>
        <v>0</v>
      </c>
      <c r="H77" s="106"/>
      <c r="I77" s="50"/>
      <c r="J77" s="58"/>
      <c r="K77" s="51">
        <f t="shared" si="3"/>
        <v>0</v>
      </c>
      <c r="L77" s="52">
        <f t="shared" si="4"/>
        <v>0</v>
      </c>
    </row>
    <row r="78" spans="2:12" ht="15" hidden="1" customHeight="1">
      <c r="B78" s="5">
        <f>+'Completar SOFSE'!A84</f>
        <v>64</v>
      </c>
      <c r="C78" s="6">
        <f>VLOOKUP(B78,'Completar SOFSE'!$A$19:$E$501,2,0)</f>
        <v>0</v>
      </c>
      <c r="D78" s="6">
        <f>VLOOKUP(B78,'Completar SOFSE'!$A$19:$E$501,3,0)</f>
        <v>0</v>
      </c>
      <c r="E78" s="6">
        <f>VLOOKUP(B78,'Completar SOFSE'!$A$19:$E$501,4,0)</f>
        <v>0</v>
      </c>
      <c r="F78" s="8">
        <f>VLOOKUP(B78,'Completar SOFSE'!$A$19:$E$501,5,0)</f>
        <v>0</v>
      </c>
      <c r="G78" s="106">
        <f>VLOOKUP(B78,'Completar SOFSE'!$A$19:$F$501,6,0)</f>
        <v>0</v>
      </c>
      <c r="H78" s="106"/>
      <c r="I78" s="50"/>
      <c r="J78" s="58"/>
      <c r="K78" s="51">
        <f t="shared" si="3"/>
        <v>0</v>
      </c>
      <c r="L78" s="52">
        <f t="shared" si="4"/>
        <v>0</v>
      </c>
    </row>
    <row r="79" spans="2:12" ht="15" hidden="1" customHeight="1">
      <c r="B79" s="5">
        <f>+'Completar SOFSE'!A85</f>
        <v>65</v>
      </c>
      <c r="C79" s="6">
        <f>VLOOKUP(B79,'Completar SOFSE'!$A$19:$E$501,2,0)</f>
        <v>0</v>
      </c>
      <c r="D79" s="6">
        <f>VLOOKUP(B79,'Completar SOFSE'!$A$19:$E$501,3,0)</f>
        <v>0</v>
      </c>
      <c r="E79" s="6">
        <f>VLOOKUP(B79,'Completar SOFSE'!$A$19:$E$501,4,0)</f>
        <v>0</v>
      </c>
      <c r="F79" s="8">
        <f>VLOOKUP(B79,'Completar SOFSE'!$A$19:$E$501,5,0)</f>
        <v>0</v>
      </c>
      <c r="G79" s="106">
        <f>VLOOKUP(B79,'Completar SOFSE'!$A$19:$F$501,6,0)</f>
        <v>0</v>
      </c>
      <c r="H79" s="106"/>
      <c r="I79" s="50"/>
      <c r="J79" s="58"/>
      <c r="K79" s="51">
        <f t="shared" ref="K79:K110" si="5">+(C79*I79)*J79</f>
        <v>0</v>
      </c>
      <c r="L79" s="52">
        <f t="shared" ref="L79:L110" si="6">+C79*I79</f>
        <v>0</v>
      </c>
    </row>
    <row r="80" spans="2:12" ht="15" hidden="1" customHeight="1">
      <c r="B80" s="5">
        <f>+'Completar SOFSE'!A86</f>
        <v>66</v>
      </c>
      <c r="C80" s="6">
        <f>VLOOKUP(B80,'Completar SOFSE'!$A$19:$E$501,2,0)</f>
        <v>0</v>
      </c>
      <c r="D80" s="6">
        <f>VLOOKUP(B80,'Completar SOFSE'!$A$19:$E$501,3,0)</f>
        <v>0</v>
      </c>
      <c r="E80" s="6">
        <f>VLOOKUP(B80,'Completar SOFSE'!$A$19:$E$501,4,0)</f>
        <v>0</v>
      </c>
      <c r="F80" s="8">
        <f>VLOOKUP(B80,'Completar SOFSE'!$A$19:$E$501,5,0)</f>
        <v>0</v>
      </c>
      <c r="G80" s="106">
        <f>VLOOKUP(B80,'Completar SOFSE'!$A$19:$F$501,6,0)</f>
        <v>0</v>
      </c>
      <c r="H80" s="106"/>
      <c r="I80" s="50"/>
      <c r="J80" s="58"/>
      <c r="K80" s="51">
        <f t="shared" si="5"/>
        <v>0</v>
      </c>
      <c r="L80" s="52">
        <f t="shared" si="6"/>
        <v>0</v>
      </c>
    </row>
    <row r="81" spans="2:12" ht="15" hidden="1" customHeight="1">
      <c r="B81" s="5">
        <f>+'Completar SOFSE'!A87</f>
        <v>67</v>
      </c>
      <c r="C81" s="6">
        <f>VLOOKUP(B81,'Completar SOFSE'!$A$19:$E$501,2,0)</f>
        <v>0</v>
      </c>
      <c r="D81" s="6">
        <f>VLOOKUP(B81,'Completar SOFSE'!$A$19:$E$501,3,0)</f>
        <v>0</v>
      </c>
      <c r="E81" s="6">
        <f>VLOOKUP(B81,'Completar SOFSE'!$A$19:$E$501,4,0)</f>
        <v>0</v>
      </c>
      <c r="F81" s="8">
        <f>VLOOKUP(B81,'Completar SOFSE'!$A$19:$E$501,5,0)</f>
        <v>0</v>
      </c>
      <c r="G81" s="106">
        <f>VLOOKUP(B81,'Completar SOFSE'!$A$19:$F$501,6,0)</f>
        <v>0</v>
      </c>
      <c r="H81" s="106"/>
      <c r="I81" s="50"/>
      <c r="J81" s="58"/>
      <c r="K81" s="51">
        <f t="shared" si="5"/>
        <v>0</v>
      </c>
      <c r="L81" s="52">
        <f t="shared" si="6"/>
        <v>0</v>
      </c>
    </row>
    <row r="82" spans="2:12" ht="15" hidden="1" customHeight="1">
      <c r="B82" s="5">
        <f>+'Completar SOFSE'!A88</f>
        <v>68</v>
      </c>
      <c r="C82" s="6">
        <f>VLOOKUP(B82,'Completar SOFSE'!$A$19:$E$501,2,0)</f>
        <v>0</v>
      </c>
      <c r="D82" s="6">
        <f>VLOOKUP(B82,'Completar SOFSE'!$A$19:$E$501,3,0)</f>
        <v>0</v>
      </c>
      <c r="E82" s="6">
        <f>VLOOKUP(B82,'Completar SOFSE'!$A$19:$E$501,4,0)</f>
        <v>0</v>
      </c>
      <c r="F82" s="8">
        <f>VLOOKUP(B82,'Completar SOFSE'!$A$19:$E$501,5,0)</f>
        <v>0</v>
      </c>
      <c r="G82" s="106">
        <f>VLOOKUP(B82,'Completar SOFSE'!$A$19:$F$501,6,0)</f>
        <v>0</v>
      </c>
      <c r="H82" s="106"/>
      <c r="I82" s="50"/>
      <c r="J82" s="58"/>
      <c r="K82" s="51">
        <f t="shared" si="5"/>
        <v>0</v>
      </c>
      <c r="L82" s="52">
        <f t="shared" si="6"/>
        <v>0</v>
      </c>
    </row>
    <row r="83" spans="2:12" ht="15" hidden="1" customHeight="1">
      <c r="B83" s="5">
        <f>+'Completar SOFSE'!A89</f>
        <v>69</v>
      </c>
      <c r="C83" s="6">
        <f>VLOOKUP(B83,'Completar SOFSE'!$A$19:$E$501,2,0)</f>
        <v>0</v>
      </c>
      <c r="D83" s="6">
        <f>VLOOKUP(B83,'Completar SOFSE'!$A$19:$E$501,3,0)</f>
        <v>0</v>
      </c>
      <c r="E83" s="6">
        <f>VLOOKUP(B83,'Completar SOFSE'!$A$19:$E$501,4,0)</f>
        <v>0</v>
      </c>
      <c r="F83" s="8">
        <f>VLOOKUP(B83,'Completar SOFSE'!$A$19:$E$501,5,0)</f>
        <v>0</v>
      </c>
      <c r="G83" s="106">
        <f>VLOOKUP(B83,'Completar SOFSE'!$A$19:$F$501,6,0)</f>
        <v>0</v>
      </c>
      <c r="H83" s="106"/>
      <c r="I83" s="50"/>
      <c r="J83" s="58"/>
      <c r="K83" s="51">
        <f t="shared" si="5"/>
        <v>0</v>
      </c>
      <c r="L83" s="52">
        <f t="shared" si="6"/>
        <v>0</v>
      </c>
    </row>
    <row r="84" spans="2:12" ht="15" hidden="1" customHeight="1">
      <c r="B84" s="5">
        <f>+'Completar SOFSE'!A90</f>
        <v>70</v>
      </c>
      <c r="C84" s="6">
        <f>VLOOKUP(B84,'Completar SOFSE'!$A$19:$E$501,2,0)</f>
        <v>0</v>
      </c>
      <c r="D84" s="6">
        <f>VLOOKUP(B84,'Completar SOFSE'!$A$19:$E$501,3,0)</f>
        <v>0</v>
      </c>
      <c r="E84" s="6">
        <f>VLOOKUP(B84,'Completar SOFSE'!$A$19:$E$501,4,0)</f>
        <v>0</v>
      </c>
      <c r="F84" s="8">
        <f>VLOOKUP(B84,'Completar SOFSE'!$A$19:$E$501,5,0)</f>
        <v>0</v>
      </c>
      <c r="G84" s="106">
        <f>VLOOKUP(B84,'Completar SOFSE'!$A$19:$F$501,6,0)</f>
        <v>0</v>
      </c>
      <c r="H84" s="106"/>
      <c r="I84" s="50"/>
      <c r="J84" s="58"/>
      <c r="K84" s="51">
        <f t="shared" si="5"/>
        <v>0</v>
      </c>
      <c r="L84" s="52">
        <f t="shared" si="6"/>
        <v>0</v>
      </c>
    </row>
    <row r="85" spans="2:12" ht="15" hidden="1" customHeight="1">
      <c r="B85" s="5">
        <f>+'Completar SOFSE'!A91</f>
        <v>71</v>
      </c>
      <c r="C85" s="6">
        <f>VLOOKUP(B85,'Completar SOFSE'!$A$19:$E$501,2,0)</f>
        <v>0</v>
      </c>
      <c r="D85" s="6">
        <f>VLOOKUP(B85,'Completar SOFSE'!$A$19:$E$501,3,0)</f>
        <v>0</v>
      </c>
      <c r="E85" s="6">
        <f>VLOOKUP(B85,'Completar SOFSE'!$A$19:$E$501,4,0)</f>
        <v>0</v>
      </c>
      <c r="F85" s="8">
        <f>VLOOKUP(B85,'Completar SOFSE'!$A$19:$E$501,5,0)</f>
        <v>0</v>
      </c>
      <c r="G85" s="106">
        <f>VLOOKUP(B85,'Completar SOFSE'!$A$19:$F$501,6,0)</f>
        <v>0</v>
      </c>
      <c r="H85" s="106"/>
      <c r="I85" s="50"/>
      <c r="J85" s="58"/>
      <c r="K85" s="51">
        <f t="shared" si="5"/>
        <v>0</v>
      </c>
      <c r="L85" s="52">
        <f t="shared" si="6"/>
        <v>0</v>
      </c>
    </row>
    <row r="86" spans="2:12" ht="15" hidden="1" customHeight="1">
      <c r="B86" s="5">
        <f>+'Completar SOFSE'!A92</f>
        <v>72</v>
      </c>
      <c r="C86" s="6">
        <f>VLOOKUP(B86,'Completar SOFSE'!$A$19:$E$501,2,0)</f>
        <v>0</v>
      </c>
      <c r="D86" s="6">
        <f>VLOOKUP(B86,'Completar SOFSE'!$A$19:$E$501,3,0)</f>
        <v>0</v>
      </c>
      <c r="E86" s="6">
        <f>VLOOKUP(B86,'Completar SOFSE'!$A$19:$E$501,4,0)</f>
        <v>0</v>
      </c>
      <c r="F86" s="8">
        <f>VLOOKUP(B86,'Completar SOFSE'!$A$19:$E$501,5,0)</f>
        <v>0</v>
      </c>
      <c r="G86" s="106">
        <f>VLOOKUP(B86,'Completar SOFSE'!$A$19:$F$501,6,0)</f>
        <v>0</v>
      </c>
      <c r="H86" s="106"/>
      <c r="I86" s="50"/>
      <c r="J86" s="58"/>
      <c r="K86" s="51">
        <f t="shared" si="5"/>
        <v>0</v>
      </c>
      <c r="L86" s="52">
        <f t="shared" si="6"/>
        <v>0</v>
      </c>
    </row>
    <row r="87" spans="2:12" ht="15" hidden="1" customHeight="1">
      <c r="B87" s="5">
        <f>+'Completar SOFSE'!A93</f>
        <v>73</v>
      </c>
      <c r="C87" s="6">
        <f>VLOOKUP(B87,'Completar SOFSE'!$A$19:$E$501,2,0)</f>
        <v>0</v>
      </c>
      <c r="D87" s="6">
        <f>VLOOKUP(B87,'Completar SOFSE'!$A$19:$E$501,3,0)</f>
        <v>0</v>
      </c>
      <c r="E87" s="6">
        <f>VLOOKUP(B87,'Completar SOFSE'!$A$19:$E$501,4,0)</f>
        <v>0</v>
      </c>
      <c r="F87" s="8">
        <f>VLOOKUP(B87,'Completar SOFSE'!$A$19:$E$501,5,0)</f>
        <v>0</v>
      </c>
      <c r="G87" s="106">
        <f>VLOOKUP(B87,'Completar SOFSE'!$A$19:$F$501,6,0)</f>
        <v>0</v>
      </c>
      <c r="H87" s="106"/>
      <c r="I87" s="50"/>
      <c r="J87" s="58"/>
      <c r="K87" s="51">
        <f t="shared" si="5"/>
        <v>0</v>
      </c>
      <c r="L87" s="52">
        <f t="shared" si="6"/>
        <v>0</v>
      </c>
    </row>
    <row r="88" spans="2:12" ht="15" hidden="1" customHeight="1">
      <c r="B88" s="5">
        <f>+'Completar SOFSE'!A94</f>
        <v>74</v>
      </c>
      <c r="C88" s="6">
        <f>VLOOKUP(B88,'Completar SOFSE'!$A$19:$E$501,2,0)</f>
        <v>0</v>
      </c>
      <c r="D88" s="6">
        <f>VLOOKUP(B88,'Completar SOFSE'!$A$19:$E$501,3,0)</f>
        <v>0</v>
      </c>
      <c r="E88" s="6">
        <f>VLOOKUP(B88,'Completar SOFSE'!$A$19:$E$501,4,0)</f>
        <v>0</v>
      </c>
      <c r="F88" s="8">
        <f>VLOOKUP(B88,'Completar SOFSE'!$A$19:$E$501,5,0)</f>
        <v>0</v>
      </c>
      <c r="G88" s="106">
        <f>VLOOKUP(B88,'Completar SOFSE'!$A$19:$F$501,6,0)</f>
        <v>0</v>
      </c>
      <c r="H88" s="106"/>
      <c r="I88" s="50"/>
      <c r="J88" s="58"/>
      <c r="K88" s="51">
        <f t="shared" si="5"/>
        <v>0</v>
      </c>
      <c r="L88" s="52">
        <f t="shared" si="6"/>
        <v>0</v>
      </c>
    </row>
    <row r="89" spans="2:12" ht="15" hidden="1" customHeight="1">
      <c r="B89" s="5">
        <f>+'Completar SOFSE'!A95</f>
        <v>75</v>
      </c>
      <c r="C89" s="6">
        <f>VLOOKUP(B89,'Completar SOFSE'!$A$19:$E$501,2,0)</f>
        <v>0</v>
      </c>
      <c r="D89" s="6">
        <f>VLOOKUP(B89,'Completar SOFSE'!$A$19:$E$501,3,0)</f>
        <v>0</v>
      </c>
      <c r="E89" s="6">
        <f>VLOOKUP(B89,'Completar SOFSE'!$A$19:$E$501,4,0)</f>
        <v>0</v>
      </c>
      <c r="F89" s="8">
        <f>VLOOKUP(B89,'Completar SOFSE'!$A$19:$E$501,5,0)</f>
        <v>0</v>
      </c>
      <c r="G89" s="106">
        <f>VLOOKUP(B89,'Completar SOFSE'!$A$19:$F$501,6,0)</f>
        <v>0</v>
      </c>
      <c r="H89" s="106"/>
      <c r="I89" s="50"/>
      <c r="J89" s="100"/>
      <c r="K89" s="51">
        <f t="shared" si="5"/>
        <v>0</v>
      </c>
      <c r="L89" s="52">
        <f t="shared" si="6"/>
        <v>0</v>
      </c>
    </row>
    <row r="90" spans="2:12" ht="15" hidden="1" customHeight="1">
      <c r="B90" s="5">
        <f>+'Completar SOFSE'!A96</f>
        <v>76</v>
      </c>
      <c r="C90" s="6">
        <f>VLOOKUP(B90,'Completar SOFSE'!$A$19:$E$501,2,0)</f>
        <v>0</v>
      </c>
      <c r="D90" s="6">
        <f>VLOOKUP(B90,'Completar SOFSE'!$A$19:$E$501,3,0)</f>
        <v>0</v>
      </c>
      <c r="E90" s="6">
        <f>VLOOKUP(B90,'Completar SOFSE'!$A$19:$E$501,4,0)</f>
        <v>0</v>
      </c>
      <c r="F90" s="8">
        <f>VLOOKUP(B90,'Completar SOFSE'!$A$19:$E$501,5,0)</f>
        <v>0</v>
      </c>
      <c r="G90" s="106">
        <f>VLOOKUP(B90,'Completar SOFSE'!$A$19:$F$501,6,0)</f>
        <v>0</v>
      </c>
      <c r="H90" s="106"/>
      <c r="I90" s="50"/>
      <c r="J90" s="100"/>
      <c r="K90" s="51">
        <f t="shared" si="5"/>
        <v>0</v>
      </c>
      <c r="L90" s="52">
        <f t="shared" si="6"/>
        <v>0</v>
      </c>
    </row>
    <row r="91" spans="2:12" ht="15" hidden="1" customHeight="1">
      <c r="B91" s="5">
        <f>+'Completar SOFSE'!A97</f>
        <v>77</v>
      </c>
      <c r="C91" s="6">
        <f>VLOOKUP(B91,'Completar SOFSE'!$A$19:$E$501,2,0)</f>
        <v>0</v>
      </c>
      <c r="D91" s="6">
        <f>VLOOKUP(B91,'Completar SOFSE'!$A$19:$E$501,3,0)</f>
        <v>0</v>
      </c>
      <c r="E91" s="6">
        <f>VLOOKUP(B91,'Completar SOFSE'!$A$19:$E$501,4,0)</f>
        <v>0</v>
      </c>
      <c r="F91" s="8">
        <f>VLOOKUP(B91,'Completar SOFSE'!$A$19:$E$501,5,0)</f>
        <v>0</v>
      </c>
      <c r="G91" s="106">
        <f>VLOOKUP(B91,'Completar SOFSE'!$A$19:$F$501,6,0)</f>
        <v>0</v>
      </c>
      <c r="H91" s="106"/>
      <c r="I91" s="50"/>
      <c r="J91" s="100"/>
      <c r="K91" s="51">
        <f t="shared" si="5"/>
        <v>0</v>
      </c>
      <c r="L91" s="52">
        <f t="shared" si="6"/>
        <v>0</v>
      </c>
    </row>
    <row r="92" spans="2:12" ht="15" hidden="1" customHeight="1">
      <c r="B92" s="5">
        <f>+'Completar SOFSE'!A98</f>
        <v>78</v>
      </c>
      <c r="C92" s="6">
        <f>VLOOKUP(B92,'Completar SOFSE'!$A$19:$E$501,2,0)</f>
        <v>0</v>
      </c>
      <c r="D92" s="6">
        <f>VLOOKUP(B92,'Completar SOFSE'!$A$19:$E$501,3,0)</f>
        <v>0</v>
      </c>
      <c r="E92" s="6">
        <f>VLOOKUP(B92,'Completar SOFSE'!$A$19:$E$501,4,0)</f>
        <v>0</v>
      </c>
      <c r="F92" s="8">
        <f>VLOOKUP(B92,'Completar SOFSE'!$A$19:$E$501,5,0)</f>
        <v>0</v>
      </c>
      <c r="G92" s="106">
        <f>VLOOKUP(B92,'Completar SOFSE'!$A$19:$F$501,6,0)</f>
        <v>0</v>
      </c>
      <c r="H92" s="106"/>
      <c r="I92" s="50"/>
      <c r="J92" s="100"/>
      <c r="K92" s="51">
        <f t="shared" si="5"/>
        <v>0</v>
      </c>
      <c r="L92" s="52">
        <f t="shared" si="6"/>
        <v>0</v>
      </c>
    </row>
    <row r="93" spans="2:12" ht="15" hidden="1" customHeight="1">
      <c r="B93" s="5">
        <f>+'Completar SOFSE'!A99</f>
        <v>79</v>
      </c>
      <c r="C93" s="6">
        <f>VLOOKUP(B93,'Completar SOFSE'!$A$19:$E$501,2,0)</f>
        <v>0</v>
      </c>
      <c r="D93" s="6">
        <f>VLOOKUP(B93,'Completar SOFSE'!$A$19:$E$501,3,0)</f>
        <v>0</v>
      </c>
      <c r="E93" s="6">
        <f>VLOOKUP(B93,'Completar SOFSE'!$A$19:$E$501,4,0)</f>
        <v>0</v>
      </c>
      <c r="F93" s="8">
        <f>VLOOKUP(B93,'Completar SOFSE'!$A$19:$E$501,5,0)</f>
        <v>0</v>
      </c>
      <c r="G93" s="106">
        <f>VLOOKUP(B93,'Completar SOFSE'!$A$19:$F$501,6,0)</f>
        <v>0</v>
      </c>
      <c r="H93" s="106"/>
      <c r="I93" s="50"/>
      <c r="J93" s="100"/>
      <c r="K93" s="51">
        <f t="shared" si="5"/>
        <v>0</v>
      </c>
      <c r="L93" s="52">
        <f t="shared" si="6"/>
        <v>0</v>
      </c>
    </row>
    <row r="94" spans="2:12" ht="15" hidden="1" customHeight="1">
      <c r="B94" s="5">
        <f>+'Completar SOFSE'!A100</f>
        <v>80</v>
      </c>
      <c r="C94" s="6">
        <f>VLOOKUP(B94,'Completar SOFSE'!$A$19:$E$501,2,0)</f>
        <v>0</v>
      </c>
      <c r="D94" s="6">
        <f>VLOOKUP(B94,'Completar SOFSE'!$A$19:$E$501,3,0)</f>
        <v>0</v>
      </c>
      <c r="E94" s="6">
        <f>VLOOKUP(B94,'Completar SOFSE'!$A$19:$E$501,4,0)</f>
        <v>0</v>
      </c>
      <c r="F94" s="8">
        <f>VLOOKUP(B94,'Completar SOFSE'!$A$19:$E$501,5,0)</f>
        <v>0</v>
      </c>
      <c r="G94" s="106">
        <f>VLOOKUP(B94,'Completar SOFSE'!$A$19:$F$501,6,0)</f>
        <v>0</v>
      </c>
      <c r="H94" s="106"/>
      <c r="I94" s="50"/>
      <c r="J94" s="100"/>
      <c r="K94" s="51">
        <f t="shared" si="5"/>
        <v>0</v>
      </c>
      <c r="L94" s="52">
        <f t="shared" si="6"/>
        <v>0</v>
      </c>
    </row>
    <row r="95" spans="2:12" ht="15" hidden="1" customHeight="1">
      <c r="B95" s="5">
        <f>+'Completar SOFSE'!A101</f>
        <v>81</v>
      </c>
      <c r="C95" s="6">
        <f>VLOOKUP(B95,'Completar SOFSE'!$A$19:$E$501,2,0)</f>
        <v>0</v>
      </c>
      <c r="D95" s="6">
        <f>VLOOKUP(B95,'Completar SOFSE'!$A$19:$E$501,3,0)</f>
        <v>0</v>
      </c>
      <c r="E95" s="6">
        <f>VLOOKUP(B95,'Completar SOFSE'!$A$19:$E$501,4,0)</f>
        <v>0</v>
      </c>
      <c r="F95" s="8">
        <f>VLOOKUP(B95,'Completar SOFSE'!$A$19:$E$501,5,0)</f>
        <v>0</v>
      </c>
      <c r="G95" s="106">
        <f>VLOOKUP(B95,'Completar SOFSE'!$A$19:$F$501,6,0)</f>
        <v>0</v>
      </c>
      <c r="H95" s="106"/>
      <c r="I95" s="50"/>
      <c r="J95" s="100"/>
      <c r="K95" s="51">
        <f t="shared" si="5"/>
        <v>0</v>
      </c>
      <c r="L95" s="52">
        <f t="shared" si="6"/>
        <v>0</v>
      </c>
    </row>
    <row r="96" spans="2:12" ht="15" hidden="1" customHeight="1">
      <c r="B96" s="5">
        <f>+'Completar SOFSE'!A102</f>
        <v>82</v>
      </c>
      <c r="C96" s="6">
        <f>VLOOKUP(B96,'Completar SOFSE'!$A$19:$E$501,2,0)</f>
        <v>0</v>
      </c>
      <c r="D96" s="6">
        <f>VLOOKUP(B96,'Completar SOFSE'!$A$19:$E$501,3,0)</f>
        <v>0</v>
      </c>
      <c r="E96" s="6">
        <f>VLOOKUP(B96,'Completar SOFSE'!$A$19:$E$501,4,0)</f>
        <v>0</v>
      </c>
      <c r="F96" s="8">
        <f>VLOOKUP(B96,'Completar SOFSE'!$A$19:$E$501,5,0)</f>
        <v>0</v>
      </c>
      <c r="G96" s="106">
        <f>VLOOKUP(B96,'Completar SOFSE'!$A$19:$F$501,6,0)</f>
        <v>0</v>
      </c>
      <c r="H96" s="106"/>
      <c r="I96" s="50"/>
      <c r="J96" s="100"/>
      <c r="K96" s="51">
        <f t="shared" si="5"/>
        <v>0</v>
      </c>
      <c r="L96" s="52">
        <f t="shared" si="6"/>
        <v>0</v>
      </c>
    </row>
    <row r="97" spans="2:12" ht="15" hidden="1" customHeight="1">
      <c r="B97" s="5">
        <f>+'Completar SOFSE'!A103</f>
        <v>83</v>
      </c>
      <c r="C97" s="6">
        <f>VLOOKUP(B97,'Completar SOFSE'!$A$19:$E$501,2,0)</f>
        <v>0</v>
      </c>
      <c r="D97" s="6">
        <f>VLOOKUP(B97,'Completar SOFSE'!$A$19:$E$501,3,0)</f>
        <v>0</v>
      </c>
      <c r="E97" s="6">
        <f>VLOOKUP(B97,'Completar SOFSE'!$A$19:$E$501,4,0)</f>
        <v>0</v>
      </c>
      <c r="F97" s="8">
        <f>VLOOKUP(B97,'Completar SOFSE'!$A$19:$E$501,5,0)</f>
        <v>0</v>
      </c>
      <c r="G97" s="106">
        <f>VLOOKUP(B97,'Completar SOFSE'!$A$19:$F$501,6,0)</f>
        <v>0</v>
      </c>
      <c r="H97" s="106"/>
      <c r="I97" s="50"/>
      <c r="J97" s="100"/>
      <c r="K97" s="51">
        <f t="shared" si="5"/>
        <v>0</v>
      </c>
      <c r="L97" s="52">
        <f t="shared" si="6"/>
        <v>0</v>
      </c>
    </row>
    <row r="98" spans="2:12" ht="15" hidden="1" customHeight="1">
      <c r="B98" s="5">
        <f>+'Completar SOFSE'!A104</f>
        <v>84</v>
      </c>
      <c r="C98" s="6">
        <f>VLOOKUP(B98,'Completar SOFSE'!$A$19:$E$501,2,0)</f>
        <v>0</v>
      </c>
      <c r="D98" s="6">
        <f>VLOOKUP(B98,'Completar SOFSE'!$A$19:$E$501,3,0)</f>
        <v>0</v>
      </c>
      <c r="E98" s="6">
        <f>VLOOKUP(B98,'Completar SOFSE'!$A$19:$E$501,4,0)</f>
        <v>0</v>
      </c>
      <c r="F98" s="8">
        <f>VLOOKUP(B98,'Completar SOFSE'!$A$19:$E$501,5,0)</f>
        <v>0</v>
      </c>
      <c r="G98" s="106">
        <f>VLOOKUP(B98,'Completar SOFSE'!$A$19:$F$501,6,0)</f>
        <v>0</v>
      </c>
      <c r="H98" s="106"/>
      <c r="I98" s="50"/>
      <c r="J98" s="100"/>
      <c r="K98" s="51">
        <f t="shared" si="5"/>
        <v>0</v>
      </c>
      <c r="L98" s="52">
        <f t="shared" si="6"/>
        <v>0</v>
      </c>
    </row>
    <row r="99" spans="2:12" ht="15" hidden="1" customHeight="1">
      <c r="B99" s="5">
        <f>+'Completar SOFSE'!A105</f>
        <v>85</v>
      </c>
      <c r="C99" s="6">
        <f>VLOOKUP(B99,'Completar SOFSE'!$A$19:$E$501,2,0)</f>
        <v>0</v>
      </c>
      <c r="D99" s="6">
        <f>VLOOKUP(B99,'Completar SOFSE'!$A$19:$E$501,3,0)</f>
        <v>0</v>
      </c>
      <c r="E99" s="6">
        <f>VLOOKUP(B99,'Completar SOFSE'!$A$19:$E$501,4,0)</f>
        <v>0</v>
      </c>
      <c r="F99" s="8">
        <f>VLOOKUP(B99,'Completar SOFSE'!$A$19:$E$501,5,0)</f>
        <v>0</v>
      </c>
      <c r="G99" s="106">
        <f>VLOOKUP(B99,'Completar SOFSE'!$A$19:$F$501,6,0)</f>
        <v>0</v>
      </c>
      <c r="H99" s="106"/>
      <c r="I99" s="50"/>
      <c r="J99" s="100"/>
      <c r="K99" s="51">
        <f t="shared" si="5"/>
        <v>0</v>
      </c>
      <c r="L99" s="52">
        <f t="shared" si="6"/>
        <v>0</v>
      </c>
    </row>
    <row r="100" spans="2:12" ht="15" hidden="1" customHeight="1">
      <c r="B100" s="5">
        <f>+'Completar SOFSE'!A106</f>
        <v>86</v>
      </c>
      <c r="C100" s="6">
        <f>VLOOKUP(B100,'Completar SOFSE'!$A$19:$E$501,2,0)</f>
        <v>0</v>
      </c>
      <c r="D100" s="6">
        <f>VLOOKUP(B100,'Completar SOFSE'!$A$19:$E$501,3,0)</f>
        <v>0</v>
      </c>
      <c r="E100" s="6">
        <f>VLOOKUP(B100,'Completar SOFSE'!$A$19:$E$501,4,0)</f>
        <v>0</v>
      </c>
      <c r="F100" s="8">
        <f>VLOOKUP(B100,'Completar SOFSE'!$A$19:$E$501,5,0)</f>
        <v>0</v>
      </c>
      <c r="G100" s="106">
        <f>VLOOKUP(B100,'Completar SOFSE'!$A$19:$F$501,6,0)</f>
        <v>0</v>
      </c>
      <c r="H100" s="106"/>
      <c r="I100" s="50"/>
      <c r="J100" s="100"/>
      <c r="K100" s="51">
        <f t="shared" si="5"/>
        <v>0</v>
      </c>
      <c r="L100" s="52">
        <f t="shared" si="6"/>
        <v>0</v>
      </c>
    </row>
    <row r="101" spans="2:12" ht="15" hidden="1" customHeight="1">
      <c r="B101" s="5">
        <f>+'Completar SOFSE'!A107</f>
        <v>87</v>
      </c>
      <c r="C101" s="6">
        <f>VLOOKUP(B101,'Completar SOFSE'!$A$19:$E$501,2,0)</f>
        <v>0</v>
      </c>
      <c r="D101" s="6">
        <f>VLOOKUP(B101,'Completar SOFSE'!$A$19:$E$501,3,0)</f>
        <v>0</v>
      </c>
      <c r="E101" s="6">
        <f>VLOOKUP(B101,'Completar SOFSE'!$A$19:$E$501,4,0)</f>
        <v>0</v>
      </c>
      <c r="F101" s="8">
        <f>VLOOKUP(B101,'Completar SOFSE'!$A$19:$E$501,5,0)</f>
        <v>0</v>
      </c>
      <c r="G101" s="106">
        <f>VLOOKUP(B101,'Completar SOFSE'!$A$19:$F$501,6,0)</f>
        <v>0</v>
      </c>
      <c r="H101" s="106"/>
      <c r="I101" s="50"/>
      <c r="J101" s="100"/>
      <c r="K101" s="51">
        <f t="shared" si="5"/>
        <v>0</v>
      </c>
      <c r="L101" s="52">
        <f t="shared" si="6"/>
        <v>0</v>
      </c>
    </row>
    <row r="102" spans="2:12" ht="15" hidden="1" customHeight="1">
      <c r="B102" s="5">
        <f>+'Completar SOFSE'!A108</f>
        <v>88</v>
      </c>
      <c r="C102" s="6">
        <f>VLOOKUP(B102,'Completar SOFSE'!$A$19:$E$501,2,0)</f>
        <v>0</v>
      </c>
      <c r="D102" s="6">
        <f>VLOOKUP(B102,'Completar SOFSE'!$A$19:$E$501,3,0)</f>
        <v>0</v>
      </c>
      <c r="E102" s="6">
        <f>VLOOKUP(B102,'Completar SOFSE'!$A$19:$E$501,4,0)</f>
        <v>0</v>
      </c>
      <c r="F102" s="8">
        <f>VLOOKUP(B102,'Completar SOFSE'!$A$19:$E$501,5,0)</f>
        <v>0</v>
      </c>
      <c r="G102" s="106">
        <f>VLOOKUP(B102,'Completar SOFSE'!$A$19:$F$501,6,0)</f>
        <v>0</v>
      </c>
      <c r="H102" s="106"/>
      <c r="I102" s="50"/>
      <c r="J102" s="100"/>
      <c r="K102" s="51">
        <f t="shared" si="5"/>
        <v>0</v>
      </c>
      <c r="L102" s="52">
        <f t="shared" si="6"/>
        <v>0</v>
      </c>
    </row>
    <row r="103" spans="2:12" ht="15" hidden="1" customHeight="1">
      <c r="B103" s="5">
        <f>+'Completar SOFSE'!A109</f>
        <v>89</v>
      </c>
      <c r="C103" s="6">
        <f>VLOOKUP(B103,'Completar SOFSE'!$A$19:$E$501,2,0)</f>
        <v>0</v>
      </c>
      <c r="D103" s="6">
        <f>VLOOKUP(B103,'Completar SOFSE'!$A$19:$E$501,3,0)</f>
        <v>0</v>
      </c>
      <c r="E103" s="6">
        <f>VLOOKUP(B103,'Completar SOFSE'!$A$19:$E$501,4,0)</f>
        <v>0</v>
      </c>
      <c r="F103" s="8">
        <f>VLOOKUP(B103,'Completar SOFSE'!$A$19:$E$501,5,0)</f>
        <v>0</v>
      </c>
      <c r="G103" s="106">
        <f>VLOOKUP(B103,'Completar SOFSE'!$A$19:$F$501,6,0)</f>
        <v>0</v>
      </c>
      <c r="H103" s="106"/>
      <c r="I103" s="50"/>
      <c r="J103" s="100"/>
      <c r="K103" s="51">
        <f t="shared" si="5"/>
        <v>0</v>
      </c>
      <c r="L103" s="52">
        <f t="shared" si="6"/>
        <v>0</v>
      </c>
    </row>
    <row r="104" spans="2:12" ht="15" hidden="1" customHeight="1">
      <c r="B104" s="5">
        <f>+'Completar SOFSE'!A110</f>
        <v>90</v>
      </c>
      <c r="C104" s="6">
        <f>VLOOKUP(B104,'Completar SOFSE'!$A$19:$E$501,2,0)</f>
        <v>0</v>
      </c>
      <c r="D104" s="6">
        <f>VLOOKUP(B104,'Completar SOFSE'!$A$19:$E$501,3,0)</f>
        <v>0</v>
      </c>
      <c r="E104" s="6">
        <f>VLOOKUP(B104,'Completar SOFSE'!$A$19:$E$501,4,0)</f>
        <v>0</v>
      </c>
      <c r="F104" s="8">
        <f>VLOOKUP(B104,'Completar SOFSE'!$A$19:$E$501,5,0)</f>
        <v>0</v>
      </c>
      <c r="G104" s="106">
        <f>VLOOKUP(B104,'Completar SOFSE'!$A$19:$F$501,6,0)</f>
        <v>0</v>
      </c>
      <c r="H104" s="106"/>
      <c r="I104" s="50"/>
      <c r="J104" s="100"/>
      <c r="K104" s="51">
        <f t="shared" si="5"/>
        <v>0</v>
      </c>
      <c r="L104" s="52">
        <f t="shared" si="6"/>
        <v>0</v>
      </c>
    </row>
    <row r="105" spans="2:12" ht="15" hidden="1" customHeight="1">
      <c r="B105" s="5">
        <f>+'Completar SOFSE'!A111</f>
        <v>91</v>
      </c>
      <c r="C105" s="6">
        <f>VLOOKUP(B105,'Completar SOFSE'!$A$19:$E$501,2,0)</f>
        <v>0</v>
      </c>
      <c r="D105" s="6">
        <f>VLOOKUP(B105,'Completar SOFSE'!$A$19:$E$501,3,0)</f>
        <v>0</v>
      </c>
      <c r="E105" s="6">
        <f>VLOOKUP(B105,'Completar SOFSE'!$A$19:$E$501,4,0)</f>
        <v>0</v>
      </c>
      <c r="F105" s="8">
        <f>VLOOKUP(B105,'Completar SOFSE'!$A$19:$E$501,5,0)</f>
        <v>0</v>
      </c>
      <c r="G105" s="106">
        <f>VLOOKUP(B105,'Completar SOFSE'!$A$19:$F$501,6,0)</f>
        <v>0</v>
      </c>
      <c r="H105" s="106"/>
      <c r="I105" s="50"/>
      <c r="J105" s="100"/>
      <c r="K105" s="51">
        <f t="shared" si="5"/>
        <v>0</v>
      </c>
      <c r="L105" s="52">
        <f t="shared" si="6"/>
        <v>0</v>
      </c>
    </row>
    <row r="106" spans="2:12" ht="15" hidden="1" customHeight="1">
      <c r="B106" s="5">
        <f>+'Completar SOFSE'!A112</f>
        <v>92</v>
      </c>
      <c r="C106" s="6">
        <f>VLOOKUP(B106,'Completar SOFSE'!$A$19:$E$501,2,0)</f>
        <v>0</v>
      </c>
      <c r="D106" s="6">
        <f>VLOOKUP(B106,'Completar SOFSE'!$A$19:$E$501,3,0)</f>
        <v>0</v>
      </c>
      <c r="E106" s="6">
        <f>VLOOKUP(B106,'Completar SOFSE'!$A$19:$E$501,4,0)</f>
        <v>0</v>
      </c>
      <c r="F106" s="8">
        <f>VLOOKUP(B106,'Completar SOFSE'!$A$19:$E$501,5,0)</f>
        <v>0</v>
      </c>
      <c r="G106" s="106">
        <f>VLOOKUP(B106,'Completar SOFSE'!$A$19:$F$501,6,0)</f>
        <v>0</v>
      </c>
      <c r="H106" s="106"/>
      <c r="I106" s="50"/>
      <c r="J106" s="100"/>
      <c r="K106" s="51">
        <f t="shared" si="5"/>
        <v>0</v>
      </c>
      <c r="L106" s="52">
        <f t="shared" si="6"/>
        <v>0</v>
      </c>
    </row>
    <row r="107" spans="2:12" ht="15" hidden="1" customHeight="1">
      <c r="B107" s="5">
        <f>+'Completar SOFSE'!A113</f>
        <v>93</v>
      </c>
      <c r="C107" s="6">
        <f>VLOOKUP(B107,'Completar SOFSE'!$A$19:$E$501,2,0)</f>
        <v>0</v>
      </c>
      <c r="D107" s="6">
        <f>VLOOKUP(B107,'Completar SOFSE'!$A$19:$E$501,3,0)</f>
        <v>0</v>
      </c>
      <c r="E107" s="6">
        <f>VLOOKUP(B107,'Completar SOFSE'!$A$19:$E$501,4,0)</f>
        <v>0</v>
      </c>
      <c r="F107" s="8">
        <f>VLOOKUP(B107,'Completar SOFSE'!$A$19:$E$501,5,0)</f>
        <v>0</v>
      </c>
      <c r="G107" s="106">
        <f>VLOOKUP(B107,'Completar SOFSE'!$A$19:$F$501,6,0)</f>
        <v>0</v>
      </c>
      <c r="H107" s="106"/>
      <c r="I107" s="50"/>
      <c r="J107" s="100"/>
      <c r="K107" s="51">
        <f t="shared" si="5"/>
        <v>0</v>
      </c>
      <c r="L107" s="52">
        <f t="shared" si="6"/>
        <v>0</v>
      </c>
    </row>
    <row r="108" spans="2:12" ht="15" hidden="1" customHeight="1">
      <c r="B108" s="5">
        <f>+'Completar SOFSE'!A114</f>
        <v>94</v>
      </c>
      <c r="C108" s="6">
        <f>VLOOKUP(B108,'Completar SOFSE'!$A$19:$E$501,2,0)</f>
        <v>0</v>
      </c>
      <c r="D108" s="6">
        <f>VLOOKUP(B108,'Completar SOFSE'!$A$19:$E$501,3,0)</f>
        <v>0</v>
      </c>
      <c r="E108" s="6">
        <f>VLOOKUP(B108,'Completar SOFSE'!$A$19:$E$501,4,0)</f>
        <v>0</v>
      </c>
      <c r="F108" s="8">
        <f>VLOOKUP(B108,'Completar SOFSE'!$A$19:$E$501,5,0)</f>
        <v>0</v>
      </c>
      <c r="G108" s="106">
        <f>VLOOKUP(B108,'Completar SOFSE'!$A$19:$F$501,6,0)</f>
        <v>0</v>
      </c>
      <c r="H108" s="106"/>
      <c r="I108" s="50"/>
      <c r="J108" s="100"/>
      <c r="K108" s="51">
        <f t="shared" si="5"/>
        <v>0</v>
      </c>
      <c r="L108" s="52">
        <f t="shared" si="6"/>
        <v>0</v>
      </c>
    </row>
    <row r="109" spans="2:12" ht="15" hidden="1" customHeight="1">
      <c r="B109" s="5">
        <f>+'Completar SOFSE'!A115</f>
        <v>95</v>
      </c>
      <c r="C109" s="6">
        <f>VLOOKUP(B109,'Completar SOFSE'!$A$19:$E$501,2,0)</f>
        <v>0</v>
      </c>
      <c r="D109" s="6">
        <f>VLOOKUP(B109,'Completar SOFSE'!$A$19:$E$501,3,0)</f>
        <v>0</v>
      </c>
      <c r="E109" s="6">
        <f>VLOOKUP(B109,'Completar SOFSE'!$A$19:$E$501,4,0)</f>
        <v>0</v>
      </c>
      <c r="F109" s="8">
        <f>VLOOKUP(B109,'Completar SOFSE'!$A$19:$E$501,5,0)</f>
        <v>0</v>
      </c>
      <c r="G109" s="106">
        <f>VLOOKUP(B109,'Completar SOFSE'!$A$19:$F$501,6,0)</f>
        <v>0</v>
      </c>
      <c r="H109" s="106"/>
      <c r="I109" s="50"/>
      <c r="J109" s="100"/>
      <c r="K109" s="51">
        <f t="shared" si="5"/>
        <v>0</v>
      </c>
      <c r="L109" s="52">
        <f t="shared" si="6"/>
        <v>0</v>
      </c>
    </row>
    <row r="110" spans="2:12" ht="15" hidden="1" customHeight="1">
      <c r="B110" s="5">
        <f>+'Completar SOFSE'!A116</f>
        <v>96</v>
      </c>
      <c r="C110" s="6">
        <f>VLOOKUP(B110,'Completar SOFSE'!$A$19:$E$501,2,0)</f>
        <v>0</v>
      </c>
      <c r="D110" s="6">
        <f>VLOOKUP(B110,'Completar SOFSE'!$A$19:$E$501,3,0)</f>
        <v>0</v>
      </c>
      <c r="E110" s="6">
        <f>VLOOKUP(B110,'Completar SOFSE'!$A$19:$E$501,4,0)</f>
        <v>0</v>
      </c>
      <c r="F110" s="8">
        <f>VLOOKUP(B110,'Completar SOFSE'!$A$19:$E$501,5,0)</f>
        <v>0</v>
      </c>
      <c r="G110" s="106">
        <f>VLOOKUP(B110,'Completar SOFSE'!$A$19:$F$501,6,0)</f>
        <v>0</v>
      </c>
      <c r="H110" s="106"/>
      <c r="I110" s="50"/>
      <c r="J110" s="100"/>
      <c r="K110" s="51">
        <f t="shared" si="5"/>
        <v>0</v>
      </c>
      <c r="L110" s="52">
        <f t="shared" si="6"/>
        <v>0</v>
      </c>
    </row>
    <row r="111" spans="2:12" ht="15" hidden="1" customHeight="1">
      <c r="B111" s="5">
        <f>+'Completar SOFSE'!A117</f>
        <v>97</v>
      </c>
      <c r="C111" s="6">
        <f>VLOOKUP(B111,'Completar SOFSE'!$A$19:$E$501,2,0)</f>
        <v>0</v>
      </c>
      <c r="D111" s="6">
        <f>VLOOKUP(B111,'Completar SOFSE'!$A$19:$E$501,3,0)</f>
        <v>0</v>
      </c>
      <c r="E111" s="6">
        <f>VLOOKUP(B111,'Completar SOFSE'!$A$19:$E$501,4,0)</f>
        <v>0</v>
      </c>
      <c r="F111" s="8">
        <f>VLOOKUP(B111,'Completar SOFSE'!$A$19:$E$501,5,0)</f>
        <v>0</v>
      </c>
      <c r="G111" s="106">
        <f>VLOOKUP(B111,'Completar SOFSE'!$A$19:$F$501,6,0)</f>
        <v>0</v>
      </c>
      <c r="H111" s="106"/>
      <c r="I111" s="50"/>
      <c r="J111" s="100"/>
      <c r="K111" s="51">
        <f t="shared" ref="K111:K142" si="7">+(C111*I111)*J111</f>
        <v>0</v>
      </c>
      <c r="L111" s="52">
        <f t="shared" ref="L111:L142" si="8">+C111*I111</f>
        <v>0</v>
      </c>
    </row>
    <row r="112" spans="2:12" ht="15" hidden="1" customHeight="1">
      <c r="B112" s="5">
        <f>+'Completar SOFSE'!A118</f>
        <v>98</v>
      </c>
      <c r="C112" s="6">
        <f>VLOOKUP(B112,'Completar SOFSE'!$A$19:$E$501,2,0)</f>
        <v>0</v>
      </c>
      <c r="D112" s="6">
        <f>VLOOKUP(B112,'Completar SOFSE'!$A$19:$E$501,3,0)</f>
        <v>0</v>
      </c>
      <c r="E112" s="6">
        <f>VLOOKUP(B112,'Completar SOFSE'!$A$19:$E$501,4,0)</f>
        <v>0</v>
      </c>
      <c r="F112" s="8">
        <f>VLOOKUP(B112,'Completar SOFSE'!$A$19:$E$501,5,0)</f>
        <v>0</v>
      </c>
      <c r="G112" s="106">
        <f>VLOOKUP(B112,'Completar SOFSE'!$A$19:$F$501,6,0)</f>
        <v>0</v>
      </c>
      <c r="H112" s="106"/>
      <c r="I112" s="50"/>
      <c r="J112" s="100"/>
      <c r="K112" s="51">
        <f t="shared" si="7"/>
        <v>0</v>
      </c>
      <c r="L112" s="52">
        <f t="shared" si="8"/>
        <v>0</v>
      </c>
    </row>
    <row r="113" spans="2:12" ht="15" hidden="1" customHeight="1">
      <c r="B113" s="5">
        <f>+'Completar SOFSE'!A119</f>
        <v>99</v>
      </c>
      <c r="C113" s="6">
        <f>VLOOKUP(B113,'Completar SOFSE'!$A$19:$E$501,2,0)</f>
        <v>0</v>
      </c>
      <c r="D113" s="6">
        <f>VLOOKUP(B113,'Completar SOFSE'!$A$19:$E$501,3,0)</f>
        <v>0</v>
      </c>
      <c r="E113" s="6">
        <f>VLOOKUP(B113,'Completar SOFSE'!$A$19:$E$501,4,0)</f>
        <v>0</v>
      </c>
      <c r="F113" s="8">
        <f>VLOOKUP(B113,'Completar SOFSE'!$A$19:$E$501,5,0)</f>
        <v>0</v>
      </c>
      <c r="G113" s="106">
        <f>VLOOKUP(B113,'Completar SOFSE'!$A$19:$F$501,6,0)</f>
        <v>0</v>
      </c>
      <c r="H113" s="106"/>
      <c r="I113" s="50"/>
      <c r="J113" s="100"/>
      <c r="K113" s="51">
        <f t="shared" si="7"/>
        <v>0</v>
      </c>
      <c r="L113" s="52">
        <f t="shared" si="8"/>
        <v>0</v>
      </c>
    </row>
    <row r="114" spans="2:12" ht="15" hidden="1" customHeight="1">
      <c r="B114" s="5">
        <f>+'Completar SOFSE'!A120</f>
        <v>100</v>
      </c>
      <c r="C114" s="6">
        <f>VLOOKUP(B114,'Completar SOFSE'!$A$19:$E$501,2,0)</f>
        <v>0</v>
      </c>
      <c r="D114" s="6">
        <f>VLOOKUP(B114,'Completar SOFSE'!$A$19:$E$501,3,0)</f>
        <v>0</v>
      </c>
      <c r="E114" s="6">
        <f>VLOOKUP(B114,'Completar SOFSE'!$A$19:$E$501,4,0)</f>
        <v>0</v>
      </c>
      <c r="F114" s="8">
        <f>VLOOKUP(B114,'Completar SOFSE'!$A$19:$E$501,5,0)</f>
        <v>0</v>
      </c>
      <c r="G114" s="106">
        <f>VLOOKUP(B114,'Completar SOFSE'!$A$19:$F$501,6,0)</f>
        <v>0</v>
      </c>
      <c r="H114" s="106"/>
      <c r="I114" s="50"/>
      <c r="J114" s="100"/>
      <c r="K114" s="51">
        <f t="shared" si="7"/>
        <v>0</v>
      </c>
      <c r="L114" s="52">
        <f t="shared" si="8"/>
        <v>0</v>
      </c>
    </row>
    <row r="115" spans="2:12" ht="15" hidden="1" customHeight="1">
      <c r="B115" s="5">
        <f>+'Completar SOFSE'!A121</f>
        <v>101</v>
      </c>
      <c r="C115" s="6">
        <f>VLOOKUP(B115,'Completar SOFSE'!$A$19:$E$501,2,0)</f>
        <v>0</v>
      </c>
      <c r="D115" s="6">
        <f>VLOOKUP(B115,'Completar SOFSE'!$A$19:$E$501,3,0)</f>
        <v>0</v>
      </c>
      <c r="E115" s="6">
        <f>VLOOKUP(B115,'Completar SOFSE'!$A$19:$E$501,4,0)</f>
        <v>0</v>
      </c>
      <c r="F115" s="8">
        <f>VLOOKUP(B115,'Completar SOFSE'!$A$19:$E$501,5,0)</f>
        <v>0</v>
      </c>
      <c r="G115" s="106">
        <f>VLOOKUP(B115,'Completar SOFSE'!$A$19:$F$501,6,0)</f>
        <v>0</v>
      </c>
      <c r="H115" s="106"/>
      <c r="I115" s="50"/>
      <c r="J115" s="100"/>
      <c r="K115" s="51">
        <f t="shared" si="7"/>
        <v>0</v>
      </c>
      <c r="L115" s="52">
        <f t="shared" si="8"/>
        <v>0</v>
      </c>
    </row>
    <row r="116" spans="2:12" ht="15" hidden="1" customHeight="1">
      <c r="B116" s="5">
        <f>+'Completar SOFSE'!A122</f>
        <v>102</v>
      </c>
      <c r="C116" s="6">
        <f>VLOOKUP(B116,'Completar SOFSE'!$A$19:$E$501,2,0)</f>
        <v>0</v>
      </c>
      <c r="D116" s="6">
        <f>VLOOKUP(B116,'Completar SOFSE'!$A$19:$E$501,3,0)</f>
        <v>0</v>
      </c>
      <c r="E116" s="6">
        <f>VLOOKUP(B116,'Completar SOFSE'!$A$19:$E$501,4,0)</f>
        <v>0</v>
      </c>
      <c r="F116" s="8">
        <f>VLOOKUP(B116,'Completar SOFSE'!$A$19:$E$501,5,0)</f>
        <v>0</v>
      </c>
      <c r="G116" s="106">
        <f>VLOOKUP(B116,'Completar SOFSE'!$A$19:$F$501,6,0)</f>
        <v>0</v>
      </c>
      <c r="H116" s="106"/>
      <c r="I116" s="50"/>
      <c r="J116" s="100"/>
      <c r="K116" s="51">
        <f t="shared" si="7"/>
        <v>0</v>
      </c>
      <c r="L116" s="52">
        <f t="shared" si="8"/>
        <v>0</v>
      </c>
    </row>
    <row r="117" spans="2:12" ht="15" hidden="1" customHeight="1">
      <c r="B117" s="5">
        <f>+'Completar SOFSE'!A123</f>
        <v>103</v>
      </c>
      <c r="C117" s="6">
        <f>VLOOKUP(B117,'Completar SOFSE'!$A$19:$E$501,2,0)</f>
        <v>0</v>
      </c>
      <c r="D117" s="6">
        <f>VLOOKUP(B117,'Completar SOFSE'!$A$19:$E$501,3,0)</f>
        <v>0</v>
      </c>
      <c r="E117" s="6">
        <f>VLOOKUP(B117,'Completar SOFSE'!$A$19:$E$501,4,0)</f>
        <v>0</v>
      </c>
      <c r="F117" s="8">
        <f>VLOOKUP(B117,'Completar SOFSE'!$A$19:$E$501,5,0)</f>
        <v>0</v>
      </c>
      <c r="G117" s="106">
        <f>VLOOKUP(B117,'Completar SOFSE'!$A$19:$F$501,6,0)</f>
        <v>0</v>
      </c>
      <c r="H117" s="106"/>
      <c r="I117" s="50"/>
      <c r="J117" s="100"/>
      <c r="K117" s="51">
        <f t="shared" si="7"/>
        <v>0</v>
      </c>
      <c r="L117" s="52">
        <f t="shared" si="8"/>
        <v>0</v>
      </c>
    </row>
    <row r="118" spans="2:12" ht="15" hidden="1" customHeight="1">
      <c r="B118" s="5">
        <f>+'Completar SOFSE'!A124</f>
        <v>104</v>
      </c>
      <c r="C118" s="6">
        <f>VLOOKUP(B118,'Completar SOFSE'!$A$19:$E$501,2,0)</f>
        <v>0</v>
      </c>
      <c r="D118" s="6">
        <f>VLOOKUP(B118,'Completar SOFSE'!$A$19:$E$501,3,0)</f>
        <v>0</v>
      </c>
      <c r="E118" s="6">
        <f>VLOOKUP(B118,'Completar SOFSE'!$A$19:$E$501,4,0)</f>
        <v>0</v>
      </c>
      <c r="F118" s="8">
        <f>VLOOKUP(B118,'Completar SOFSE'!$A$19:$E$501,5,0)</f>
        <v>0</v>
      </c>
      <c r="G118" s="106">
        <f>VLOOKUP(B118,'Completar SOFSE'!$A$19:$F$501,6,0)</f>
        <v>0</v>
      </c>
      <c r="H118" s="106"/>
      <c r="I118" s="50"/>
      <c r="J118" s="100"/>
      <c r="K118" s="51">
        <f t="shared" si="7"/>
        <v>0</v>
      </c>
      <c r="L118" s="52">
        <f t="shared" si="8"/>
        <v>0</v>
      </c>
    </row>
    <row r="119" spans="2:12" ht="15" hidden="1" customHeight="1">
      <c r="B119" s="5">
        <f>+'Completar SOFSE'!A125</f>
        <v>105</v>
      </c>
      <c r="C119" s="6">
        <f>VLOOKUP(B119,'Completar SOFSE'!$A$19:$E$501,2,0)</f>
        <v>0</v>
      </c>
      <c r="D119" s="6">
        <f>VLOOKUP(B119,'Completar SOFSE'!$A$19:$E$501,3,0)</f>
        <v>0</v>
      </c>
      <c r="E119" s="6">
        <f>VLOOKUP(B119,'Completar SOFSE'!$A$19:$E$501,4,0)</f>
        <v>0</v>
      </c>
      <c r="F119" s="8">
        <f>VLOOKUP(B119,'Completar SOFSE'!$A$19:$E$501,5,0)</f>
        <v>0</v>
      </c>
      <c r="G119" s="106">
        <f>VLOOKUP(B119,'Completar SOFSE'!$A$19:$F$501,6,0)</f>
        <v>0</v>
      </c>
      <c r="H119" s="106"/>
      <c r="I119" s="50"/>
      <c r="J119" s="100"/>
      <c r="K119" s="51">
        <f t="shared" si="7"/>
        <v>0</v>
      </c>
      <c r="L119" s="52">
        <f t="shared" si="8"/>
        <v>0</v>
      </c>
    </row>
    <row r="120" spans="2:12" ht="15" hidden="1" customHeight="1">
      <c r="B120" s="5">
        <f>+'Completar SOFSE'!A126</f>
        <v>106</v>
      </c>
      <c r="C120" s="6">
        <f>VLOOKUP(B120,'Completar SOFSE'!$A$19:$E$501,2,0)</f>
        <v>0</v>
      </c>
      <c r="D120" s="6">
        <f>VLOOKUP(B120,'Completar SOFSE'!$A$19:$E$501,3,0)</f>
        <v>0</v>
      </c>
      <c r="E120" s="6">
        <f>VLOOKUP(B120,'Completar SOFSE'!$A$19:$E$501,4,0)</f>
        <v>0</v>
      </c>
      <c r="F120" s="8">
        <f>VLOOKUP(B120,'Completar SOFSE'!$A$19:$E$501,5,0)</f>
        <v>0</v>
      </c>
      <c r="G120" s="106">
        <f>VLOOKUP(B120,'Completar SOFSE'!$A$19:$F$501,6,0)</f>
        <v>0</v>
      </c>
      <c r="H120" s="106"/>
      <c r="I120" s="50"/>
      <c r="J120" s="100"/>
      <c r="K120" s="51">
        <f t="shared" si="7"/>
        <v>0</v>
      </c>
      <c r="L120" s="52">
        <f t="shared" si="8"/>
        <v>0</v>
      </c>
    </row>
    <row r="121" spans="2:12" ht="15" hidden="1" customHeight="1">
      <c r="B121" s="5">
        <f>+'Completar SOFSE'!A127</f>
        <v>107</v>
      </c>
      <c r="C121" s="6">
        <f>VLOOKUP(B121,'Completar SOFSE'!$A$19:$E$501,2,0)</f>
        <v>0</v>
      </c>
      <c r="D121" s="6">
        <f>VLOOKUP(B121,'Completar SOFSE'!$A$19:$E$501,3,0)</f>
        <v>0</v>
      </c>
      <c r="E121" s="6">
        <f>VLOOKUP(B121,'Completar SOFSE'!$A$19:$E$501,4,0)</f>
        <v>0</v>
      </c>
      <c r="F121" s="8">
        <f>VLOOKUP(B121,'Completar SOFSE'!$A$19:$E$501,5,0)</f>
        <v>0</v>
      </c>
      <c r="G121" s="106">
        <f>VLOOKUP(B121,'Completar SOFSE'!$A$19:$F$501,6,0)</f>
        <v>0</v>
      </c>
      <c r="H121" s="106"/>
      <c r="I121" s="50"/>
      <c r="J121" s="100"/>
      <c r="K121" s="51">
        <f t="shared" si="7"/>
        <v>0</v>
      </c>
      <c r="L121" s="52">
        <f t="shared" si="8"/>
        <v>0</v>
      </c>
    </row>
    <row r="122" spans="2:12" ht="15" hidden="1" customHeight="1">
      <c r="B122" s="5">
        <f>+'Completar SOFSE'!A128</f>
        <v>108</v>
      </c>
      <c r="C122" s="6">
        <f>VLOOKUP(B122,'Completar SOFSE'!$A$19:$E$501,2,0)</f>
        <v>0</v>
      </c>
      <c r="D122" s="6">
        <f>VLOOKUP(B122,'Completar SOFSE'!$A$19:$E$501,3,0)</f>
        <v>0</v>
      </c>
      <c r="E122" s="6">
        <f>VLOOKUP(B122,'Completar SOFSE'!$A$19:$E$501,4,0)</f>
        <v>0</v>
      </c>
      <c r="F122" s="8">
        <f>VLOOKUP(B122,'Completar SOFSE'!$A$19:$E$501,5,0)</f>
        <v>0</v>
      </c>
      <c r="G122" s="106">
        <f>VLOOKUP(B122,'Completar SOFSE'!$A$19:$F$501,6,0)</f>
        <v>0</v>
      </c>
      <c r="H122" s="106"/>
      <c r="I122" s="50"/>
      <c r="J122" s="100"/>
      <c r="K122" s="51">
        <f t="shared" si="7"/>
        <v>0</v>
      </c>
      <c r="L122" s="52">
        <f t="shared" si="8"/>
        <v>0</v>
      </c>
    </row>
    <row r="123" spans="2:12" ht="15" hidden="1" customHeight="1">
      <c r="B123" s="5">
        <f>+'Completar SOFSE'!A129</f>
        <v>109</v>
      </c>
      <c r="C123" s="6">
        <f>VLOOKUP(B123,'Completar SOFSE'!$A$19:$E$501,2,0)</f>
        <v>0</v>
      </c>
      <c r="D123" s="6">
        <f>VLOOKUP(B123,'Completar SOFSE'!$A$19:$E$501,3,0)</f>
        <v>0</v>
      </c>
      <c r="E123" s="6">
        <f>VLOOKUP(B123,'Completar SOFSE'!$A$19:$E$501,4,0)</f>
        <v>0</v>
      </c>
      <c r="F123" s="8">
        <f>VLOOKUP(B123,'Completar SOFSE'!$A$19:$E$501,5,0)</f>
        <v>0</v>
      </c>
      <c r="G123" s="106">
        <f>VLOOKUP(B123,'Completar SOFSE'!$A$19:$F$501,6,0)</f>
        <v>0</v>
      </c>
      <c r="H123" s="106"/>
      <c r="I123" s="50"/>
      <c r="J123" s="100"/>
      <c r="K123" s="51">
        <f t="shared" si="7"/>
        <v>0</v>
      </c>
      <c r="L123" s="52">
        <f t="shared" si="8"/>
        <v>0</v>
      </c>
    </row>
    <row r="124" spans="2:12" ht="15" hidden="1" customHeight="1">
      <c r="B124" s="5">
        <f>+'Completar SOFSE'!A130</f>
        <v>110</v>
      </c>
      <c r="C124" s="6">
        <f>VLOOKUP(B124,'Completar SOFSE'!$A$19:$E$501,2,0)</f>
        <v>0</v>
      </c>
      <c r="D124" s="6">
        <f>VLOOKUP(B124,'Completar SOFSE'!$A$19:$E$501,3,0)</f>
        <v>0</v>
      </c>
      <c r="E124" s="6">
        <f>VLOOKUP(B124,'Completar SOFSE'!$A$19:$E$501,4,0)</f>
        <v>0</v>
      </c>
      <c r="F124" s="8">
        <f>VLOOKUP(B124,'Completar SOFSE'!$A$19:$E$501,5,0)</f>
        <v>0</v>
      </c>
      <c r="G124" s="106">
        <f>VLOOKUP(B124,'Completar SOFSE'!$A$19:$F$501,6,0)</f>
        <v>0</v>
      </c>
      <c r="H124" s="106"/>
      <c r="I124" s="50"/>
      <c r="J124" s="100"/>
      <c r="K124" s="51">
        <f t="shared" si="7"/>
        <v>0</v>
      </c>
      <c r="L124" s="52">
        <f t="shared" si="8"/>
        <v>0</v>
      </c>
    </row>
    <row r="125" spans="2:12" ht="15" hidden="1" customHeight="1">
      <c r="B125" s="5">
        <f>+'Completar SOFSE'!A131</f>
        <v>111</v>
      </c>
      <c r="C125" s="6">
        <f>VLOOKUP(B125,'Completar SOFSE'!$A$19:$E$501,2,0)</f>
        <v>0</v>
      </c>
      <c r="D125" s="6">
        <f>VLOOKUP(B125,'Completar SOFSE'!$A$19:$E$501,3,0)</f>
        <v>0</v>
      </c>
      <c r="E125" s="6">
        <f>VLOOKUP(B125,'Completar SOFSE'!$A$19:$E$501,4,0)</f>
        <v>0</v>
      </c>
      <c r="F125" s="8">
        <f>VLOOKUP(B125,'Completar SOFSE'!$A$19:$E$501,5,0)</f>
        <v>0</v>
      </c>
      <c r="G125" s="106">
        <f>VLOOKUP(B125,'Completar SOFSE'!$A$19:$F$501,6,0)</f>
        <v>0</v>
      </c>
      <c r="H125" s="106"/>
      <c r="I125" s="50"/>
      <c r="J125" s="100"/>
      <c r="K125" s="51">
        <f t="shared" si="7"/>
        <v>0</v>
      </c>
      <c r="L125" s="52">
        <f t="shared" si="8"/>
        <v>0</v>
      </c>
    </row>
    <row r="126" spans="2:12" ht="15" hidden="1" customHeight="1">
      <c r="B126" s="5">
        <f>+'Completar SOFSE'!A132</f>
        <v>112</v>
      </c>
      <c r="C126" s="6">
        <f>VLOOKUP(B126,'Completar SOFSE'!$A$19:$E$501,2,0)</f>
        <v>0</v>
      </c>
      <c r="D126" s="6">
        <f>VLOOKUP(B126,'Completar SOFSE'!$A$19:$E$501,3,0)</f>
        <v>0</v>
      </c>
      <c r="E126" s="6">
        <f>VLOOKUP(B126,'Completar SOFSE'!$A$19:$E$501,4,0)</f>
        <v>0</v>
      </c>
      <c r="F126" s="8">
        <f>VLOOKUP(B126,'Completar SOFSE'!$A$19:$E$501,5,0)</f>
        <v>0</v>
      </c>
      <c r="G126" s="106">
        <f>VLOOKUP(B126,'Completar SOFSE'!$A$19:$F$501,6,0)</f>
        <v>0</v>
      </c>
      <c r="H126" s="106"/>
      <c r="I126" s="50"/>
      <c r="J126" s="100"/>
      <c r="K126" s="51">
        <f t="shared" si="7"/>
        <v>0</v>
      </c>
      <c r="L126" s="52">
        <f t="shared" si="8"/>
        <v>0</v>
      </c>
    </row>
    <row r="127" spans="2:12" ht="15" hidden="1" customHeight="1">
      <c r="B127" s="5">
        <f>+'Completar SOFSE'!A133</f>
        <v>113</v>
      </c>
      <c r="C127" s="6">
        <f>VLOOKUP(B127,'Completar SOFSE'!$A$19:$E$501,2,0)</f>
        <v>0</v>
      </c>
      <c r="D127" s="6">
        <f>VLOOKUP(B127,'Completar SOFSE'!$A$19:$E$501,3,0)</f>
        <v>0</v>
      </c>
      <c r="E127" s="6">
        <f>VLOOKUP(B127,'Completar SOFSE'!$A$19:$E$501,4,0)</f>
        <v>0</v>
      </c>
      <c r="F127" s="8">
        <f>VLOOKUP(B127,'Completar SOFSE'!$A$19:$E$501,5,0)</f>
        <v>0</v>
      </c>
      <c r="G127" s="106">
        <f>VLOOKUP(B127,'Completar SOFSE'!$A$19:$F$501,6,0)</f>
        <v>0</v>
      </c>
      <c r="H127" s="106"/>
      <c r="I127" s="50"/>
      <c r="J127" s="100"/>
      <c r="K127" s="51">
        <f t="shared" si="7"/>
        <v>0</v>
      </c>
      <c r="L127" s="52">
        <f t="shared" si="8"/>
        <v>0</v>
      </c>
    </row>
    <row r="128" spans="2:12" ht="15" hidden="1" customHeight="1">
      <c r="B128" s="5">
        <f>+'Completar SOFSE'!A134</f>
        <v>114</v>
      </c>
      <c r="C128" s="6">
        <f>VLOOKUP(B128,'Completar SOFSE'!$A$19:$E$501,2,0)</f>
        <v>0</v>
      </c>
      <c r="D128" s="6">
        <f>VLOOKUP(B128,'Completar SOFSE'!$A$19:$E$501,3,0)</f>
        <v>0</v>
      </c>
      <c r="E128" s="6">
        <f>VLOOKUP(B128,'Completar SOFSE'!$A$19:$E$501,4,0)</f>
        <v>0</v>
      </c>
      <c r="F128" s="8">
        <f>VLOOKUP(B128,'Completar SOFSE'!$A$19:$E$501,5,0)</f>
        <v>0</v>
      </c>
      <c r="G128" s="106">
        <f>VLOOKUP(B128,'Completar SOFSE'!$A$19:$F$501,6,0)</f>
        <v>0</v>
      </c>
      <c r="H128" s="106"/>
      <c r="I128" s="50"/>
      <c r="J128" s="100"/>
      <c r="K128" s="51">
        <f t="shared" si="7"/>
        <v>0</v>
      </c>
      <c r="L128" s="52">
        <f t="shared" si="8"/>
        <v>0</v>
      </c>
    </row>
    <row r="129" spans="2:12" ht="15" hidden="1" customHeight="1">
      <c r="B129" s="5">
        <f>+'Completar SOFSE'!A135</f>
        <v>115</v>
      </c>
      <c r="C129" s="6">
        <f>VLOOKUP(B129,'Completar SOFSE'!$A$19:$E$501,2,0)</f>
        <v>0</v>
      </c>
      <c r="D129" s="6">
        <f>VLOOKUP(B129,'Completar SOFSE'!$A$19:$E$501,3,0)</f>
        <v>0</v>
      </c>
      <c r="E129" s="6">
        <f>VLOOKUP(B129,'Completar SOFSE'!$A$19:$E$501,4,0)</f>
        <v>0</v>
      </c>
      <c r="F129" s="8">
        <f>VLOOKUP(B129,'Completar SOFSE'!$A$19:$E$501,5,0)</f>
        <v>0</v>
      </c>
      <c r="G129" s="106">
        <f>VLOOKUP(B129,'Completar SOFSE'!$A$19:$F$501,6,0)</f>
        <v>0</v>
      </c>
      <c r="H129" s="106"/>
      <c r="I129" s="50"/>
      <c r="J129" s="100"/>
      <c r="K129" s="51">
        <f t="shared" si="7"/>
        <v>0</v>
      </c>
      <c r="L129" s="52">
        <f t="shared" si="8"/>
        <v>0</v>
      </c>
    </row>
    <row r="130" spans="2:12" ht="15" hidden="1" customHeight="1">
      <c r="B130" s="5">
        <f>+'Completar SOFSE'!A136</f>
        <v>116</v>
      </c>
      <c r="C130" s="6">
        <f>VLOOKUP(B130,'Completar SOFSE'!$A$19:$E$501,2,0)</f>
        <v>0</v>
      </c>
      <c r="D130" s="6">
        <f>VLOOKUP(B130,'Completar SOFSE'!$A$19:$E$501,3,0)</f>
        <v>0</v>
      </c>
      <c r="E130" s="6">
        <f>VLOOKUP(B130,'Completar SOFSE'!$A$19:$E$501,4,0)</f>
        <v>0</v>
      </c>
      <c r="F130" s="8">
        <f>VLOOKUP(B130,'Completar SOFSE'!$A$19:$E$501,5,0)</f>
        <v>0</v>
      </c>
      <c r="G130" s="106">
        <f>VLOOKUP(B130,'Completar SOFSE'!$A$19:$F$501,6,0)</f>
        <v>0</v>
      </c>
      <c r="H130" s="106"/>
      <c r="I130" s="50"/>
      <c r="J130" s="100"/>
      <c r="K130" s="51">
        <f t="shared" si="7"/>
        <v>0</v>
      </c>
      <c r="L130" s="52">
        <f t="shared" si="8"/>
        <v>0</v>
      </c>
    </row>
    <row r="131" spans="2:12" ht="15" hidden="1" customHeight="1">
      <c r="B131" s="5">
        <f>+'Completar SOFSE'!A137</f>
        <v>117</v>
      </c>
      <c r="C131" s="6">
        <f>VLOOKUP(B131,'Completar SOFSE'!$A$19:$E$501,2,0)</f>
        <v>0</v>
      </c>
      <c r="D131" s="6">
        <f>VLOOKUP(B131,'Completar SOFSE'!$A$19:$E$501,3,0)</f>
        <v>0</v>
      </c>
      <c r="E131" s="6">
        <f>VLOOKUP(B131,'Completar SOFSE'!$A$19:$E$501,4,0)</f>
        <v>0</v>
      </c>
      <c r="F131" s="8">
        <f>VLOOKUP(B131,'Completar SOFSE'!$A$19:$E$501,5,0)</f>
        <v>0</v>
      </c>
      <c r="G131" s="106">
        <f>VLOOKUP(B131,'Completar SOFSE'!$A$19:$F$501,6,0)</f>
        <v>0</v>
      </c>
      <c r="H131" s="106"/>
      <c r="I131" s="50"/>
      <c r="J131" s="100"/>
      <c r="K131" s="51">
        <f t="shared" si="7"/>
        <v>0</v>
      </c>
      <c r="L131" s="52">
        <f t="shared" si="8"/>
        <v>0</v>
      </c>
    </row>
    <row r="132" spans="2:12" ht="15" hidden="1" customHeight="1">
      <c r="B132" s="5">
        <f>+'Completar SOFSE'!A138</f>
        <v>118</v>
      </c>
      <c r="C132" s="6">
        <f>VLOOKUP(B132,'Completar SOFSE'!$A$19:$E$501,2,0)</f>
        <v>0</v>
      </c>
      <c r="D132" s="6">
        <f>VLOOKUP(B132,'Completar SOFSE'!$A$19:$E$501,3,0)</f>
        <v>0</v>
      </c>
      <c r="E132" s="6">
        <f>VLOOKUP(B132,'Completar SOFSE'!$A$19:$E$501,4,0)</f>
        <v>0</v>
      </c>
      <c r="F132" s="8">
        <f>VLOOKUP(B132,'Completar SOFSE'!$A$19:$E$501,5,0)</f>
        <v>0</v>
      </c>
      <c r="G132" s="106">
        <f>VLOOKUP(B132,'Completar SOFSE'!$A$19:$F$501,6,0)</f>
        <v>0</v>
      </c>
      <c r="H132" s="106"/>
      <c r="I132" s="50"/>
      <c r="J132" s="100"/>
      <c r="K132" s="51">
        <f t="shared" si="7"/>
        <v>0</v>
      </c>
      <c r="L132" s="52">
        <f t="shared" si="8"/>
        <v>0</v>
      </c>
    </row>
    <row r="133" spans="2:12" ht="15" hidden="1" customHeight="1">
      <c r="B133" s="5">
        <f>+'Completar SOFSE'!A139</f>
        <v>119</v>
      </c>
      <c r="C133" s="6">
        <f>VLOOKUP(B133,'Completar SOFSE'!$A$19:$E$501,2,0)</f>
        <v>0</v>
      </c>
      <c r="D133" s="6">
        <f>VLOOKUP(B133,'Completar SOFSE'!$A$19:$E$501,3,0)</f>
        <v>0</v>
      </c>
      <c r="E133" s="6">
        <f>VLOOKUP(B133,'Completar SOFSE'!$A$19:$E$501,4,0)</f>
        <v>0</v>
      </c>
      <c r="F133" s="8">
        <f>VLOOKUP(B133,'Completar SOFSE'!$A$19:$E$501,5,0)</f>
        <v>0</v>
      </c>
      <c r="G133" s="106">
        <f>VLOOKUP(B133,'Completar SOFSE'!$A$19:$F$501,6,0)</f>
        <v>0</v>
      </c>
      <c r="H133" s="106"/>
      <c r="I133" s="50"/>
      <c r="J133" s="100"/>
      <c r="K133" s="51">
        <f t="shared" si="7"/>
        <v>0</v>
      </c>
      <c r="L133" s="52">
        <f t="shared" si="8"/>
        <v>0</v>
      </c>
    </row>
    <row r="134" spans="2:12" ht="15" hidden="1" customHeight="1">
      <c r="B134" s="5">
        <f>+'Completar SOFSE'!A140</f>
        <v>120</v>
      </c>
      <c r="C134" s="6">
        <f>VLOOKUP(B134,'Completar SOFSE'!$A$19:$E$501,2,0)</f>
        <v>0</v>
      </c>
      <c r="D134" s="6">
        <f>VLOOKUP(B134,'Completar SOFSE'!$A$19:$E$501,3,0)</f>
        <v>0</v>
      </c>
      <c r="E134" s="6">
        <f>VLOOKUP(B134,'Completar SOFSE'!$A$19:$E$501,4,0)</f>
        <v>0</v>
      </c>
      <c r="F134" s="8">
        <f>VLOOKUP(B134,'Completar SOFSE'!$A$19:$E$501,5,0)</f>
        <v>0</v>
      </c>
      <c r="G134" s="106">
        <f>VLOOKUP(B134,'Completar SOFSE'!$A$19:$F$501,6,0)</f>
        <v>0</v>
      </c>
      <c r="H134" s="106"/>
      <c r="I134" s="50"/>
      <c r="J134" s="100"/>
      <c r="K134" s="51">
        <f t="shared" si="7"/>
        <v>0</v>
      </c>
      <c r="L134" s="52">
        <f t="shared" si="8"/>
        <v>0</v>
      </c>
    </row>
    <row r="135" spans="2:12" ht="15" hidden="1" customHeight="1">
      <c r="B135" s="5">
        <f>+'Completar SOFSE'!A141</f>
        <v>121</v>
      </c>
      <c r="C135" s="6">
        <f>VLOOKUP(B135,'Completar SOFSE'!$A$19:$E$501,2,0)</f>
        <v>0</v>
      </c>
      <c r="D135" s="6">
        <f>VLOOKUP(B135,'Completar SOFSE'!$A$19:$E$501,3,0)</f>
        <v>0</v>
      </c>
      <c r="E135" s="6">
        <f>VLOOKUP(B135,'Completar SOFSE'!$A$19:$E$501,4,0)</f>
        <v>0</v>
      </c>
      <c r="F135" s="8">
        <f>VLOOKUP(B135,'Completar SOFSE'!$A$19:$E$501,5,0)</f>
        <v>0</v>
      </c>
      <c r="G135" s="106">
        <f>VLOOKUP(B135,'Completar SOFSE'!$A$19:$F$501,6,0)</f>
        <v>0</v>
      </c>
      <c r="H135" s="106"/>
      <c r="I135" s="50"/>
      <c r="J135" s="100"/>
      <c r="K135" s="51">
        <f t="shared" si="7"/>
        <v>0</v>
      </c>
      <c r="L135" s="52">
        <f t="shared" si="8"/>
        <v>0</v>
      </c>
    </row>
    <row r="136" spans="2:12" ht="15" hidden="1" customHeight="1">
      <c r="B136" s="5">
        <f>+'Completar SOFSE'!A142</f>
        <v>122</v>
      </c>
      <c r="C136" s="6">
        <f>VLOOKUP(B136,'Completar SOFSE'!$A$19:$E$501,2,0)</f>
        <v>0</v>
      </c>
      <c r="D136" s="6">
        <f>VLOOKUP(B136,'Completar SOFSE'!$A$19:$E$501,3,0)</f>
        <v>0</v>
      </c>
      <c r="E136" s="6">
        <f>VLOOKUP(B136,'Completar SOFSE'!$A$19:$E$501,4,0)</f>
        <v>0</v>
      </c>
      <c r="F136" s="8">
        <f>VLOOKUP(B136,'Completar SOFSE'!$A$19:$E$501,5,0)</f>
        <v>0</v>
      </c>
      <c r="G136" s="106">
        <f>VLOOKUP(B136,'Completar SOFSE'!$A$19:$F$501,6,0)</f>
        <v>0</v>
      </c>
      <c r="H136" s="106"/>
      <c r="I136" s="50"/>
      <c r="J136" s="100"/>
      <c r="K136" s="51">
        <f t="shared" si="7"/>
        <v>0</v>
      </c>
      <c r="L136" s="52">
        <f t="shared" si="8"/>
        <v>0</v>
      </c>
    </row>
    <row r="137" spans="2:12" ht="15" hidden="1" customHeight="1">
      <c r="B137" s="5">
        <f>+'Completar SOFSE'!A143</f>
        <v>123</v>
      </c>
      <c r="C137" s="6">
        <f>VLOOKUP(B137,'Completar SOFSE'!$A$19:$E$501,2,0)</f>
        <v>0</v>
      </c>
      <c r="D137" s="6">
        <f>VLOOKUP(B137,'Completar SOFSE'!$A$19:$E$501,3,0)</f>
        <v>0</v>
      </c>
      <c r="E137" s="6">
        <f>VLOOKUP(B137,'Completar SOFSE'!$A$19:$E$501,4,0)</f>
        <v>0</v>
      </c>
      <c r="F137" s="8">
        <f>VLOOKUP(B137,'Completar SOFSE'!$A$19:$E$501,5,0)</f>
        <v>0</v>
      </c>
      <c r="G137" s="106">
        <f>VLOOKUP(B137,'Completar SOFSE'!$A$19:$F$501,6,0)</f>
        <v>0</v>
      </c>
      <c r="H137" s="106"/>
      <c r="I137" s="50"/>
      <c r="J137" s="100"/>
      <c r="K137" s="51">
        <f t="shared" si="7"/>
        <v>0</v>
      </c>
      <c r="L137" s="52">
        <f t="shared" si="8"/>
        <v>0</v>
      </c>
    </row>
    <row r="138" spans="2:12" ht="15" hidden="1" customHeight="1">
      <c r="B138" s="5">
        <f>+'Completar SOFSE'!A144</f>
        <v>124</v>
      </c>
      <c r="C138" s="6">
        <f>VLOOKUP(B138,'Completar SOFSE'!$A$19:$E$501,2,0)</f>
        <v>0</v>
      </c>
      <c r="D138" s="6">
        <f>VLOOKUP(B138,'Completar SOFSE'!$A$19:$E$501,3,0)</f>
        <v>0</v>
      </c>
      <c r="E138" s="6">
        <f>VLOOKUP(B138,'Completar SOFSE'!$A$19:$E$501,4,0)</f>
        <v>0</v>
      </c>
      <c r="F138" s="8">
        <f>VLOOKUP(B138,'Completar SOFSE'!$A$19:$E$501,5,0)</f>
        <v>0</v>
      </c>
      <c r="G138" s="106">
        <f>VLOOKUP(B138,'Completar SOFSE'!$A$19:$F$501,6,0)</f>
        <v>0</v>
      </c>
      <c r="H138" s="106"/>
      <c r="I138" s="50"/>
      <c r="J138" s="100"/>
      <c r="K138" s="51">
        <f t="shared" si="7"/>
        <v>0</v>
      </c>
      <c r="L138" s="52">
        <f t="shared" si="8"/>
        <v>0</v>
      </c>
    </row>
    <row r="139" spans="2:12" ht="15" hidden="1" customHeight="1">
      <c r="B139" s="5">
        <f>+'Completar SOFSE'!A145</f>
        <v>125</v>
      </c>
      <c r="C139" s="6">
        <f>VLOOKUP(B139,'Completar SOFSE'!$A$19:$E$501,2,0)</f>
        <v>0</v>
      </c>
      <c r="D139" s="6">
        <f>VLOOKUP(B139,'Completar SOFSE'!$A$19:$E$501,3,0)</f>
        <v>0</v>
      </c>
      <c r="E139" s="6">
        <f>VLOOKUP(B139,'Completar SOFSE'!$A$19:$E$501,4,0)</f>
        <v>0</v>
      </c>
      <c r="F139" s="8">
        <f>VLOOKUP(B139,'Completar SOFSE'!$A$19:$E$501,5,0)</f>
        <v>0</v>
      </c>
      <c r="G139" s="106">
        <f>VLOOKUP(B139,'Completar SOFSE'!$A$19:$F$501,6,0)</f>
        <v>0</v>
      </c>
      <c r="H139" s="106"/>
      <c r="I139" s="50"/>
      <c r="J139" s="100"/>
      <c r="K139" s="51">
        <f t="shared" si="7"/>
        <v>0</v>
      </c>
      <c r="L139" s="52">
        <f t="shared" si="8"/>
        <v>0</v>
      </c>
    </row>
    <row r="140" spans="2:12" ht="15" hidden="1" customHeight="1">
      <c r="B140" s="5">
        <f>+'Completar SOFSE'!A146</f>
        <v>126</v>
      </c>
      <c r="C140" s="6">
        <f>VLOOKUP(B140,'Completar SOFSE'!$A$19:$E$501,2,0)</f>
        <v>0</v>
      </c>
      <c r="D140" s="6">
        <f>VLOOKUP(B140,'Completar SOFSE'!$A$19:$E$501,3,0)</f>
        <v>0</v>
      </c>
      <c r="E140" s="6">
        <f>VLOOKUP(B140,'Completar SOFSE'!$A$19:$E$501,4,0)</f>
        <v>0</v>
      </c>
      <c r="F140" s="8">
        <f>VLOOKUP(B140,'Completar SOFSE'!$A$19:$E$501,5,0)</f>
        <v>0</v>
      </c>
      <c r="G140" s="106">
        <f>VLOOKUP(B140,'Completar SOFSE'!$A$19:$F$501,6,0)</f>
        <v>0</v>
      </c>
      <c r="H140" s="106"/>
      <c r="I140" s="50"/>
      <c r="J140" s="100"/>
      <c r="K140" s="51">
        <f t="shared" si="7"/>
        <v>0</v>
      </c>
      <c r="L140" s="52">
        <f t="shared" si="8"/>
        <v>0</v>
      </c>
    </row>
    <row r="141" spans="2:12" ht="15" hidden="1" customHeight="1">
      <c r="B141" s="5">
        <f>+'Completar SOFSE'!A147</f>
        <v>127</v>
      </c>
      <c r="C141" s="6">
        <f>VLOOKUP(B141,'Completar SOFSE'!$A$19:$E$501,2,0)</f>
        <v>0</v>
      </c>
      <c r="D141" s="6">
        <f>VLOOKUP(B141,'Completar SOFSE'!$A$19:$E$501,3,0)</f>
        <v>0</v>
      </c>
      <c r="E141" s="6">
        <f>VLOOKUP(B141,'Completar SOFSE'!$A$19:$E$501,4,0)</f>
        <v>0</v>
      </c>
      <c r="F141" s="8">
        <f>VLOOKUP(B141,'Completar SOFSE'!$A$19:$E$501,5,0)</f>
        <v>0</v>
      </c>
      <c r="G141" s="106">
        <f>VLOOKUP(B141,'Completar SOFSE'!$A$19:$F$501,6,0)</f>
        <v>0</v>
      </c>
      <c r="H141" s="106"/>
      <c r="I141" s="50"/>
      <c r="J141" s="100"/>
      <c r="K141" s="51">
        <f t="shared" si="7"/>
        <v>0</v>
      </c>
      <c r="L141" s="52">
        <f t="shared" si="8"/>
        <v>0</v>
      </c>
    </row>
    <row r="142" spans="2:12" ht="15" hidden="1" customHeight="1">
      <c r="B142" s="5">
        <f>+'Completar SOFSE'!A148</f>
        <v>128</v>
      </c>
      <c r="C142" s="6">
        <f>VLOOKUP(B142,'Completar SOFSE'!$A$19:$E$501,2,0)</f>
        <v>0</v>
      </c>
      <c r="D142" s="6">
        <f>VLOOKUP(B142,'Completar SOFSE'!$A$19:$E$501,3,0)</f>
        <v>0</v>
      </c>
      <c r="E142" s="6">
        <f>VLOOKUP(B142,'Completar SOFSE'!$A$19:$E$501,4,0)</f>
        <v>0</v>
      </c>
      <c r="F142" s="8">
        <f>VLOOKUP(B142,'Completar SOFSE'!$A$19:$E$501,5,0)</f>
        <v>0</v>
      </c>
      <c r="G142" s="106">
        <f>VLOOKUP(B142,'Completar SOFSE'!$A$19:$F$501,6,0)</f>
        <v>0</v>
      </c>
      <c r="H142" s="106"/>
      <c r="I142" s="50"/>
      <c r="J142" s="100"/>
      <c r="K142" s="51">
        <f t="shared" si="7"/>
        <v>0</v>
      </c>
      <c r="L142" s="52">
        <f t="shared" si="8"/>
        <v>0</v>
      </c>
    </row>
    <row r="143" spans="2:12" ht="15" hidden="1" customHeight="1">
      <c r="B143" s="5">
        <f>+'Completar SOFSE'!A149</f>
        <v>129</v>
      </c>
      <c r="C143" s="6">
        <f>VLOOKUP(B143,'Completar SOFSE'!$A$19:$E$501,2,0)</f>
        <v>0</v>
      </c>
      <c r="D143" s="6">
        <f>VLOOKUP(B143,'Completar SOFSE'!$A$19:$E$501,3,0)</f>
        <v>0</v>
      </c>
      <c r="E143" s="6">
        <f>VLOOKUP(B143,'Completar SOFSE'!$A$19:$E$501,4,0)</f>
        <v>0</v>
      </c>
      <c r="F143" s="8">
        <f>VLOOKUP(B143,'Completar SOFSE'!$A$19:$E$501,5,0)</f>
        <v>0</v>
      </c>
      <c r="G143" s="106">
        <f>VLOOKUP(B143,'Completar SOFSE'!$A$19:$F$501,6,0)</f>
        <v>0</v>
      </c>
      <c r="H143" s="106"/>
      <c r="I143" s="50"/>
      <c r="J143" s="100"/>
      <c r="K143" s="51">
        <f t="shared" ref="K143:K174" si="9">+(C143*I143)*J143</f>
        <v>0</v>
      </c>
      <c r="L143" s="52">
        <f t="shared" ref="L143:L174" si="10">+C143*I143</f>
        <v>0</v>
      </c>
    </row>
    <row r="144" spans="2:12" ht="15" hidden="1" customHeight="1">
      <c r="B144" s="5">
        <f>+'Completar SOFSE'!A150</f>
        <v>130</v>
      </c>
      <c r="C144" s="6">
        <f>VLOOKUP(B144,'Completar SOFSE'!$A$19:$E$501,2,0)</f>
        <v>0</v>
      </c>
      <c r="D144" s="6">
        <f>VLOOKUP(B144,'Completar SOFSE'!$A$19:$E$501,3,0)</f>
        <v>0</v>
      </c>
      <c r="E144" s="6">
        <f>VLOOKUP(B144,'Completar SOFSE'!$A$19:$E$501,4,0)</f>
        <v>0</v>
      </c>
      <c r="F144" s="8">
        <f>VLOOKUP(B144,'Completar SOFSE'!$A$19:$E$501,5,0)</f>
        <v>0</v>
      </c>
      <c r="G144" s="106">
        <f>VLOOKUP(B144,'Completar SOFSE'!$A$19:$F$501,6,0)</f>
        <v>0</v>
      </c>
      <c r="H144" s="106"/>
      <c r="I144" s="50"/>
      <c r="J144" s="100"/>
      <c r="K144" s="51">
        <f t="shared" si="9"/>
        <v>0</v>
      </c>
      <c r="L144" s="52">
        <f t="shared" si="10"/>
        <v>0</v>
      </c>
    </row>
    <row r="145" spans="2:12" ht="15" hidden="1" customHeight="1">
      <c r="B145" s="5">
        <f>+'Completar SOFSE'!A151</f>
        <v>131</v>
      </c>
      <c r="C145" s="6">
        <f>VLOOKUP(B145,'Completar SOFSE'!$A$19:$E$501,2,0)</f>
        <v>0</v>
      </c>
      <c r="D145" s="6">
        <f>VLOOKUP(B145,'Completar SOFSE'!$A$19:$E$501,3,0)</f>
        <v>0</v>
      </c>
      <c r="E145" s="6">
        <f>VLOOKUP(B145,'Completar SOFSE'!$A$19:$E$501,4,0)</f>
        <v>0</v>
      </c>
      <c r="F145" s="8">
        <f>VLOOKUP(B145,'Completar SOFSE'!$A$19:$E$501,5,0)</f>
        <v>0</v>
      </c>
      <c r="G145" s="106">
        <f>VLOOKUP(B145,'Completar SOFSE'!$A$19:$F$501,6,0)</f>
        <v>0</v>
      </c>
      <c r="H145" s="106"/>
      <c r="I145" s="50"/>
      <c r="J145" s="100"/>
      <c r="K145" s="51">
        <f t="shared" si="9"/>
        <v>0</v>
      </c>
      <c r="L145" s="52">
        <f t="shared" si="10"/>
        <v>0</v>
      </c>
    </row>
    <row r="146" spans="2:12" ht="15" hidden="1" customHeight="1">
      <c r="B146" s="5">
        <f>+'Completar SOFSE'!A152</f>
        <v>132</v>
      </c>
      <c r="C146" s="6">
        <f>VLOOKUP(B146,'Completar SOFSE'!$A$19:$E$501,2,0)</f>
        <v>0</v>
      </c>
      <c r="D146" s="6">
        <f>VLOOKUP(B146,'Completar SOFSE'!$A$19:$E$501,3,0)</f>
        <v>0</v>
      </c>
      <c r="E146" s="6">
        <f>VLOOKUP(B146,'Completar SOFSE'!$A$19:$E$501,4,0)</f>
        <v>0</v>
      </c>
      <c r="F146" s="8">
        <f>VLOOKUP(B146,'Completar SOFSE'!$A$19:$E$501,5,0)</f>
        <v>0</v>
      </c>
      <c r="G146" s="106">
        <f>VLOOKUP(B146,'Completar SOFSE'!$A$19:$F$501,6,0)</f>
        <v>0</v>
      </c>
      <c r="H146" s="106"/>
      <c r="I146" s="50"/>
      <c r="J146" s="100"/>
      <c r="K146" s="51">
        <f t="shared" si="9"/>
        <v>0</v>
      </c>
      <c r="L146" s="52">
        <f t="shared" si="10"/>
        <v>0</v>
      </c>
    </row>
    <row r="147" spans="2:12" ht="15" hidden="1" customHeight="1">
      <c r="B147" s="5">
        <f>+'Completar SOFSE'!A153</f>
        <v>133</v>
      </c>
      <c r="C147" s="6">
        <f>VLOOKUP(B147,'Completar SOFSE'!$A$19:$E$501,2,0)</f>
        <v>0</v>
      </c>
      <c r="D147" s="6">
        <f>VLOOKUP(B147,'Completar SOFSE'!$A$19:$E$501,3,0)</f>
        <v>0</v>
      </c>
      <c r="E147" s="6">
        <f>VLOOKUP(B147,'Completar SOFSE'!$A$19:$E$501,4,0)</f>
        <v>0</v>
      </c>
      <c r="F147" s="8">
        <f>VLOOKUP(B147,'Completar SOFSE'!$A$19:$E$501,5,0)</f>
        <v>0</v>
      </c>
      <c r="G147" s="106">
        <f>VLOOKUP(B147,'Completar SOFSE'!$A$19:$F$501,6,0)</f>
        <v>0</v>
      </c>
      <c r="H147" s="106"/>
      <c r="I147" s="50"/>
      <c r="J147" s="100"/>
      <c r="K147" s="51">
        <f t="shared" si="9"/>
        <v>0</v>
      </c>
      <c r="L147" s="52">
        <f t="shared" si="10"/>
        <v>0</v>
      </c>
    </row>
    <row r="148" spans="2:12" ht="15" hidden="1" customHeight="1">
      <c r="B148" s="5">
        <f>+'Completar SOFSE'!A154</f>
        <v>134</v>
      </c>
      <c r="C148" s="6">
        <f>VLOOKUP(B148,'Completar SOFSE'!$A$19:$E$501,2,0)</f>
        <v>0</v>
      </c>
      <c r="D148" s="6">
        <f>VLOOKUP(B148,'Completar SOFSE'!$A$19:$E$501,3,0)</f>
        <v>0</v>
      </c>
      <c r="E148" s="6">
        <f>VLOOKUP(B148,'Completar SOFSE'!$A$19:$E$501,4,0)</f>
        <v>0</v>
      </c>
      <c r="F148" s="8">
        <f>VLOOKUP(B148,'Completar SOFSE'!$A$19:$E$501,5,0)</f>
        <v>0</v>
      </c>
      <c r="G148" s="106">
        <f>VLOOKUP(B148,'Completar SOFSE'!$A$19:$F$501,6,0)</f>
        <v>0</v>
      </c>
      <c r="H148" s="106"/>
      <c r="I148" s="50"/>
      <c r="J148" s="100"/>
      <c r="K148" s="51">
        <f t="shared" si="9"/>
        <v>0</v>
      </c>
      <c r="L148" s="52">
        <f t="shared" si="10"/>
        <v>0</v>
      </c>
    </row>
    <row r="149" spans="2:12" ht="15" hidden="1" customHeight="1">
      <c r="B149" s="5">
        <f>+'Completar SOFSE'!A155</f>
        <v>135</v>
      </c>
      <c r="C149" s="6">
        <f>VLOOKUP(B149,'Completar SOFSE'!$A$19:$E$501,2,0)</f>
        <v>0</v>
      </c>
      <c r="D149" s="6">
        <f>VLOOKUP(B149,'Completar SOFSE'!$A$19:$E$501,3,0)</f>
        <v>0</v>
      </c>
      <c r="E149" s="6">
        <f>VLOOKUP(B149,'Completar SOFSE'!$A$19:$E$501,4,0)</f>
        <v>0</v>
      </c>
      <c r="F149" s="8">
        <f>VLOOKUP(B149,'Completar SOFSE'!$A$19:$E$501,5,0)</f>
        <v>0</v>
      </c>
      <c r="G149" s="106">
        <f>VLOOKUP(B149,'Completar SOFSE'!$A$19:$F$501,6,0)</f>
        <v>0</v>
      </c>
      <c r="H149" s="106"/>
      <c r="I149" s="50"/>
      <c r="J149" s="100"/>
      <c r="K149" s="51">
        <f t="shared" si="9"/>
        <v>0</v>
      </c>
      <c r="L149" s="52">
        <f t="shared" si="10"/>
        <v>0</v>
      </c>
    </row>
    <row r="150" spans="2:12" ht="15" hidden="1" customHeight="1">
      <c r="B150" s="5">
        <f>+'Completar SOFSE'!A156</f>
        <v>136</v>
      </c>
      <c r="C150" s="6">
        <f>VLOOKUP(B150,'Completar SOFSE'!$A$19:$E$501,2,0)</f>
        <v>0</v>
      </c>
      <c r="D150" s="6">
        <f>VLOOKUP(B150,'Completar SOFSE'!$A$19:$E$501,3,0)</f>
        <v>0</v>
      </c>
      <c r="E150" s="6">
        <f>VLOOKUP(B150,'Completar SOFSE'!$A$19:$E$501,4,0)</f>
        <v>0</v>
      </c>
      <c r="F150" s="8">
        <f>VLOOKUP(B150,'Completar SOFSE'!$A$19:$E$501,5,0)</f>
        <v>0</v>
      </c>
      <c r="G150" s="106">
        <f>VLOOKUP(B150,'Completar SOFSE'!$A$19:$F$501,6,0)</f>
        <v>0</v>
      </c>
      <c r="H150" s="106"/>
      <c r="I150" s="50"/>
      <c r="J150" s="100"/>
      <c r="K150" s="51">
        <f t="shared" si="9"/>
        <v>0</v>
      </c>
      <c r="L150" s="52">
        <f t="shared" si="10"/>
        <v>0</v>
      </c>
    </row>
    <row r="151" spans="2:12" ht="15" hidden="1" customHeight="1">
      <c r="B151" s="5">
        <f>+'Completar SOFSE'!A157</f>
        <v>137</v>
      </c>
      <c r="C151" s="6">
        <f>VLOOKUP(B151,'Completar SOFSE'!$A$19:$E$501,2,0)</f>
        <v>0</v>
      </c>
      <c r="D151" s="6">
        <f>VLOOKUP(B151,'Completar SOFSE'!$A$19:$E$501,3,0)</f>
        <v>0</v>
      </c>
      <c r="E151" s="6">
        <f>VLOOKUP(B151,'Completar SOFSE'!$A$19:$E$501,4,0)</f>
        <v>0</v>
      </c>
      <c r="F151" s="8">
        <f>VLOOKUP(B151,'Completar SOFSE'!$A$19:$E$501,5,0)</f>
        <v>0</v>
      </c>
      <c r="G151" s="106">
        <f>VLOOKUP(B151,'Completar SOFSE'!$A$19:$F$501,6,0)</f>
        <v>0</v>
      </c>
      <c r="H151" s="106"/>
      <c r="I151" s="50"/>
      <c r="J151" s="100"/>
      <c r="K151" s="51">
        <f t="shared" si="9"/>
        <v>0</v>
      </c>
      <c r="L151" s="52">
        <f t="shared" si="10"/>
        <v>0</v>
      </c>
    </row>
    <row r="152" spans="2:12" ht="15" hidden="1" customHeight="1">
      <c r="B152" s="5">
        <f>+'Completar SOFSE'!A158</f>
        <v>138</v>
      </c>
      <c r="C152" s="6">
        <f>VLOOKUP(B152,'Completar SOFSE'!$A$19:$E$501,2,0)</f>
        <v>0</v>
      </c>
      <c r="D152" s="6">
        <f>VLOOKUP(B152,'Completar SOFSE'!$A$19:$E$501,3,0)</f>
        <v>0</v>
      </c>
      <c r="E152" s="6">
        <f>VLOOKUP(B152,'Completar SOFSE'!$A$19:$E$501,4,0)</f>
        <v>0</v>
      </c>
      <c r="F152" s="8">
        <f>VLOOKUP(B152,'Completar SOFSE'!$A$19:$E$501,5,0)</f>
        <v>0</v>
      </c>
      <c r="G152" s="106">
        <f>VLOOKUP(B152,'Completar SOFSE'!$A$19:$F$501,6,0)</f>
        <v>0</v>
      </c>
      <c r="H152" s="106"/>
      <c r="I152" s="50"/>
      <c r="J152" s="100"/>
      <c r="K152" s="51">
        <f t="shared" si="9"/>
        <v>0</v>
      </c>
      <c r="L152" s="52">
        <f t="shared" si="10"/>
        <v>0</v>
      </c>
    </row>
    <row r="153" spans="2:12" ht="15" hidden="1" customHeight="1">
      <c r="B153" s="5">
        <f>+'Completar SOFSE'!A159</f>
        <v>139</v>
      </c>
      <c r="C153" s="6">
        <f>VLOOKUP(B153,'Completar SOFSE'!$A$19:$E$501,2,0)</f>
        <v>0</v>
      </c>
      <c r="D153" s="6">
        <f>VLOOKUP(B153,'Completar SOFSE'!$A$19:$E$501,3,0)</f>
        <v>0</v>
      </c>
      <c r="E153" s="6">
        <f>VLOOKUP(B153,'Completar SOFSE'!$A$19:$E$501,4,0)</f>
        <v>0</v>
      </c>
      <c r="F153" s="8">
        <f>VLOOKUP(B153,'Completar SOFSE'!$A$19:$E$501,5,0)</f>
        <v>0</v>
      </c>
      <c r="G153" s="106">
        <f>VLOOKUP(B153,'Completar SOFSE'!$A$19:$F$501,6,0)</f>
        <v>0</v>
      </c>
      <c r="H153" s="106"/>
      <c r="I153" s="50"/>
      <c r="J153" s="100"/>
      <c r="K153" s="51">
        <f t="shared" si="9"/>
        <v>0</v>
      </c>
      <c r="L153" s="52">
        <f t="shared" si="10"/>
        <v>0</v>
      </c>
    </row>
    <row r="154" spans="2:12" ht="15" hidden="1" customHeight="1">
      <c r="B154" s="5">
        <f>+'Completar SOFSE'!A160</f>
        <v>140</v>
      </c>
      <c r="C154" s="6">
        <f>VLOOKUP(B154,'Completar SOFSE'!$A$19:$E$501,2,0)</f>
        <v>0</v>
      </c>
      <c r="D154" s="6">
        <f>VLOOKUP(B154,'Completar SOFSE'!$A$19:$E$501,3,0)</f>
        <v>0</v>
      </c>
      <c r="E154" s="6">
        <f>VLOOKUP(B154,'Completar SOFSE'!$A$19:$E$501,4,0)</f>
        <v>0</v>
      </c>
      <c r="F154" s="8">
        <f>VLOOKUP(B154,'Completar SOFSE'!$A$19:$E$501,5,0)</f>
        <v>0</v>
      </c>
      <c r="G154" s="106">
        <f>VLOOKUP(B154,'Completar SOFSE'!$A$19:$F$501,6,0)</f>
        <v>0</v>
      </c>
      <c r="H154" s="106"/>
      <c r="I154" s="50"/>
      <c r="J154" s="100"/>
      <c r="K154" s="51">
        <f t="shared" si="9"/>
        <v>0</v>
      </c>
      <c r="L154" s="52">
        <f t="shared" si="10"/>
        <v>0</v>
      </c>
    </row>
    <row r="155" spans="2:12" ht="15" hidden="1" customHeight="1">
      <c r="B155" s="5">
        <f>+'Completar SOFSE'!A161</f>
        <v>141</v>
      </c>
      <c r="C155" s="6">
        <f>VLOOKUP(B155,'Completar SOFSE'!$A$19:$E$501,2,0)</f>
        <v>0</v>
      </c>
      <c r="D155" s="6">
        <f>VLOOKUP(B155,'Completar SOFSE'!$A$19:$E$501,3,0)</f>
        <v>0</v>
      </c>
      <c r="E155" s="6">
        <f>VLOOKUP(B155,'Completar SOFSE'!$A$19:$E$501,4,0)</f>
        <v>0</v>
      </c>
      <c r="F155" s="8">
        <f>VLOOKUP(B155,'Completar SOFSE'!$A$19:$E$501,5,0)</f>
        <v>0</v>
      </c>
      <c r="G155" s="106">
        <f>VLOOKUP(B155,'Completar SOFSE'!$A$19:$F$501,6,0)</f>
        <v>0</v>
      </c>
      <c r="H155" s="106"/>
      <c r="I155" s="50"/>
      <c r="J155" s="100"/>
      <c r="K155" s="51">
        <f t="shared" si="9"/>
        <v>0</v>
      </c>
      <c r="L155" s="52">
        <f t="shared" si="10"/>
        <v>0</v>
      </c>
    </row>
    <row r="156" spans="2:12" ht="15" hidden="1" customHeight="1">
      <c r="B156" s="5">
        <f>+'Completar SOFSE'!A162</f>
        <v>142</v>
      </c>
      <c r="C156" s="6">
        <f>VLOOKUP(B156,'Completar SOFSE'!$A$19:$E$501,2,0)</f>
        <v>0</v>
      </c>
      <c r="D156" s="6">
        <f>VLOOKUP(B156,'Completar SOFSE'!$A$19:$E$501,3,0)</f>
        <v>0</v>
      </c>
      <c r="E156" s="6">
        <f>VLOOKUP(B156,'Completar SOFSE'!$A$19:$E$501,4,0)</f>
        <v>0</v>
      </c>
      <c r="F156" s="8">
        <f>VLOOKUP(B156,'Completar SOFSE'!$A$19:$E$501,5,0)</f>
        <v>0</v>
      </c>
      <c r="G156" s="106">
        <f>VLOOKUP(B156,'Completar SOFSE'!$A$19:$F$501,6,0)</f>
        <v>0</v>
      </c>
      <c r="H156" s="106"/>
      <c r="I156" s="50"/>
      <c r="J156" s="100"/>
      <c r="K156" s="51">
        <f t="shared" si="9"/>
        <v>0</v>
      </c>
      <c r="L156" s="52">
        <f t="shared" si="10"/>
        <v>0</v>
      </c>
    </row>
    <row r="157" spans="2:12" ht="15" hidden="1" customHeight="1">
      <c r="B157" s="5">
        <f>+'Completar SOFSE'!A163</f>
        <v>143</v>
      </c>
      <c r="C157" s="6">
        <f>VLOOKUP(B157,'Completar SOFSE'!$A$19:$E$501,2,0)</f>
        <v>0</v>
      </c>
      <c r="D157" s="6">
        <f>VLOOKUP(B157,'Completar SOFSE'!$A$19:$E$501,3,0)</f>
        <v>0</v>
      </c>
      <c r="E157" s="6">
        <f>VLOOKUP(B157,'Completar SOFSE'!$A$19:$E$501,4,0)</f>
        <v>0</v>
      </c>
      <c r="F157" s="8">
        <f>VLOOKUP(B157,'Completar SOFSE'!$A$19:$E$501,5,0)</f>
        <v>0</v>
      </c>
      <c r="G157" s="106">
        <f>VLOOKUP(B157,'Completar SOFSE'!$A$19:$F$501,6,0)</f>
        <v>0</v>
      </c>
      <c r="H157" s="106"/>
      <c r="I157" s="50"/>
      <c r="J157" s="100"/>
      <c r="K157" s="51">
        <f t="shared" si="9"/>
        <v>0</v>
      </c>
      <c r="L157" s="52">
        <f t="shared" si="10"/>
        <v>0</v>
      </c>
    </row>
    <row r="158" spans="2:12" ht="15" hidden="1" customHeight="1">
      <c r="B158" s="5">
        <f>+'Completar SOFSE'!A164</f>
        <v>144</v>
      </c>
      <c r="C158" s="6">
        <f>VLOOKUP(B158,'Completar SOFSE'!$A$19:$E$501,2,0)</f>
        <v>0</v>
      </c>
      <c r="D158" s="6">
        <f>VLOOKUP(B158,'Completar SOFSE'!$A$19:$E$501,3,0)</f>
        <v>0</v>
      </c>
      <c r="E158" s="6">
        <f>VLOOKUP(B158,'Completar SOFSE'!$A$19:$E$501,4,0)</f>
        <v>0</v>
      </c>
      <c r="F158" s="8">
        <f>VLOOKUP(B158,'Completar SOFSE'!$A$19:$E$501,5,0)</f>
        <v>0</v>
      </c>
      <c r="G158" s="106">
        <f>VLOOKUP(B158,'Completar SOFSE'!$A$19:$F$501,6,0)</f>
        <v>0</v>
      </c>
      <c r="H158" s="106"/>
      <c r="I158" s="50"/>
      <c r="J158" s="100"/>
      <c r="K158" s="51">
        <f t="shared" si="9"/>
        <v>0</v>
      </c>
      <c r="L158" s="52">
        <f t="shared" si="10"/>
        <v>0</v>
      </c>
    </row>
    <row r="159" spans="2:12" ht="15" hidden="1" customHeight="1">
      <c r="B159" s="5">
        <f>+'Completar SOFSE'!A165</f>
        <v>145</v>
      </c>
      <c r="C159" s="6">
        <f>VLOOKUP(B159,'Completar SOFSE'!$A$19:$E$501,2,0)</f>
        <v>0</v>
      </c>
      <c r="D159" s="6">
        <f>VLOOKUP(B159,'Completar SOFSE'!$A$19:$E$501,3,0)</f>
        <v>0</v>
      </c>
      <c r="E159" s="6">
        <f>VLOOKUP(B159,'Completar SOFSE'!$A$19:$E$501,4,0)</f>
        <v>0</v>
      </c>
      <c r="F159" s="8">
        <f>VLOOKUP(B159,'Completar SOFSE'!$A$19:$E$501,5,0)</f>
        <v>0</v>
      </c>
      <c r="G159" s="106">
        <f>VLOOKUP(B159,'Completar SOFSE'!$A$19:$F$501,6,0)</f>
        <v>0</v>
      </c>
      <c r="H159" s="106"/>
      <c r="I159" s="50"/>
      <c r="J159" s="100"/>
      <c r="K159" s="51">
        <f t="shared" si="9"/>
        <v>0</v>
      </c>
      <c r="L159" s="52">
        <f t="shared" si="10"/>
        <v>0</v>
      </c>
    </row>
    <row r="160" spans="2:12" ht="15" hidden="1" customHeight="1">
      <c r="B160" s="5">
        <f>+'Completar SOFSE'!A166</f>
        <v>146</v>
      </c>
      <c r="C160" s="6">
        <f>VLOOKUP(B160,'Completar SOFSE'!$A$19:$E$501,2,0)</f>
        <v>0</v>
      </c>
      <c r="D160" s="6">
        <f>VLOOKUP(B160,'Completar SOFSE'!$A$19:$E$501,3,0)</f>
        <v>0</v>
      </c>
      <c r="E160" s="6">
        <f>VLOOKUP(B160,'Completar SOFSE'!$A$19:$E$501,4,0)</f>
        <v>0</v>
      </c>
      <c r="F160" s="8">
        <f>VLOOKUP(B160,'Completar SOFSE'!$A$19:$E$501,5,0)</f>
        <v>0</v>
      </c>
      <c r="G160" s="106">
        <f>VLOOKUP(B160,'Completar SOFSE'!$A$19:$F$501,6,0)</f>
        <v>0</v>
      </c>
      <c r="H160" s="106"/>
      <c r="I160" s="50"/>
      <c r="J160" s="100"/>
      <c r="K160" s="51">
        <f t="shared" si="9"/>
        <v>0</v>
      </c>
      <c r="L160" s="52">
        <f t="shared" si="10"/>
        <v>0</v>
      </c>
    </row>
    <row r="161" spans="2:12" ht="15" hidden="1" customHeight="1">
      <c r="B161" s="5">
        <f>+'Completar SOFSE'!A167</f>
        <v>147</v>
      </c>
      <c r="C161" s="6">
        <f>VLOOKUP(B161,'Completar SOFSE'!$A$19:$E$501,2,0)</f>
        <v>0</v>
      </c>
      <c r="D161" s="6">
        <f>VLOOKUP(B161,'Completar SOFSE'!$A$19:$E$501,3,0)</f>
        <v>0</v>
      </c>
      <c r="E161" s="6">
        <f>VLOOKUP(B161,'Completar SOFSE'!$A$19:$E$501,4,0)</f>
        <v>0</v>
      </c>
      <c r="F161" s="8">
        <f>VLOOKUP(B161,'Completar SOFSE'!$A$19:$E$501,5,0)</f>
        <v>0</v>
      </c>
      <c r="G161" s="106">
        <f>VLOOKUP(B161,'Completar SOFSE'!$A$19:$F$501,6,0)</f>
        <v>0</v>
      </c>
      <c r="H161" s="106"/>
      <c r="I161" s="50"/>
      <c r="J161" s="100"/>
      <c r="K161" s="51">
        <f t="shared" si="9"/>
        <v>0</v>
      </c>
      <c r="L161" s="52">
        <f t="shared" si="10"/>
        <v>0</v>
      </c>
    </row>
    <row r="162" spans="2:12" ht="15" hidden="1" customHeight="1">
      <c r="B162" s="5">
        <f>+'Completar SOFSE'!A168</f>
        <v>148</v>
      </c>
      <c r="C162" s="6">
        <f>VLOOKUP(B162,'Completar SOFSE'!$A$19:$E$501,2,0)</f>
        <v>0</v>
      </c>
      <c r="D162" s="6">
        <f>VLOOKUP(B162,'Completar SOFSE'!$A$19:$E$501,3,0)</f>
        <v>0</v>
      </c>
      <c r="E162" s="6">
        <f>VLOOKUP(B162,'Completar SOFSE'!$A$19:$E$501,4,0)</f>
        <v>0</v>
      </c>
      <c r="F162" s="8">
        <f>VLOOKUP(B162,'Completar SOFSE'!$A$19:$E$501,5,0)</f>
        <v>0</v>
      </c>
      <c r="G162" s="106">
        <f>VLOOKUP(B162,'Completar SOFSE'!$A$19:$F$501,6,0)</f>
        <v>0</v>
      </c>
      <c r="H162" s="106"/>
      <c r="I162" s="50"/>
      <c r="J162" s="100"/>
      <c r="K162" s="51">
        <f t="shared" si="9"/>
        <v>0</v>
      </c>
      <c r="L162" s="52">
        <f t="shared" si="10"/>
        <v>0</v>
      </c>
    </row>
    <row r="163" spans="2:12" ht="15" hidden="1" customHeight="1">
      <c r="B163" s="5">
        <f>+'Completar SOFSE'!A169</f>
        <v>149</v>
      </c>
      <c r="C163" s="6">
        <f>VLOOKUP(B163,'Completar SOFSE'!$A$19:$E$501,2,0)</f>
        <v>0</v>
      </c>
      <c r="D163" s="6">
        <f>VLOOKUP(B163,'Completar SOFSE'!$A$19:$E$501,3,0)</f>
        <v>0</v>
      </c>
      <c r="E163" s="6">
        <f>VLOOKUP(B163,'Completar SOFSE'!$A$19:$E$501,4,0)</f>
        <v>0</v>
      </c>
      <c r="F163" s="8">
        <f>VLOOKUP(B163,'Completar SOFSE'!$A$19:$E$501,5,0)</f>
        <v>0</v>
      </c>
      <c r="G163" s="106">
        <f>VLOOKUP(B163,'Completar SOFSE'!$A$19:$F$501,6,0)</f>
        <v>0</v>
      </c>
      <c r="H163" s="106"/>
      <c r="I163" s="50"/>
      <c r="J163" s="100"/>
      <c r="K163" s="51">
        <f t="shared" si="9"/>
        <v>0</v>
      </c>
      <c r="L163" s="52">
        <f t="shared" si="10"/>
        <v>0</v>
      </c>
    </row>
    <row r="164" spans="2:12" ht="15" hidden="1" customHeight="1">
      <c r="B164" s="5">
        <f>+'Completar SOFSE'!A170</f>
        <v>150</v>
      </c>
      <c r="C164" s="6">
        <f>VLOOKUP(B164,'Completar SOFSE'!$A$19:$E$501,2,0)</f>
        <v>0</v>
      </c>
      <c r="D164" s="6">
        <f>VLOOKUP(B164,'Completar SOFSE'!$A$19:$E$501,3,0)</f>
        <v>0</v>
      </c>
      <c r="E164" s="6">
        <f>VLOOKUP(B164,'Completar SOFSE'!$A$19:$E$501,4,0)</f>
        <v>0</v>
      </c>
      <c r="F164" s="8">
        <f>VLOOKUP(B164,'Completar SOFSE'!$A$19:$E$501,5,0)</f>
        <v>0</v>
      </c>
      <c r="G164" s="106">
        <f>VLOOKUP(B164,'Completar SOFSE'!$A$19:$F$501,6,0)</f>
        <v>0</v>
      </c>
      <c r="H164" s="106"/>
      <c r="I164" s="50"/>
      <c r="J164" s="100"/>
      <c r="K164" s="51">
        <f t="shared" si="9"/>
        <v>0</v>
      </c>
      <c r="L164" s="52">
        <f t="shared" si="10"/>
        <v>0</v>
      </c>
    </row>
    <row r="165" spans="2:12" ht="15" hidden="1" customHeight="1">
      <c r="B165" s="5">
        <f>+'Completar SOFSE'!A171</f>
        <v>151</v>
      </c>
      <c r="C165" s="6">
        <f>VLOOKUP(B165,'Completar SOFSE'!$A$19:$E$501,2,0)</f>
        <v>0</v>
      </c>
      <c r="D165" s="6">
        <f>VLOOKUP(B165,'Completar SOFSE'!$A$19:$E$501,3,0)</f>
        <v>0</v>
      </c>
      <c r="E165" s="6">
        <f>VLOOKUP(B165,'Completar SOFSE'!$A$19:$E$501,4,0)</f>
        <v>0</v>
      </c>
      <c r="F165" s="8">
        <f>VLOOKUP(B165,'Completar SOFSE'!$A$19:$E$501,5,0)</f>
        <v>0</v>
      </c>
      <c r="G165" s="106">
        <f>VLOOKUP(B165,'Completar SOFSE'!$A$19:$F$501,6,0)</f>
        <v>0</v>
      </c>
      <c r="H165" s="106"/>
      <c r="I165" s="50"/>
      <c r="J165" s="100"/>
      <c r="K165" s="51">
        <f t="shared" si="9"/>
        <v>0</v>
      </c>
      <c r="L165" s="52">
        <f t="shared" si="10"/>
        <v>0</v>
      </c>
    </row>
    <row r="166" spans="2:12" ht="15" hidden="1" customHeight="1">
      <c r="B166" s="5">
        <f>+'Completar SOFSE'!A172</f>
        <v>152</v>
      </c>
      <c r="C166" s="6">
        <f>VLOOKUP(B166,'Completar SOFSE'!$A$19:$E$501,2,0)</f>
        <v>0</v>
      </c>
      <c r="D166" s="6">
        <f>VLOOKUP(B166,'Completar SOFSE'!$A$19:$E$501,3,0)</f>
        <v>0</v>
      </c>
      <c r="E166" s="6">
        <f>VLOOKUP(B166,'Completar SOFSE'!$A$19:$E$501,4,0)</f>
        <v>0</v>
      </c>
      <c r="F166" s="8">
        <f>VLOOKUP(B166,'Completar SOFSE'!$A$19:$E$501,5,0)</f>
        <v>0</v>
      </c>
      <c r="G166" s="106">
        <f>VLOOKUP(B166,'Completar SOFSE'!$A$19:$F$501,6,0)</f>
        <v>0</v>
      </c>
      <c r="H166" s="106"/>
      <c r="I166" s="50"/>
      <c r="J166" s="100"/>
      <c r="K166" s="51">
        <f t="shared" si="9"/>
        <v>0</v>
      </c>
      <c r="L166" s="52">
        <f t="shared" si="10"/>
        <v>0</v>
      </c>
    </row>
    <row r="167" spans="2:12" ht="15" hidden="1" customHeight="1">
      <c r="B167" s="5">
        <f>+'Completar SOFSE'!A173</f>
        <v>153</v>
      </c>
      <c r="C167" s="6">
        <f>VLOOKUP(B167,'Completar SOFSE'!$A$19:$E$501,2,0)</f>
        <v>0</v>
      </c>
      <c r="D167" s="6">
        <f>VLOOKUP(B167,'Completar SOFSE'!$A$19:$E$501,3,0)</f>
        <v>0</v>
      </c>
      <c r="E167" s="6">
        <f>VLOOKUP(B167,'Completar SOFSE'!$A$19:$E$501,4,0)</f>
        <v>0</v>
      </c>
      <c r="F167" s="8">
        <f>VLOOKUP(B167,'Completar SOFSE'!$A$19:$E$501,5,0)</f>
        <v>0</v>
      </c>
      <c r="G167" s="106">
        <f>VLOOKUP(B167,'Completar SOFSE'!$A$19:$F$501,6,0)</f>
        <v>0</v>
      </c>
      <c r="H167" s="106"/>
      <c r="I167" s="50"/>
      <c r="J167" s="100"/>
      <c r="K167" s="51">
        <f t="shared" si="9"/>
        <v>0</v>
      </c>
      <c r="L167" s="52">
        <f t="shared" si="10"/>
        <v>0</v>
      </c>
    </row>
    <row r="168" spans="2:12" ht="15" hidden="1" customHeight="1">
      <c r="B168" s="5">
        <f>+'Completar SOFSE'!A174</f>
        <v>154</v>
      </c>
      <c r="C168" s="6">
        <f>VLOOKUP(B168,'Completar SOFSE'!$A$19:$E$501,2,0)</f>
        <v>0</v>
      </c>
      <c r="D168" s="6">
        <f>VLOOKUP(B168,'Completar SOFSE'!$A$19:$E$501,3,0)</f>
        <v>0</v>
      </c>
      <c r="E168" s="6">
        <f>VLOOKUP(B168,'Completar SOFSE'!$A$19:$E$501,4,0)</f>
        <v>0</v>
      </c>
      <c r="F168" s="8">
        <f>VLOOKUP(B168,'Completar SOFSE'!$A$19:$E$501,5,0)</f>
        <v>0</v>
      </c>
      <c r="G168" s="106">
        <f>VLOOKUP(B168,'Completar SOFSE'!$A$19:$F$501,6,0)</f>
        <v>0</v>
      </c>
      <c r="H168" s="106"/>
      <c r="I168" s="50"/>
      <c r="J168" s="100"/>
      <c r="K168" s="51">
        <f t="shared" si="9"/>
        <v>0</v>
      </c>
      <c r="L168" s="52">
        <f t="shared" si="10"/>
        <v>0</v>
      </c>
    </row>
    <row r="169" spans="2:12" ht="15" hidden="1" customHeight="1">
      <c r="B169" s="5">
        <f>+'Completar SOFSE'!A175</f>
        <v>155</v>
      </c>
      <c r="C169" s="6">
        <f>VLOOKUP(B169,'Completar SOFSE'!$A$19:$E$501,2,0)</f>
        <v>0</v>
      </c>
      <c r="D169" s="6">
        <f>VLOOKUP(B169,'Completar SOFSE'!$A$19:$E$501,3,0)</f>
        <v>0</v>
      </c>
      <c r="E169" s="6">
        <f>VLOOKUP(B169,'Completar SOFSE'!$A$19:$E$501,4,0)</f>
        <v>0</v>
      </c>
      <c r="F169" s="8">
        <f>VLOOKUP(B169,'Completar SOFSE'!$A$19:$E$501,5,0)</f>
        <v>0</v>
      </c>
      <c r="G169" s="106">
        <f>VLOOKUP(B169,'Completar SOFSE'!$A$19:$F$501,6,0)</f>
        <v>0</v>
      </c>
      <c r="H169" s="106"/>
      <c r="I169" s="50"/>
      <c r="J169" s="100"/>
      <c r="K169" s="51">
        <f t="shared" si="9"/>
        <v>0</v>
      </c>
      <c r="L169" s="52">
        <f t="shared" si="10"/>
        <v>0</v>
      </c>
    </row>
    <row r="170" spans="2:12" ht="15" hidden="1" customHeight="1">
      <c r="B170" s="5">
        <f>+'Completar SOFSE'!A176</f>
        <v>156</v>
      </c>
      <c r="C170" s="6">
        <f>VLOOKUP(B170,'Completar SOFSE'!$A$19:$E$501,2,0)</f>
        <v>0</v>
      </c>
      <c r="D170" s="6">
        <f>VLOOKUP(B170,'Completar SOFSE'!$A$19:$E$501,3,0)</f>
        <v>0</v>
      </c>
      <c r="E170" s="6">
        <f>VLOOKUP(B170,'Completar SOFSE'!$A$19:$E$501,4,0)</f>
        <v>0</v>
      </c>
      <c r="F170" s="8">
        <f>VLOOKUP(B170,'Completar SOFSE'!$A$19:$E$501,5,0)</f>
        <v>0</v>
      </c>
      <c r="G170" s="106">
        <f>VLOOKUP(B170,'Completar SOFSE'!$A$19:$F$501,6,0)</f>
        <v>0</v>
      </c>
      <c r="H170" s="106"/>
      <c r="I170" s="50"/>
      <c r="J170" s="100"/>
      <c r="K170" s="51">
        <f t="shared" si="9"/>
        <v>0</v>
      </c>
      <c r="L170" s="52">
        <f t="shared" si="10"/>
        <v>0</v>
      </c>
    </row>
    <row r="171" spans="2:12" ht="15" hidden="1" customHeight="1">
      <c r="B171" s="5">
        <f>+'Completar SOFSE'!A177</f>
        <v>157</v>
      </c>
      <c r="C171" s="6">
        <f>VLOOKUP(B171,'Completar SOFSE'!$A$19:$E$501,2,0)</f>
        <v>0</v>
      </c>
      <c r="D171" s="6">
        <f>VLOOKUP(B171,'Completar SOFSE'!$A$19:$E$501,3,0)</f>
        <v>0</v>
      </c>
      <c r="E171" s="6">
        <f>VLOOKUP(B171,'Completar SOFSE'!$A$19:$E$501,4,0)</f>
        <v>0</v>
      </c>
      <c r="F171" s="8">
        <f>VLOOKUP(B171,'Completar SOFSE'!$A$19:$E$501,5,0)</f>
        <v>0</v>
      </c>
      <c r="G171" s="106">
        <f>VLOOKUP(B171,'Completar SOFSE'!$A$19:$F$501,6,0)</f>
        <v>0</v>
      </c>
      <c r="H171" s="106"/>
      <c r="I171" s="50"/>
      <c r="J171" s="100"/>
      <c r="K171" s="51">
        <f t="shared" si="9"/>
        <v>0</v>
      </c>
      <c r="L171" s="52">
        <f t="shared" si="10"/>
        <v>0</v>
      </c>
    </row>
    <row r="172" spans="2:12" ht="15" hidden="1" customHeight="1">
      <c r="B172" s="5">
        <f>+'Completar SOFSE'!A178</f>
        <v>158</v>
      </c>
      <c r="C172" s="6">
        <f>VLOOKUP(B172,'Completar SOFSE'!$A$19:$E$501,2,0)</f>
        <v>0</v>
      </c>
      <c r="D172" s="6">
        <f>VLOOKUP(B172,'Completar SOFSE'!$A$19:$E$501,3,0)</f>
        <v>0</v>
      </c>
      <c r="E172" s="6">
        <f>VLOOKUP(B172,'Completar SOFSE'!$A$19:$E$501,4,0)</f>
        <v>0</v>
      </c>
      <c r="F172" s="8">
        <f>VLOOKUP(B172,'Completar SOFSE'!$A$19:$E$501,5,0)</f>
        <v>0</v>
      </c>
      <c r="G172" s="106">
        <f>VLOOKUP(B172,'Completar SOFSE'!$A$19:$F$501,6,0)</f>
        <v>0</v>
      </c>
      <c r="H172" s="106"/>
      <c r="I172" s="50"/>
      <c r="J172" s="100"/>
      <c r="K172" s="51">
        <f t="shared" si="9"/>
        <v>0</v>
      </c>
      <c r="L172" s="52">
        <f t="shared" si="10"/>
        <v>0</v>
      </c>
    </row>
    <row r="173" spans="2:12" ht="15" hidden="1" customHeight="1">
      <c r="B173" s="5">
        <f>+'Completar SOFSE'!A179</f>
        <v>159</v>
      </c>
      <c r="C173" s="6">
        <f>VLOOKUP(B173,'Completar SOFSE'!$A$19:$E$501,2,0)</f>
        <v>0</v>
      </c>
      <c r="D173" s="6">
        <f>VLOOKUP(B173,'Completar SOFSE'!$A$19:$E$501,3,0)</f>
        <v>0</v>
      </c>
      <c r="E173" s="6">
        <f>VLOOKUP(B173,'Completar SOFSE'!$A$19:$E$501,4,0)</f>
        <v>0</v>
      </c>
      <c r="F173" s="8">
        <f>VLOOKUP(B173,'Completar SOFSE'!$A$19:$E$501,5,0)</f>
        <v>0</v>
      </c>
      <c r="G173" s="106">
        <f>VLOOKUP(B173,'Completar SOFSE'!$A$19:$F$501,6,0)</f>
        <v>0</v>
      </c>
      <c r="H173" s="106"/>
      <c r="I173" s="50"/>
      <c r="J173" s="100"/>
      <c r="K173" s="51">
        <f t="shared" si="9"/>
        <v>0</v>
      </c>
      <c r="L173" s="52">
        <f t="shared" si="10"/>
        <v>0</v>
      </c>
    </row>
    <row r="174" spans="2:12" ht="15" hidden="1" customHeight="1">
      <c r="B174" s="5">
        <f>+'Completar SOFSE'!A180</f>
        <v>160</v>
      </c>
      <c r="C174" s="6">
        <f>VLOOKUP(B174,'Completar SOFSE'!$A$19:$E$501,2,0)</f>
        <v>0</v>
      </c>
      <c r="D174" s="6">
        <f>VLOOKUP(B174,'Completar SOFSE'!$A$19:$E$501,3,0)</f>
        <v>0</v>
      </c>
      <c r="E174" s="6">
        <f>VLOOKUP(B174,'Completar SOFSE'!$A$19:$E$501,4,0)</f>
        <v>0</v>
      </c>
      <c r="F174" s="8">
        <f>VLOOKUP(B174,'Completar SOFSE'!$A$19:$E$501,5,0)</f>
        <v>0</v>
      </c>
      <c r="G174" s="106">
        <f>VLOOKUP(B174,'Completar SOFSE'!$A$19:$F$501,6,0)</f>
        <v>0</v>
      </c>
      <c r="H174" s="106"/>
      <c r="I174" s="50"/>
      <c r="J174" s="100"/>
      <c r="K174" s="51">
        <f t="shared" si="9"/>
        <v>0</v>
      </c>
      <c r="L174" s="52">
        <f t="shared" si="10"/>
        <v>0</v>
      </c>
    </row>
    <row r="175" spans="2:12" ht="15" hidden="1" customHeight="1">
      <c r="B175" s="5">
        <f>+'Completar SOFSE'!A181</f>
        <v>161</v>
      </c>
      <c r="C175" s="6">
        <f>VLOOKUP(B175,'Completar SOFSE'!$A$19:$E$501,2,0)</f>
        <v>0</v>
      </c>
      <c r="D175" s="6">
        <f>VLOOKUP(B175,'Completar SOFSE'!$A$19:$E$501,3,0)</f>
        <v>0</v>
      </c>
      <c r="E175" s="6">
        <f>VLOOKUP(B175,'Completar SOFSE'!$A$19:$E$501,4,0)</f>
        <v>0</v>
      </c>
      <c r="F175" s="8">
        <f>VLOOKUP(B175,'Completar SOFSE'!$A$19:$E$501,5,0)</f>
        <v>0</v>
      </c>
      <c r="G175" s="106">
        <f>VLOOKUP(B175,'Completar SOFSE'!$A$19:$F$501,6,0)</f>
        <v>0</v>
      </c>
      <c r="H175" s="106"/>
      <c r="I175" s="50"/>
      <c r="J175" s="100"/>
      <c r="K175" s="51">
        <f t="shared" ref="K175:K182" si="11">+(C175*I175)*J175</f>
        <v>0</v>
      </c>
      <c r="L175" s="52">
        <f t="shared" ref="L175:L182" si="12">+C175*I175</f>
        <v>0</v>
      </c>
    </row>
    <row r="176" spans="2:12" ht="15" hidden="1" customHeight="1">
      <c r="B176" s="5">
        <f>+'Completar SOFSE'!A182</f>
        <v>162</v>
      </c>
      <c r="C176" s="6">
        <f>VLOOKUP(B176,'Completar SOFSE'!$A$19:$E$501,2,0)</f>
        <v>0</v>
      </c>
      <c r="D176" s="6">
        <f>VLOOKUP(B176,'Completar SOFSE'!$A$19:$E$501,3,0)</f>
        <v>0</v>
      </c>
      <c r="E176" s="6">
        <f>VLOOKUP(B176,'Completar SOFSE'!$A$19:$E$501,4,0)</f>
        <v>0</v>
      </c>
      <c r="F176" s="8">
        <f>VLOOKUP(B176,'Completar SOFSE'!$A$19:$E$501,5,0)</f>
        <v>0</v>
      </c>
      <c r="G176" s="106">
        <f>VLOOKUP(B176,'Completar SOFSE'!$A$19:$F$501,6,0)</f>
        <v>0</v>
      </c>
      <c r="H176" s="106"/>
      <c r="I176" s="50"/>
      <c r="J176" s="100"/>
      <c r="K176" s="51">
        <f t="shared" si="11"/>
        <v>0</v>
      </c>
      <c r="L176" s="52">
        <f t="shared" si="12"/>
        <v>0</v>
      </c>
    </row>
    <row r="177" spans="2:12" ht="15" hidden="1" customHeight="1">
      <c r="B177" s="5">
        <f>+'Completar SOFSE'!A183</f>
        <v>163</v>
      </c>
      <c r="C177" s="6">
        <f>VLOOKUP(B177,'Completar SOFSE'!$A$19:$E$501,2,0)</f>
        <v>0</v>
      </c>
      <c r="D177" s="6">
        <f>VLOOKUP(B177,'Completar SOFSE'!$A$19:$E$501,3,0)</f>
        <v>0</v>
      </c>
      <c r="E177" s="6">
        <f>VLOOKUP(B177,'Completar SOFSE'!$A$19:$E$501,4,0)</f>
        <v>0</v>
      </c>
      <c r="F177" s="8">
        <f>VLOOKUP(B177,'Completar SOFSE'!$A$19:$E$501,5,0)</f>
        <v>0</v>
      </c>
      <c r="G177" s="106">
        <f>VLOOKUP(B177,'Completar SOFSE'!$A$19:$F$501,6,0)</f>
        <v>0</v>
      </c>
      <c r="H177" s="106"/>
      <c r="I177" s="50"/>
      <c r="J177" s="100"/>
      <c r="K177" s="51">
        <f t="shared" si="11"/>
        <v>0</v>
      </c>
      <c r="L177" s="52">
        <f t="shared" si="12"/>
        <v>0</v>
      </c>
    </row>
    <row r="178" spans="2:12" ht="15" hidden="1" customHeight="1">
      <c r="B178" s="5">
        <f>+'Completar SOFSE'!A184</f>
        <v>164</v>
      </c>
      <c r="C178" s="6">
        <f>VLOOKUP(B178,'Completar SOFSE'!$A$19:$E$501,2,0)</f>
        <v>0</v>
      </c>
      <c r="D178" s="6">
        <f>VLOOKUP(B178,'Completar SOFSE'!$A$19:$E$501,3,0)</f>
        <v>0</v>
      </c>
      <c r="E178" s="6">
        <f>VLOOKUP(B178,'Completar SOFSE'!$A$19:$E$501,4,0)</f>
        <v>0</v>
      </c>
      <c r="F178" s="8">
        <f>VLOOKUP(B178,'Completar SOFSE'!$A$19:$E$501,5,0)</f>
        <v>0</v>
      </c>
      <c r="G178" s="106">
        <f>VLOOKUP(B178,'Completar SOFSE'!$A$19:$F$501,6,0)</f>
        <v>0</v>
      </c>
      <c r="H178" s="106"/>
      <c r="I178" s="50"/>
      <c r="J178" s="100"/>
      <c r="K178" s="51">
        <f t="shared" si="11"/>
        <v>0</v>
      </c>
      <c r="L178" s="52">
        <f t="shared" si="12"/>
        <v>0</v>
      </c>
    </row>
    <row r="179" spans="2:12" ht="15" hidden="1" customHeight="1">
      <c r="B179" s="5">
        <f>+'Completar SOFSE'!A185</f>
        <v>165</v>
      </c>
      <c r="C179" s="6">
        <f>VLOOKUP(B179,'Completar SOFSE'!$A$19:$E$501,2,0)</f>
        <v>0</v>
      </c>
      <c r="D179" s="6">
        <f>VLOOKUP(B179,'Completar SOFSE'!$A$19:$E$501,3,0)</f>
        <v>0</v>
      </c>
      <c r="E179" s="6">
        <f>VLOOKUP(B179,'Completar SOFSE'!$A$19:$E$501,4,0)</f>
        <v>0</v>
      </c>
      <c r="F179" s="8">
        <f>VLOOKUP(B179,'Completar SOFSE'!$A$19:$E$501,5,0)</f>
        <v>0</v>
      </c>
      <c r="G179" s="106">
        <f>VLOOKUP(B179,'Completar SOFSE'!$A$19:$F$501,6,0)</f>
        <v>0</v>
      </c>
      <c r="H179" s="106"/>
      <c r="I179" s="50"/>
      <c r="J179" s="100"/>
      <c r="K179" s="51">
        <f t="shared" si="11"/>
        <v>0</v>
      </c>
      <c r="L179" s="52">
        <f t="shared" si="12"/>
        <v>0</v>
      </c>
    </row>
    <row r="180" spans="2:12" ht="15" hidden="1" customHeight="1">
      <c r="B180" s="5">
        <f>+'Completar SOFSE'!A186</f>
        <v>166</v>
      </c>
      <c r="C180" s="6">
        <f>VLOOKUP(B180,'Completar SOFSE'!$A$19:$E$501,2,0)</f>
        <v>0</v>
      </c>
      <c r="D180" s="6">
        <f>VLOOKUP(B180,'Completar SOFSE'!$A$19:$E$501,3,0)</f>
        <v>0</v>
      </c>
      <c r="E180" s="6">
        <f>VLOOKUP(B180,'Completar SOFSE'!$A$19:$E$501,4,0)</f>
        <v>0</v>
      </c>
      <c r="F180" s="8">
        <f>VLOOKUP(B180,'Completar SOFSE'!$A$19:$E$501,5,0)</f>
        <v>0</v>
      </c>
      <c r="G180" s="106">
        <f>VLOOKUP(B180,'Completar SOFSE'!$A$19:$F$501,6,0)</f>
        <v>0</v>
      </c>
      <c r="H180" s="106"/>
      <c r="I180" s="50"/>
      <c r="J180" s="100"/>
      <c r="K180" s="51">
        <f t="shared" si="11"/>
        <v>0</v>
      </c>
      <c r="L180" s="52">
        <f t="shared" si="12"/>
        <v>0</v>
      </c>
    </row>
    <row r="181" spans="2:12" ht="15" hidden="1" customHeight="1">
      <c r="B181" s="5">
        <f>+'Completar SOFSE'!A187</f>
        <v>167</v>
      </c>
      <c r="C181" s="6">
        <f>VLOOKUP(B181,'Completar SOFSE'!$A$19:$E$501,2,0)</f>
        <v>0</v>
      </c>
      <c r="D181" s="6">
        <f>VLOOKUP(B181,'Completar SOFSE'!$A$19:$E$501,3,0)</f>
        <v>0</v>
      </c>
      <c r="E181" s="6">
        <f>VLOOKUP(B181,'Completar SOFSE'!$A$19:$E$501,4,0)</f>
        <v>0</v>
      </c>
      <c r="F181" s="8">
        <f>VLOOKUP(B181,'Completar SOFSE'!$A$19:$E$501,5,0)</f>
        <v>0</v>
      </c>
      <c r="G181" s="106">
        <f>VLOOKUP(B181,'Completar SOFSE'!$A$19:$F$501,6,0)</f>
        <v>0</v>
      </c>
      <c r="H181" s="106"/>
      <c r="I181" s="50"/>
      <c r="J181" s="100"/>
      <c r="K181" s="51">
        <f t="shared" si="11"/>
        <v>0</v>
      </c>
      <c r="L181" s="52">
        <f t="shared" si="12"/>
        <v>0</v>
      </c>
    </row>
    <row r="182" spans="2:12" ht="14.25" hidden="1" customHeight="1" thickBot="1">
      <c r="B182" s="9">
        <f>+'Completar SOFSE'!A188</f>
        <v>168</v>
      </c>
      <c r="C182" s="10">
        <f>VLOOKUP(B182,'Completar SOFSE'!$A$19:$E$501,2,0)</f>
        <v>0</v>
      </c>
      <c r="D182" s="10">
        <f>VLOOKUP(B182,'Completar SOFSE'!$A$19:$E$501,3,0)</f>
        <v>0</v>
      </c>
      <c r="E182" s="10">
        <f>VLOOKUP(B182,'Completar SOFSE'!$A$19:$E$501,4,0)</f>
        <v>0</v>
      </c>
      <c r="F182" s="11">
        <f>VLOOKUP(B182,'Completar SOFSE'!$A$19:$E$501,5,0)</f>
        <v>0</v>
      </c>
      <c r="G182" s="107">
        <f>VLOOKUP(B182,'Completar SOFSE'!$A$19:$F$501,6,0)</f>
        <v>0</v>
      </c>
      <c r="H182" s="107"/>
      <c r="I182" s="53"/>
      <c r="J182" s="101"/>
      <c r="K182" s="54">
        <f t="shared" si="11"/>
        <v>0</v>
      </c>
      <c r="L182" s="55">
        <f t="shared" si="12"/>
        <v>0</v>
      </c>
    </row>
    <row r="183" spans="2:12" ht="19.5" customHeight="1" thickBot="1">
      <c r="B183" s="195" t="s">
        <v>19</v>
      </c>
      <c r="C183" s="196"/>
      <c r="D183" s="196"/>
      <c r="E183" s="196"/>
      <c r="F183" s="197"/>
      <c r="G183" s="84"/>
      <c r="H183" s="123"/>
      <c r="I183" s="85"/>
      <c r="J183" s="85"/>
      <c r="K183" s="99">
        <f>SUM(K15:K182)</f>
        <v>0</v>
      </c>
      <c r="L183" s="99">
        <f>SUM(L15:L182)</f>
        <v>0</v>
      </c>
    </row>
    <row r="184" spans="2:12" ht="16.5" customHeight="1" thickBot="1">
      <c r="B184" s="198" t="s">
        <v>20</v>
      </c>
      <c r="C184" s="199"/>
      <c r="D184" s="199"/>
      <c r="E184" s="199"/>
      <c r="F184" s="200"/>
      <c r="G184" s="84"/>
      <c r="H184" s="123"/>
      <c r="I184" s="85"/>
      <c r="J184" s="85"/>
      <c r="K184" s="86"/>
      <c r="L184" s="87">
        <f>K183</f>
        <v>0</v>
      </c>
    </row>
    <row r="185" spans="2:12" ht="18.75" thickBot="1">
      <c r="B185" s="198" t="s">
        <v>0</v>
      </c>
      <c r="C185" s="199"/>
      <c r="D185" s="199"/>
      <c r="E185" s="199"/>
      <c r="F185" s="200"/>
      <c r="G185" s="84"/>
      <c r="H185" s="123"/>
      <c r="I185" s="85"/>
      <c r="J185" s="85"/>
      <c r="K185" s="86"/>
      <c r="L185" s="88">
        <f>+L183+L184</f>
        <v>0</v>
      </c>
    </row>
    <row r="186" spans="2:12" ht="19.5" customHeight="1" thickBot="1">
      <c r="B186" s="170" t="s">
        <v>21</v>
      </c>
      <c r="C186" s="171"/>
      <c r="D186" s="189" t="str">
        <f>+'Completar SOFSE'!B12</f>
        <v>Según Pliego</v>
      </c>
      <c r="E186" s="189"/>
      <c r="F186" s="189"/>
      <c r="G186" s="189"/>
      <c r="H186" s="189"/>
      <c r="I186" s="189"/>
      <c r="J186" s="189"/>
      <c r="K186" s="189"/>
      <c r="L186" s="190"/>
    </row>
    <row r="187" spans="2:12" ht="18" customHeight="1" thickBot="1">
      <c r="B187" s="170" t="s">
        <v>6</v>
      </c>
      <c r="C187" s="171"/>
      <c r="D187" s="189" t="str">
        <f>+'Completar SOFSE'!B13</f>
        <v>Según Pliego</v>
      </c>
      <c r="E187" s="189"/>
      <c r="F187" s="189"/>
      <c r="G187" s="189"/>
      <c r="H187" s="189"/>
      <c r="I187" s="189"/>
      <c r="J187" s="189"/>
      <c r="K187" s="189"/>
      <c r="L187" s="190"/>
    </row>
    <row r="188" spans="2:12" ht="18" customHeight="1" thickBot="1">
      <c r="B188" s="170" t="s">
        <v>55</v>
      </c>
      <c r="C188" s="171"/>
      <c r="D188" s="189" t="str">
        <f>+'Completar SOFSE'!B14</f>
        <v>Según Pliego</v>
      </c>
      <c r="E188" s="189"/>
      <c r="F188" s="189"/>
      <c r="G188" s="189"/>
      <c r="H188" s="189"/>
      <c r="I188" s="189"/>
      <c r="J188" s="189"/>
      <c r="K188" s="189"/>
      <c r="L188" s="190"/>
    </row>
    <row r="189" spans="2:12" ht="24" customHeight="1" thickBot="1">
      <c r="B189" s="170" t="s">
        <v>7</v>
      </c>
      <c r="C189" s="171"/>
      <c r="D189" s="189" t="str">
        <f>+'Completar SOFSE'!B15</f>
        <v>Según Pliego</v>
      </c>
      <c r="E189" s="189"/>
      <c r="F189" s="189"/>
      <c r="G189" s="189"/>
      <c r="H189" s="189"/>
      <c r="I189" s="189"/>
      <c r="J189" s="189"/>
      <c r="K189" s="189"/>
      <c r="L189" s="190"/>
    </row>
    <row r="190" spans="2:12">
      <c r="B190" s="25"/>
      <c r="C190" s="26"/>
      <c r="D190" s="26"/>
      <c r="E190" s="26"/>
      <c r="F190" s="27"/>
      <c r="G190" s="27"/>
      <c r="H190" s="27"/>
      <c r="I190" s="27"/>
      <c r="J190" s="27"/>
      <c r="K190" s="27"/>
      <c r="L190" s="28"/>
    </row>
    <row r="191" spans="2:12">
      <c r="B191" s="25"/>
      <c r="C191" s="26"/>
      <c r="D191" s="26"/>
      <c r="E191" s="26"/>
      <c r="F191" s="27"/>
      <c r="G191" s="27"/>
      <c r="H191" s="27"/>
      <c r="I191" s="27"/>
      <c r="J191" s="27"/>
      <c r="K191" s="27"/>
      <c r="L191" s="28"/>
    </row>
    <row r="192" spans="2:12">
      <c r="B192" s="25"/>
      <c r="C192" s="26"/>
      <c r="D192" s="26"/>
      <c r="E192" s="26"/>
      <c r="F192" s="27"/>
      <c r="G192" s="27"/>
      <c r="H192" s="27"/>
      <c r="I192" s="27"/>
      <c r="J192" s="27"/>
      <c r="K192" s="27"/>
      <c r="L192" s="28"/>
    </row>
    <row r="193" spans="2:12" ht="13.5" thickBot="1">
      <c r="B193" s="29"/>
      <c r="C193" s="30"/>
      <c r="D193" s="30"/>
      <c r="E193" s="30"/>
      <c r="F193" s="31"/>
      <c r="G193" s="31"/>
      <c r="H193" s="31"/>
      <c r="I193" s="31"/>
      <c r="J193" s="31"/>
      <c r="K193" s="31"/>
      <c r="L193" s="32"/>
    </row>
  </sheetData>
  <mergeCells count="37">
    <mergeCell ref="D189:L189"/>
    <mergeCell ref="K13:K14"/>
    <mergeCell ref="L13:L14"/>
    <mergeCell ref="G13:G14"/>
    <mergeCell ref="B183:F183"/>
    <mergeCell ref="B184:F184"/>
    <mergeCell ref="B185:F185"/>
    <mergeCell ref="B188:C188"/>
    <mergeCell ref="D188:L188"/>
    <mergeCell ref="H13:H14"/>
    <mergeCell ref="B2:L4"/>
    <mergeCell ref="B189:C189"/>
    <mergeCell ref="B186:C186"/>
    <mergeCell ref="B187:C187"/>
    <mergeCell ref="B5:C5"/>
    <mergeCell ref="B13:B14"/>
    <mergeCell ref="B8:C10"/>
    <mergeCell ref="I13:I14"/>
    <mergeCell ref="J13:J14"/>
    <mergeCell ref="C13:C14"/>
    <mergeCell ref="D13:D14"/>
    <mergeCell ref="E13:E14"/>
    <mergeCell ref="F13:F14"/>
    <mergeCell ref="J11:L11"/>
    <mergeCell ref="D186:L186"/>
    <mergeCell ref="D187:L187"/>
    <mergeCell ref="J10:L10"/>
    <mergeCell ref="D5:G5"/>
    <mergeCell ref="D6:G6"/>
    <mergeCell ref="D7:G7"/>
    <mergeCell ref="D8:G10"/>
    <mergeCell ref="I5:L5"/>
    <mergeCell ref="B6:C6"/>
    <mergeCell ref="I6:I7"/>
    <mergeCell ref="J8:L8"/>
    <mergeCell ref="J9:L9"/>
    <mergeCell ref="J6:L7"/>
  </mergeCells>
  <dataValidations count="4">
    <dataValidation allowBlank="1" showInputMessage="1" showErrorMessage="1" promptTitle="Completar por el oferente" prompt="Completar por el oferente" sqref="K15:K182 I22:I182 L22:L182"/>
    <dataValidation allowBlank="1" showErrorMessage="1" promptTitle="Completar por el oferente" prompt="Completar por el oferente" sqref="L15:L21"/>
    <dataValidation allowBlank="1" showInputMessage="1" showErrorMessage="1" promptTitle="Completar por el Oferente" prompt=" " sqref="I15:I21"/>
    <dataValidation operator="equal" allowBlank="1" showInputMessage="1" showErrorMessage="1" promptTitle="Completar por el Oferente" prompt=" " sqref="J6 J8:L10"/>
  </dataValidations>
  <pageMargins left="0.70866141732283472" right="0.70866141732283472" top="0.74803149606299213" bottom="0.74803149606299213" header="0.31496062992125984" footer="0.31496062992125984"/>
  <pageSetup paperSize="9" scale="62" orientation="portrait" r:id="rId1"/>
  <rowBreaks count="4" manualBreakCount="4">
    <brk id="56" max="16383" man="1"/>
    <brk id="91" max="16383" man="1"/>
    <brk id="125" max="16383" man="1"/>
    <brk id="161"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Completar por el oferente" prompt="Completar por el oferente">
          <x14:formula1>
            <xm:f>'Completar SOFSE'!$L$5:$L$7</xm:f>
          </x14:formula1>
          <xm:sqref>J22:J182</xm:sqref>
        </x14:dataValidation>
        <x14:dataValidation type="list" allowBlank="1" showInputMessage="1" showErrorMessage="1" promptTitle="Completar por el oferente" prompt=" ">
          <x14:formula1>
            <xm:f>'Completar SOFSE'!$L$5:$L$7</xm:f>
          </x14:formula1>
          <xm:sqref>J15:J21</xm:sqref>
        </x14:dataValidation>
        <x14:dataValidation type="list" operator="equal" allowBlank="1" showInputMessage="1" showErrorMessage="1" promptTitle="Completar por el Oferente" prompt=" ">
          <x14:formula1>
            <xm:f>'Completar SOFSE'!$I$5:$I$8</xm:f>
          </x14:formula1>
          <xm:sqref>J11:L11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4"/>
  <sheetViews>
    <sheetView zoomScale="85" zoomScaleNormal="85" workbookViewId="0">
      <selection activeCell="S855" sqref="S855"/>
    </sheetView>
  </sheetViews>
  <sheetFormatPr baseColWidth="10" defaultRowHeight="12.75"/>
  <cols>
    <col min="1" max="1" width="4.7109375" style="1" customWidth="1"/>
    <col min="2" max="2" width="13.42578125" style="1" customWidth="1"/>
    <col min="3" max="3" width="8.7109375" style="1" bestFit="1" customWidth="1"/>
    <col min="4" max="4" width="9.28515625" style="1" bestFit="1" customWidth="1"/>
    <col min="5" max="5" width="7.140625" style="1" customWidth="1"/>
    <col min="6" max="6" width="12.85546875" style="1" customWidth="1"/>
    <col min="7" max="7" width="29.140625" style="1" customWidth="1"/>
    <col min="8" max="8" width="21.85546875" style="1" customWidth="1"/>
    <col min="9" max="9" width="15.5703125" style="1" hidden="1" customWidth="1"/>
    <col min="10" max="10" width="16.7109375" style="1" customWidth="1"/>
    <col min="11" max="11" width="11.28515625" style="1" customWidth="1"/>
    <col min="12" max="12" width="10.85546875" style="1" customWidth="1"/>
    <col min="13" max="13" width="14" style="1" customWidth="1"/>
    <col min="14" max="16384" width="11.42578125" style="1"/>
  </cols>
  <sheetData>
    <row r="1" spans="2:13">
      <c r="B1" s="46"/>
      <c r="C1" s="46"/>
      <c r="D1" s="46"/>
      <c r="E1" s="46"/>
      <c r="F1" s="46"/>
      <c r="G1" s="47"/>
      <c r="H1" s="47"/>
      <c r="I1" s="47"/>
      <c r="J1" s="47"/>
      <c r="K1" s="47"/>
      <c r="L1" s="47"/>
      <c r="M1" s="47"/>
    </row>
    <row r="2" spans="2:13" ht="13.5" thickBot="1">
      <c r="B2" s="46"/>
      <c r="C2" s="46"/>
      <c r="D2" s="46"/>
      <c r="E2" s="46"/>
      <c r="F2" s="46"/>
      <c r="G2" s="47"/>
      <c r="H2" s="47"/>
      <c r="I2" s="47"/>
      <c r="J2" s="47"/>
      <c r="K2" s="47"/>
      <c r="L2" s="47"/>
      <c r="M2" s="47"/>
    </row>
    <row r="3" spans="2:13" ht="23.25" customHeight="1">
      <c r="B3" s="161" t="s">
        <v>57</v>
      </c>
      <c r="C3" s="162"/>
      <c r="D3" s="162"/>
      <c r="E3" s="162"/>
      <c r="F3" s="162"/>
      <c r="G3" s="162"/>
      <c r="H3" s="162"/>
      <c r="I3" s="162"/>
      <c r="J3" s="162"/>
      <c r="K3" s="162"/>
      <c r="L3" s="162"/>
      <c r="M3" s="163"/>
    </row>
    <row r="4" spans="2:13" ht="13.5" thickBot="1">
      <c r="B4" s="167"/>
      <c r="C4" s="168"/>
      <c r="D4" s="168"/>
      <c r="E4" s="168"/>
      <c r="F4" s="168"/>
      <c r="G4" s="168"/>
      <c r="H4" s="168"/>
      <c r="I4" s="168"/>
      <c r="J4" s="168"/>
      <c r="K4" s="168"/>
      <c r="L4" s="168"/>
      <c r="M4" s="169"/>
    </row>
    <row r="5" spans="2:13" ht="15" thickBot="1">
      <c r="B5" s="235" t="s">
        <v>9</v>
      </c>
      <c r="C5" s="236"/>
      <c r="D5" s="239" t="str">
        <f>+'Completar SOFSE'!B5</f>
        <v>43/2022</v>
      </c>
      <c r="E5" s="239"/>
      <c r="F5" s="239"/>
      <c r="G5" s="239"/>
      <c r="H5" s="239"/>
      <c r="I5" s="127"/>
      <c r="J5" s="244" t="s">
        <v>12</v>
      </c>
      <c r="K5" s="245"/>
      <c r="L5" s="245"/>
      <c r="M5" s="246"/>
    </row>
    <row r="6" spans="2:13" ht="14.25">
      <c r="B6" s="235" t="s">
        <v>26</v>
      </c>
      <c r="C6" s="236"/>
      <c r="D6" s="240" t="str">
        <f>+'Completar SOFSE'!B6</f>
        <v>Por Compulsa Abreviada</v>
      </c>
      <c r="E6" s="240"/>
      <c r="F6" s="240"/>
      <c r="G6" s="240"/>
      <c r="H6" s="240"/>
      <c r="I6" s="124"/>
      <c r="J6" s="249" t="s">
        <v>8</v>
      </c>
      <c r="K6" s="257"/>
      <c r="L6" s="258"/>
      <c r="M6" s="259"/>
    </row>
    <row r="7" spans="2:13" ht="14.25">
      <c r="B7" s="59" t="s">
        <v>52</v>
      </c>
      <c r="C7" s="94"/>
      <c r="D7" s="240" t="str">
        <f>+'Completar SOFSE'!B7</f>
        <v>EX-2022-29275105- -APN-GCO#SOFSE</v>
      </c>
      <c r="E7" s="240"/>
      <c r="F7" s="240"/>
      <c r="G7" s="240"/>
      <c r="H7" s="240"/>
      <c r="I7" s="124"/>
      <c r="J7" s="250"/>
      <c r="K7" s="260"/>
      <c r="L7" s="261"/>
      <c r="M7" s="262"/>
    </row>
    <row r="8" spans="2:13" ht="25.5" customHeight="1">
      <c r="B8" s="237" t="s">
        <v>10</v>
      </c>
      <c r="C8" s="238"/>
      <c r="D8" s="157" t="str">
        <f>+'Completar SOFSE'!B8</f>
        <v>ADQUISICIÓN  KITS DE REPARACIÓN LIVIANA VALVULA DE FRENO</v>
      </c>
      <c r="E8" s="157"/>
      <c r="F8" s="157"/>
      <c r="G8" s="157"/>
      <c r="H8" s="157"/>
      <c r="I8" s="122"/>
      <c r="J8" s="125" t="s">
        <v>53</v>
      </c>
      <c r="K8" s="251"/>
      <c r="L8" s="252"/>
      <c r="M8" s="253"/>
    </row>
    <row r="9" spans="2:13" ht="12.75" customHeight="1">
      <c r="B9" s="237"/>
      <c r="C9" s="238"/>
      <c r="D9" s="157"/>
      <c r="E9" s="157"/>
      <c r="F9" s="157"/>
      <c r="G9" s="157"/>
      <c r="H9" s="157"/>
      <c r="I9" s="122"/>
      <c r="J9" s="60" t="s">
        <v>1</v>
      </c>
      <c r="K9" s="251"/>
      <c r="L9" s="252"/>
      <c r="M9" s="253"/>
    </row>
    <row r="10" spans="2:13" ht="18" customHeight="1">
      <c r="B10" s="237"/>
      <c r="C10" s="238"/>
      <c r="D10" s="157"/>
      <c r="E10" s="157"/>
      <c r="F10" s="157"/>
      <c r="G10" s="157"/>
      <c r="H10" s="157"/>
      <c r="I10" s="122"/>
      <c r="J10" s="60" t="s">
        <v>2</v>
      </c>
      <c r="K10" s="254"/>
      <c r="L10" s="255"/>
      <c r="M10" s="256"/>
    </row>
    <row r="11" spans="2:13" ht="15" customHeight="1">
      <c r="B11" s="61" t="s">
        <v>18</v>
      </c>
      <c r="C11" s="68"/>
      <c r="D11" s="157" t="str">
        <f>+'Completar SOFSE'!B11</f>
        <v>TOTAL</v>
      </c>
      <c r="E11" s="157"/>
      <c r="F11" s="157"/>
      <c r="G11" s="157"/>
      <c r="H11" s="128"/>
      <c r="I11" s="128"/>
      <c r="J11" s="72" t="s">
        <v>5</v>
      </c>
      <c r="K11" s="186"/>
      <c r="L11" s="187"/>
      <c r="M11" s="188"/>
    </row>
    <row r="12" spans="2:13" ht="15.75" customHeight="1" thickBot="1">
      <c r="B12" s="69"/>
      <c r="C12" s="68"/>
      <c r="D12" s="68"/>
      <c r="E12" s="68"/>
      <c r="F12" s="68"/>
      <c r="G12" s="68"/>
      <c r="H12" s="129"/>
      <c r="I12" s="68"/>
      <c r="J12" s="73"/>
      <c r="K12" s="247"/>
      <c r="L12" s="247"/>
      <c r="M12" s="248"/>
    </row>
    <row r="13" spans="2:13" ht="13.5" thickBot="1">
      <c r="B13" s="231" t="s">
        <v>50</v>
      </c>
      <c r="C13" s="233" t="s">
        <v>54</v>
      </c>
      <c r="D13" s="233" t="s">
        <v>11</v>
      </c>
      <c r="E13" s="233" t="s">
        <v>3</v>
      </c>
      <c r="F13" s="233" t="s">
        <v>4</v>
      </c>
      <c r="G13" s="216" t="s">
        <v>31</v>
      </c>
      <c r="H13" s="193" t="s">
        <v>61</v>
      </c>
      <c r="I13" s="176"/>
      <c r="J13" s="228" t="s">
        <v>36</v>
      </c>
      <c r="K13" s="229"/>
      <c r="L13" s="229"/>
      <c r="M13" s="230"/>
    </row>
    <row r="14" spans="2:13" ht="15.75" customHeight="1" thickBot="1">
      <c r="B14" s="232"/>
      <c r="C14" s="234"/>
      <c r="D14" s="234"/>
      <c r="E14" s="234"/>
      <c r="F14" s="234"/>
      <c r="G14" s="217"/>
      <c r="H14" s="194"/>
      <c r="I14" s="201"/>
      <c r="J14" s="78" t="s">
        <v>37</v>
      </c>
      <c r="K14" s="79" t="s">
        <v>38</v>
      </c>
      <c r="L14" s="80" t="s">
        <v>39</v>
      </c>
      <c r="M14" s="81" t="s">
        <v>19</v>
      </c>
    </row>
    <row r="15" spans="2:13" ht="15" customHeight="1">
      <c r="B15" s="70" t="s">
        <v>40</v>
      </c>
      <c r="C15" s="202">
        <f>+'Completar SOFSE'!A21</f>
        <v>1</v>
      </c>
      <c r="D15" s="205">
        <f>VLOOKUP(C15,'Completar SOFSE'!$A$19:$E$501,2,0)</f>
        <v>78</v>
      </c>
      <c r="E15" s="205" t="str">
        <f>VLOOKUP(C15,'Completar SOFSE'!$A$19:$E$501,3,0)</f>
        <v>un</v>
      </c>
      <c r="F15" s="205">
        <f>VLOOKUP(C15,'Completar SOFSE'!$A$19:$E$501,4,0)</f>
        <v>1000017734</v>
      </c>
      <c r="G15" s="210" t="str">
        <f>VLOOKUP(C15,'Completar SOFSE'!$A$19:$E$501,5,0)</f>
        <v>KIT DE REPARACIÓN LIVIANA PARA VALVULA DE FRENO U5A 109. PARA CC.EE. TOSHIBA</v>
      </c>
      <c r="H15" s="213" t="str">
        <f>VLOOKUP(C15,'Completar SOFSE'!$A$19:$F$501,6,0)</f>
        <v>10950475 (FAIVELEY/WABCO)</v>
      </c>
      <c r="I15" s="241"/>
      <c r="J15" s="62"/>
      <c r="K15" s="74"/>
      <c r="L15" s="75"/>
      <c r="M15" s="52">
        <f t="shared" ref="M15:M19" si="0">J15*$D$15+K15*$D$15+L15*$D$15</f>
        <v>0</v>
      </c>
    </row>
    <row r="16" spans="2:13" ht="15" customHeight="1">
      <c r="B16" s="71" t="s">
        <v>41</v>
      </c>
      <c r="C16" s="203"/>
      <c r="D16" s="206"/>
      <c r="E16" s="206"/>
      <c r="F16" s="206"/>
      <c r="G16" s="211"/>
      <c r="H16" s="214"/>
      <c r="I16" s="242"/>
      <c r="J16" s="63"/>
      <c r="K16" s="76"/>
      <c r="L16" s="77"/>
      <c r="M16" s="52">
        <f t="shared" si="0"/>
        <v>0</v>
      </c>
    </row>
    <row r="17" spans="2:13" ht="15" customHeight="1">
      <c r="B17" s="71" t="s">
        <v>42</v>
      </c>
      <c r="C17" s="203"/>
      <c r="D17" s="206"/>
      <c r="E17" s="206"/>
      <c r="F17" s="206"/>
      <c r="G17" s="211"/>
      <c r="H17" s="214"/>
      <c r="I17" s="242"/>
      <c r="J17" s="63"/>
      <c r="K17" s="76"/>
      <c r="L17" s="77"/>
      <c r="M17" s="52">
        <f t="shared" si="0"/>
        <v>0</v>
      </c>
    </row>
    <row r="18" spans="2:13" ht="15" customHeight="1">
      <c r="B18" s="71" t="s">
        <v>43</v>
      </c>
      <c r="C18" s="203"/>
      <c r="D18" s="206"/>
      <c r="E18" s="206"/>
      <c r="F18" s="206"/>
      <c r="G18" s="211"/>
      <c r="H18" s="214"/>
      <c r="I18" s="242"/>
      <c r="J18" s="63"/>
      <c r="K18" s="50"/>
      <c r="L18" s="77"/>
      <c r="M18" s="52">
        <f t="shared" si="0"/>
        <v>0</v>
      </c>
    </row>
    <row r="19" spans="2:13" ht="15.75" customHeight="1" thickBot="1">
      <c r="B19" s="71" t="s">
        <v>44</v>
      </c>
      <c r="C19" s="204"/>
      <c r="D19" s="207"/>
      <c r="E19" s="207"/>
      <c r="F19" s="207"/>
      <c r="G19" s="212"/>
      <c r="H19" s="215"/>
      <c r="I19" s="243"/>
      <c r="J19" s="64"/>
      <c r="K19" s="53"/>
      <c r="L19" s="65"/>
      <c r="M19" s="52">
        <f t="shared" si="0"/>
        <v>0</v>
      </c>
    </row>
    <row r="20" spans="2:13" ht="15" hidden="1" customHeight="1">
      <c r="B20" s="70" t="s">
        <v>40</v>
      </c>
      <c r="C20" s="202">
        <f>+C15+1</f>
        <v>2</v>
      </c>
      <c r="D20" s="205">
        <f>VLOOKUP(C20,'Completar SOFSE'!$A$19:$E$501,2,0)</f>
        <v>0</v>
      </c>
      <c r="E20" s="205">
        <f>VLOOKUP(C20,'Completar SOFSE'!$A$19:$E$501,3,0)</f>
        <v>0</v>
      </c>
      <c r="F20" s="205">
        <f>VLOOKUP(C20,'Completar SOFSE'!$A$19:$E$501,4,0)</f>
        <v>0</v>
      </c>
      <c r="G20" s="210">
        <f>VLOOKUP(C20,'Completar SOFSE'!$A$19:$E$501,5,0)</f>
        <v>0</v>
      </c>
      <c r="H20" s="213">
        <f>VLOOKUP(C20,'Completar SOFSE'!$A$19:$F$501,6,0)</f>
        <v>0</v>
      </c>
      <c r="I20" s="241"/>
      <c r="J20" s="66">
        <v>1</v>
      </c>
      <c r="K20" s="77"/>
      <c r="L20" s="77"/>
      <c r="M20" s="24">
        <v>0</v>
      </c>
    </row>
    <row r="21" spans="2:13" ht="15" hidden="1" customHeight="1">
      <c r="B21" s="71" t="s">
        <v>41</v>
      </c>
      <c r="C21" s="203"/>
      <c r="D21" s="206"/>
      <c r="E21" s="206"/>
      <c r="F21" s="206"/>
      <c r="G21" s="211"/>
      <c r="H21" s="214"/>
      <c r="I21" s="242"/>
      <c r="J21" s="63"/>
      <c r="K21" s="77"/>
      <c r="L21" s="77"/>
      <c r="M21" s="52">
        <f t="shared" ref="M21:M24" si="1">J21*$D$20+K21*$D$20+L21*$D$20</f>
        <v>0</v>
      </c>
    </row>
    <row r="22" spans="2:13" ht="15" hidden="1" customHeight="1">
      <c r="B22" s="71" t="s">
        <v>42</v>
      </c>
      <c r="C22" s="203"/>
      <c r="D22" s="206"/>
      <c r="E22" s="206"/>
      <c r="F22" s="206"/>
      <c r="G22" s="211"/>
      <c r="H22" s="214"/>
      <c r="I22" s="242"/>
      <c r="J22" s="63"/>
      <c r="K22" s="77"/>
      <c r="L22" s="77"/>
      <c r="M22" s="52">
        <f t="shared" si="1"/>
        <v>0</v>
      </c>
    </row>
    <row r="23" spans="2:13" ht="15" hidden="1" customHeight="1">
      <c r="B23" s="71" t="s">
        <v>43</v>
      </c>
      <c r="C23" s="203"/>
      <c r="D23" s="206"/>
      <c r="E23" s="206"/>
      <c r="F23" s="206"/>
      <c r="G23" s="211"/>
      <c r="H23" s="214"/>
      <c r="I23" s="242"/>
      <c r="J23" s="63"/>
      <c r="K23" s="50"/>
      <c r="L23" s="77"/>
      <c r="M23" s="52">
        <f t="shared" si="1"/>
        <v>0</v>
      </c>
    </row>
    <row r="24" spans="2:13" ht="15.75" hidden="1" customHeight="1" thickBot="1">
      <c r="B24" s="71" t="s">
        <v>44</v>
      </c>
      <c r="C24" s="204"/>
      <c r="D24" s="207"/>
      <c r="E24" s="207"/>
      <c r="F24" s="207"/>
      <c r="G24" s="212"/>
      <c r="H24" s="215"/>
      <c r="I24" s="243"/>
      <c r="J24" s="64"/>
      <c r="K24" s="53"/>
      <c r="L24" s="65"/>
      <c r="M24" s="55">
        <f t="shared" si="1"/>
        <v>0</v>
      </c>
    </row>
    <row r="25" spans="2:13" ht="15" hidden="1" customHeight="1">
      <c r="B25" s="70" t="s">
        <v>40</v>
      </c>
      <c r="C25" s="202">
        <f t="shared" ref="C25" si="2">+C20+1</f>
        <v>3</v>
      </c>
      <c r="D25" s="205">
        <f>VLOOKUP(C25,'Completar SOFSE'!$A$19:$E$501,2,0)</f>
        <v>0</v>
      </c>
      <c r="E25" s="205">
        <f>VLOOKUP(C25,'Completar SOFSE'!$A$19:$E$501,3,0)</f>
        <v>0</v>
      </c>
      <c r="F25" s="205">
        <f>VLOOKUP(C25,'Completar SOFSE'!$A$19:$E$501,4,0)</f>
        <v>0</v>
      </c>
      <c r="G25" s="210">
        <f>VLOOKUP(C25,'Completar SOFSE'!$A$19:$E$501,5,0)</f>
        <v>0</v>
      </c>
      <c r="H25" s="213">
        <f>VLOOKUP(C25,'Completar SOFSE'!$A$19:$F$501,6,0)</f>
        <v>0</v>
      </c>
      <c r="I25" s="241"/>
      <c r="J25" s="66">
        <v>1</v>
      </c>
      <c r="K25" s="77"/>
      <c r="L25" s="77"/>
      <c r="M25" s="48">
        <v>0</v>
      </c>
    </row>
    <row r="26" spans="2:13" ht="15" hidden="1" customHeight="1">
      <c r="B26" s="71" t="s">
        <v>41</v>
      </c>
      <c r="C26" s="203"/>
      <c r="D26" s="206"/>
      <c r="E26" s="206"/>
      <c r="F26" s="206"/>
      <c r="G26" s="211"/>
      <c r="H26" s="214"/>
      <c r="I26" s="242"/>
      <c r="J26" s="63"/>
      <c r="K26" s="77"/>
      <c r="L26" s="77"/>
      <c r="M26" s="48">
        <f t="shared" ref="M26:M29" si="3">J26*$D$25+K26*$D$25+L26*$D$25</f>
        <v>0</v>
      </c>
    </row>
    <row r="27" spans="2:13" ht="15" hidden="1" customHeight="1">
      <c r="B27" s="71" t="s">
        <v>42</v>
      </c>
      <c r="C27" s="203"/>
      <c r="D27" s="206"/>
      <c r="E27" s="206"/>
      <c r="F27" s="206"/>
      <c r="G27" s="211"/>
      <c r="H27" s="214"/>
      <c r="I27" s="242"/>
      <c r="J27" s="63"/>
      <c r="K27" s="77"/>
      <c r="L27" s="77"/>
      <c r="M27" s="48">
        <f t="shared" si="3"/>
        <v>0</v>
      </c>
    </row>
    <row r="28" spans="2:13" ht="15" hidden="1" customHeight="1">
      <c r="B28" s="71" t="s">
        <v>43</v>
      </c>
      <c r="C28" s="203"/>
      <c r="D28" s="206"/>
      <c r="E28" s="206"/>
      <c r="F28" s="206"/>
      <c r="G28" s="211"/>
      <c r="H28" s="214"/>
      <c r="I28" s="242"/>
      <c r="J28" s="63"/>
      <c r="K28" s="50"/>
      <c r="L28" s="77"/>
      <c r="M28" s="48">
        <f t="shared" si="3"/>
        <v>0</v>
      </c>
    </row>
    <row r="29" spans="2:13" ht="15.75" hidden="1" customHeight="1" thickBot="1">
      <c r="B29" s="71" t="s">
        <v>44</v>
      </c>
      <c r="C29" s="204"/>
      <c r="D29" s="207"/>
      <c r="E29" s="207"/>
      <c r="F29" s="207"/>
      <c r="G29" s="212"/>
      <c r="H29" s="215"/>
      <c r="I29" s="243"/>
      <c r="J29" s="64"/>
      <c r="K29" s="53"/>
      <c r="L29" s="65"/>
      <c r="M29" s="55">
        <f t="shared" si="3"/>
        <v>0</v>
      </c>
    </row>
    <row r="30" spans="2:13" ht="15" hidden="1" customHeight="1">
      <c r="B30" s="70" t="s">
        <v>40</v>
      </c>
      <c r="C30" s="202">
        <f t="shared" ref="C30" si="4">+C25+1</f>
        <v>4</v>
      </c>
      <c r="D30" s="205">
        <f>VLOOKUP(C30,'Completar SOFSE'!$A$19:$E$501,2,0)</f>
        <v>0</v>
      </c>
      <c r="E30" s="205">
        <f>VLOOKUP(C30,'Completar SOFSE'!$A$19:$E$501,3,0)</f>
        <v>0</v>
      </c>
      <c r="F30" s="205">
        <f>VLOOKUP(C30,'Completar SOFSE'!$A$19:$E$501,4,0)</f>
        <v>0</v>
      </c>
      <c r="G30" s="210">
        <f>VLOOKUP(C30,'Completar SOFSE'!$A$19:$E$501,5,0)</f>
        <v>0</v>
      </c>
      <c r="H30" s="213">
        <f>VLOOKUP(C30,'Completar SOFSE'!$A$19:$F$501,6,0)</f>
        <v>0</v>
      </c>
      <c r="I30" s="130"/>
      <c r="J30" s="66">
        <v>1</v>
      </c>
      <c r="K30" s="77"/>
      <c r="L30" s="77"/>
      <c r="M30" s="48">
        <v>0</v>
      </c>
    </row>
    <row r="31" spans="2:13" hidden="1">
      <c r="B31" s="71" t="s">
        <v>41</v>
      </c>
      <c r="C31" s="203"/>
      <c r="D31" s="206"/>
      <c r="E31" s="206"/>
      <c r="F31" s="206"/>
      <c r="G31" s="211"/>
      <c r="H31" s="214"/>
      <c r="I31" s="130"/>
      <c r="J31" s="63"/>
      <c r="K31" s="77"/>
      <c r="L31" s="77"/>
      <c r="M31" s="48">
        <f t="shared" ref="M31:M34" si="5">J31*$D$30+K31*$D$30+L31*$D$30</f>
        <v>0</v>
      </c>
    </row>
    <row r="32" spans="2:13" hidden="1">
      <c r="B32" s="71" t="s">
        <v>42</v>
      </c>
      <c r="C32" s="203"/>
      <c r="D32" s="206"/>
      <c r="E32" s="206"/>
      <c r="F32" s="206"/>
      <c r="G32" s="211"/>
      <c r="H32" s="214"/>
      <c r="I32" s="130"/>
      <c r="J32" s="63"/>
      <c r="K32" s="77"/>
      <c r="L32" s="77"/>
      <c r="M32" s="48">
        <f t="shared" si="5"/>
        <v>0</v>
      </c>
    </row>
    <row r="33" spans="2:13" hidden="1">
      <c r="B33" s="71" t="s">
        <v>43</v>
      </c>
      <c r="C33" s="203"/>
      <c r="D33" s="206"/>
      <c r="E33" s="206"/>
      <c r="F33" s="206"/>
      <c r="G33" s="211"/>
      <c r="H33" s="214"/>
      <c r="I33" s="130"/>
      <c r="J33" s="63"/>
      <c r="K33" s="50"/>
      <c r="L33" s="77"/>
      <c r="M33" s="48">
        <f t="shared" si="5"/>
        <v>0</v>
      </c>
    </row>
    <row r="34" spans="2:13" ht="13.5" hidden="1" thickBot="1">
      <c r="B34" s="71" t="s">
        <v>44</v>
      </c>
      <c r="C34" s="204"/>
      <c r="D34" s="207"/>
      <c r="E34" s="207"/>
      <c r="F34" s="207"/>
      <c r="G34" s="212"/>
      <c r="H34" s="215"/>
      <c r="I34" s="131"/>
      <c r="J34" s="64"/>
      <c r="K34" s="53"/>
      <c r="L34" s="65"/>
      <c r="M34" s="55">
        <f t="shared" si="5"/>
        <v>0</v>
      </c>
    </row>
    <row r="35" spans="2:13" ht="15" hidden="1" customHeight="1">
      <c r="B35" s="70" t="s">
        <v>40</v>
      </c>
      <c r="C35" s="202">
        <f t="shared" ref="C35" si="6">+C30+1</f>
        <v>5</v>
      </c>
      <c r="D35" s="205">
        <f>VLOOKUP(C35,'Completar SOFSE'!$A$19:$E$501,2,0)</f>
        <v>0</v>
      </c>
      <c r="E35" s="205">
        <f>VLOOKUP(C35,'Completar SOFSE'!$A$19:$E$501,3,0)</f>
        <v>0</v>
      </c>
      <c r="F35" s="205">
        <f>VLOOKUP(C35,'Completar SOFSE'!$A$19:$E$501,4,0)</f>
        <v>0</v>
      </c>
      <c r="G35" s="210">
        <f>VLOOKUP(C35,'Completar SOFSE'!$A$19:$E$501,5,0)</f>
        <v>0</v>
      </c>
      <c r="H35" s="213">
        <f>VLOOKUP(C35,'Completar SOFSE'!$A$19:$F$501,6,0)</f>
        <v>0</v>
      </c>
      <c r="I35" s="130"/>
      <c r="J35" s="66">
        <v>1</v>
      </c>
      <c r="K35" s="77"/>
      <c r="L35" s="77"/>
      <c r="M35" s="48">
        <v>0</v>
      </c>
    </row>
    <row r="36" spans="2:13" hidden="1">
      <c r="B36" s="71" t="s">
        <v>41</v>
      </c>
      <c r="C36" s="203"/>
      <c r="D36" s="206"/>
      <c r="E36" s="206"/>
      <c r="F36" s="206"/>
      <c r="G36" s="211"/>
      <c r="H36" s="214"/>
      <c r="I36" s="130"/>
      <c r="J36" s="63"/>
      <c r="K36" s="77"/>
      <c r="L36" s="77"/>
      <c r="M36" s="48">
        <f t="shared" ref="M36:M39" si="7">J36*$D$35+K36*$D$35+L36*$D$35</f>
        <v>0</v>
      </c>
    </row>
    <row r="37" spans="2:13" hidden="1">
      <c r="B37" s="71" t="s">
        <v>42</v>
      </c>
      <c r="C37" s="203"/>
      <c r="D37" s="206"/>
      <c r="E37" s="206"/>
      <c r="F37" s="206"/>
      <c r="G37" s="211"/>
      <c r="H37" s="214"/>
      <c r="I37" s="130"/>
      <c r="J37" s="63"/>
      <c r="K37" s="77"/>
      <c r="L37" s="77"/>
      <c r="M37" s="48">
        <f t="shared" si="7"/>
        <v>0</v>
      </c>
    </row>
    <row r="38" spans="2:13" hidden="1">
      <c r="B38" s="71" t="s">
        <v>43</v>
      </c>
      <c r="C38" s="203"/>
      <c r="D38" s="206"/>
      <c r="E38" s="206"/>
      <c r="F38" s="206"/>
      <c r="G38" s="211"/>
      <c r="H38" s="214"/>
      <c r="I38" s="130"/>
      <c r="J38" s="63"/>
      <c r="K38" s="50"/>
      <c r="L38" s="77"/>
      <c r="M38" s="48">
        <f t="shared" si="7"/>
        <v>0</v>
      </c>
    </row>
    <row r="39" spans="2:13" ht="13.5" hidden="1" thickBot="1">
      <c r="B39" s="71" t="s">
        <v>44</v>
      </c>
      <c r="C39" s="204"/>
      <c r="D39" s="207"/>
      <c r="E39" s="207"/>
      <c r="F39" s="207"/>
      <c r="G39" s="212"/>
      <c r="H39" s="215"/>
      <c r="I39" s="131"/>
      <c r="J39" s="64"/>
      <c r="K39" s="53"/>
      <c r="L39" s="65"/>
      <c r="M39" s="55">
        <f t="shared" si="7"/>
        <v>0</v>
      </c>
    </row>
    <row r="40" spans="2:13" ht="15" hidden="1" customHeight="1">
      <c r="B40" s="70" t="s">
        <v>40</v>
      </c>
      <c r="C40" s="202">
        <f t="shared" ref="C40" si="8">+C35+1</f>
        <v>6</v>
      </c>
      <c r="D40" s="205">
        <f>VLOOKUP(C40,'Completar SOFSE'!$A$19:$E$501,2,0)</f>
        <v>0</v>
      </c>
      <c r="E40" s="205">
        <f>VLOOKUP(C40,'Completar SOFSE'!$A$19:$E$501,3,0)</f>
        <v>0</v>
      </c>
      <c r="F40" s="205">
        <f>VLOOKUP(C40,'Completar SOFSE'!$A$19:$E$501,4,0)</f>
        <v>0</v>
      </c>
      <c r="G40" s="210">
        <f>VLOOKUP(C40,'Completar SOFSE'!$A$19:$E$501,5,0)</f>
        <v>0</v>
      </c>
      <c r="H40" s="213">
        <f>VLOOKUP(C40,'Completar SOFSE'!$A$19:$F$501,6,0)</f>
        <v>0</v>
      </c>
      <c r="I40" s="130"/>
      <c r="J40" s="66">
        <v>1</v>
      </c>
      <c r="K40" s="77"/>
      <c r="L40" s="77"/>
      <c r="M40" s="48">
        <v>0</v>
      </c>
    </row>
    <row r="41" spans="2:13" hidden="1">
      <c r="B41" s="71" t="s">
        <v>41</v>
      </c>
      <c r="C41" s="203"/>
      <c r="D41" s="206"/>
      <c r="E41" s="206"/>
      <c r="F41" s="206"/>
      <c r="G41" s="211"/>
      <c r="H41" s="214"/>
      <c r="I41" s="130"/>
      <c r="J41" s="63"/>
      <c r="K41" s="77"/>
      <c r="L41" s="77"/>
      <c r="M41" s="48">
        <f t="shared" ref="M41:M44" si="9">J41*$D$40+K41*$D$40+L41*$D$40</f>
        <v>0</v>
      </c>
    </row>
    <row r="42" spans="2:13" hidden="1">
      <c r="B42" s="71" t="s">
        <v>42</v>
      </c>
      <c r="C42" s="203"/>
      <c r="D42" s="206"/>
      <c r="E42" s="206"/>
      <c r="F42" s="206"/>
      <c r="G42" s="211"/>
      <c r="H42" s="214"/>
      <c r="I42" s="130"/>
      <c r="J42" s="63"/>
      <c r="K42" s="77"/>
      <c r="L42" s="77"/>
      <c r="M42" s="48">
        <f t="shared" si="9"/>
        <v>0</v>
      </c>
    </row>
    <row r="43" spans="2:13" hidden="1">
      <c r="B43" s="71" t="s">
        <v>43</v>
      </c>
      <c r="C43" s="203"/>
      <c r="D43" s="206"/>
      <c r="E43" s="206"/>
      <c r="F43" s="206"/>
      <c r="G43" s="211"/>
      <c r="H43" s="214"/>
      <c r="I43" s="130"/>
      <c r="J43" s="63"/>
      <c r="K43" s="50"/>
      <c r="L43" s="77"/>
      <c r="M43" s="48">
        <f t="shared" si="9"/>
        <v>0</v>
      </c>
    </row>
    <row r="44" spans="2:13" ht="13.5" hidden="1" thickBot="1">
      <c r="B44" s="71" t="s">
        <v>44</v>
      </c>
      <c r="C44" s="204"/>
      <c r="D44" s="207"/>
      <c r="E44" s="207"/>
      <c r="F44" s="207"/>
      <c r="G44" s="212"/>
      <c r="H44" s="215"/>
      <c r="I44" s="131"/>
      <c r="J44" s="64"/>
      <c r="K44" s="53"/>
      <c r="L44" s="65"/>
      <c r="M44" s="55">
        <f t="shared" si="9"/>
        <v>0</v>
      </c>
    </row>
    <row r="45" spans="2:13" ht="15" hidden="1" customHeight="1">
      <c r="B45" s="70" t="s">
        <v>40</v>
      </c>
      <c r="C45" s="202">
        <f t="shared" ref="C45" si="10">+C40+1</f>
        <v>7</v>
      </c>
      <c r="D45" s="205">
        <f>VLOOKUP(C45,'Completar SOFSE'!$A$19:$E$501,2,0)</f>
        <v>0</v>
      </c>
      <c r="E45" s="205">
        <f>VLOOKUP(C45,'Completar SOFSE'!$A$19:$E$501,3,0)</f>
        <v>0</v>
      </c>
      <c r="F45" s="205">
        <f>VLOOKUP(C45,'Completar SOFSE'!$A$19:$E$501,4,0)</f>
        <v>0</v>
      </c>
      <c r="G45" s="210">
        <f>VLOOKUP(C45,'Completar SOFSE'!$A$19:$E$501,5,0)</f>
        <v>0</v>
      </c>
      <c r="H45" s="213">
        <f>VLOOKUP(C45,'Completar SOFSE'!$A$19:$F$501,6,0)</f>
        <v>0</v>
      </c>
      <c r="I45" s="130"/>
      <c r="J45" s="66">
        <v>1</v>
      </c>
      <c r="K45" s="77"/>
      <c r="L45" s="77"/>
      <c r="M45" s="48">
        <v>0</v>
      </c>
    </row>
    <row r="46" spans="2:13" hidden="1">
      <c r="B46" s="71" t="s">
        <v>41</v>
      </c>
      <c r="C46" s="203"/>
      <c r="D46" s="206"/>
      <c r="E46" s="206"/>
      <c r="F46" s="206"/>
      <c r="G46" s="211"/>
      <c r="H46" s="214"/>
      <c r="I46" s="130"/>
      <c r="J46" s="63"/>
      <c r="K46" s="77"/>
      <c r="L46" s="77"/>
      <c r="M46" s="48">
        <f t="shared" ref="M46:M49" si="11">J46*$D$45+K46*$D$45+L46*$D$45</f>
        <v>0</v>
      </c>
    </row>
    <row r="47" spans="2:13" hidden="1">
      <c r="B47" s="71" t="s">
        <v>42</v>
      </c>
      <c r="C47" s="203"/>
      <c r="D47" s="206"/>
      <c r="E47" s="206"/>
      <c r="F47" s="206"/>
      <c r="G47" s="211"/>
      <c r="H47" s="214"/>
      <c r="I47" s="130"/>
      <c r="J47" s="63"/>
      <c r="K47" s="77"/>
      <c r="L47" s="77"/>
      <c r="M47" s="48">
        <f t="shared" si="11"/>
        <v>0</v>
      </c>
    </row>
    <row r="48" spans="2:13" hidden="1">
      <c r="B48" s="71" t="s">
        <v>43</v>
      </c>
      <c r="C48" s="203"/>
      <c r="D48" s="206"/>
      <c r="E48" s="206"/>
      <c r="F48" s="206"/>
      <c r="G48" s="211"/>
      <c r="H48" s="214"/>
      <c r="I48" s="130"/>
      <c r="J48" s="63"/>
      <c r="K48" s="50"/>
      <c r="L48" s="77"/>
      <c r="M48" s="48">
        <f t="shared" si="11"/>
        <v>0</v>
      </c>
    </row>
    <row r="49" spans="2:13" ht="13.5" hidden="1" thickBot="1">
      <c r="B49" s="71" t="s">
        <v>44</v>
      </c>
      <c r="C49" s="204"/>
      <c r="D49" s="207"/>
      <c r="E49" s="207"/>
      <c r="F49" s="207"/>
      <c r="G49" s="212"/>
      <c r="H49" s="215"/>
      <c r="I49" s="131"/>
      <c r="J49" s="64"/>
      <c r="K49" s="53"/>
      <c r="L49" s="65"/>
      <c r="M49" s="55">
        <f t="shared" si="11"/>
        <v>0</v>
      </c>
    </row>
    <row r="50" spans="2:13" ht="15" hidden="1" customHeight="1">
      <c r="B50" s="70" t="s">
        <v>40</v>
      </c>
      <c r="C50" s="202">
        <f t="shared" ref="C50" si="12">+C45+1</f>
        <v>8</v>
      </c>
      <c r="D50" s="205">
        <f>VLOOKUP(C50,'Completar SOFSE'!$A$19:$E$501,2,0)</f>
        <v>0</v>
      </c>
      <c r="E50" s="205">
        <f>VLOOKUP(C50,'Completar SOFSE'!$A$19:$E$501,3,0)</f>
        <v>0</v>
      </c>
      <c r="F50" s="205">
        <f>VLOOKUP(C50,'Completar SOFSE'!$A$19:$E$501,4,0)</f>
        <v>0</v>
      </c>
      <c r="G50" s="210">
        <f>VLOOKUP(C50,'Completar SOFSE'!$A$19:$E$501,5,0)</f>
        <v>0</v>
      </c>
      <c r="H50" s="213">
        <f>VLOOKUP(C50,'Completar SOFSE'!$A$19:$F$501,6,0)</f>
        <v>0</v>
      </c>
      <c r="I50" s="130"/>
      <c r="J50" s="66">
        <v>1</v>
      </c>
      <c r="K50" s="77"/>
      <c r="L50" s="77"/>
      <c r="M50" s="48">
        <v>0</v>
      </c>
    </row>
    <row r="51" spans="2:13" hidden="1">
      <c r="B51" s="71" t="s">
        <v>41</v>
      </c>
      <c r="C51" s="203"/>
      <c r="D51" s="206"/>
      <c r="E51" s="206"/>
      <c r="F51" s="206"/>
      <c r="G51" s="211"/>
      <c r="H51" s="214"/>
      <c r="I51" s="130"/>
      <c r="J51" s="63"/>
      <c r="K51" s="77"/>
      <c r="L51" s="77"/>
      <c r="M51" s="48">
        <f t="shared" ref="M51:M54" si="13">J51*$D$50+K51*$D$50+L51*$D$50</f>
        <v>0</v>
      </c>
    </row>
    <row r="52" spans="2:13" hidden="1">
      <c r="B52" s="71" t="s">
        <v>42</v>
      </c>
      <c r="C52" s="203"/>
      <c r="D52" s="206"/>
      <c r="E52" s="206"/>
      <c r="F52" s="206"/>
      <c r="G52" s="211"/>
      <c r="H52" s="214"/>
      <c r="I52" s="130"/>
      <c r="J52" s="63"/>
      <c r="K52" s="77"/>
      <c r="L52" s="77"/>
      <c r="M52" s="48">
        <f t="shared" si="13"/>
        <v>0</v>
      </c>
    </row>
    <row r="53" spans="2:13" hidden="1">
      <c r="B53" s="71" t="s">
        <v>43</v>
      </c>
      <c r="C53" s="203"/>
      <c r="D53" s="206"/>
      <c r="E53" s="206"/>
      <c r="F53" s="206"/>
      <c r="G53" s="211"/>
      <c r="H53" s="214"/>
      <c r="I53" s="130"/>
      <c r="J53" s="63"/>
      <c r="K53" s="50"/>
      <c r="L53" s="77"/>
      <c r="M53" s="48">
        <f t="shared" si="13"/>
        <v>0</v>
      </c>
    </row>
    <row r="54" spans="2:13" ht="13.5" hidden="1" thickBot="1">
      <c r="B54" s="71" t="s">
        <v>44</v>
      </c>
      <c r="C54" s="204"/>
      <c r="D54" s="207"/>
      <c r="E54" s="207"/>
      <c r="F54" s="207"/>
      <c r="G54" s="212"/>
      <c r="H54" s="215"/>
      <c r="I54" s="131"/>
      <c r="J54" s="64"/>
      <c r="K54" s="53"/>
      <c r="L54" s="65"/>
      <c r="M54" s="55">
        <f t="shared" si="13"/>
        <v>0</v>
      </c>
    </row>
    <row r="55" spans="2:13" ht="15" hidden="1" customHeight="1">
      <c r="B55" s="70" t="s">
        <v>40</v>
      </c>
      <c r="C55" s="202">
        <f t="shared" ref="C55" si="14">+C50+1</f>
        <v>9</v>
      </c>
      <c r="D55" s="205">
        <f>VLOOKUP(C55,'Completar SOFSE'!$A$19:$E$501,2,0)</f>
        <v>0</v>
      </c>
      <c r="E55" s="205">
        <f>VLOOKUP(C55,'Completar SOFSE'!$A$19:$E$501,3,0)</f>
        <v>0</v>
      </c>
      <c r="F55" s="205">
        <f>VLOOKUP(C55,'Completar SOFSE'!$A$19:$E$501,4,0)</f>
        <v>0</v>
      </c>
      <c r="G55" s="210">
        <f>VLOOKUP(C55,'Completar SOFSE'!$A$19:$E$501,5,0)</f>
        <v>0</v>
      </c>
      <c r="H55" s="213">
        <f>VLOOKUP(C55,'Completar SOFSE'!$A$19:$F$501,6,0)</f>
        <v>0</v>
      </c>
      <c r="I55" s="130"/>
      <c r="J55" s="66">
        <v>1</v>
      </c>
      <c r="K55" s="77"/>
      <c r="L55" s="77"/>
      <c r="M55" s="48">
        <v>0</v>
      </c>
    </row>
    <row r="56" spans="2:13" hidden="1">
      <c r="B56" s="71" t="s">
        <v>41</v>
      </c>
      <c r="C56" s="203"/>
      <c r="D56" s="206"/>
      <c r="E56" s="206"/>
      <c r="F56" s="206"/>
      <c r="G56" s="211"/>
      <c r="H56" s="214"/>
      <c r="I56" s="130"/>
      <c r="J56" s="63"/>
      <c r="K56" s="77"/>
      <c r="L56" s="77"/>
      <c r="M56" s="48">
        <f t="shared" ref="M56:M59" si="15">J56*$D$55+K56*$D$55+L56*$D$55</f>
        <v>0</v>
      </c>
    </row>
    <row r="57" spans="2:13" hidden="1">
      <c r="B57" s="71" t="s">
        <v>42</v>
      </c>
      <c r="C57" s="203"/>
      <c r="D57" s="206"/>
      <c r="E57" s="206"/>
      <c r="F57" s="206"/>
      <c r="G57" s="211"/>
      <c r="H57" s="214"/>
      <c r="I57" s="130"/>
      <c r="J57" s="63"/>
      <c r="K57" s="77"/>
      <c r="L57" s="77"/>
      <c r="M57" s="48">
        <f t="shared" si="15"/>
        <v>0</v>
      </c>
    </row>
    <row r="58" spans="2:13" hidden="1">
      <c r="B58" s="71" t="s">
        <v>43</v>
      </c>
      <c r="C58" s="203"/>
      <c r="D58" s="206"/>
      <c r="E58" s="206"/>
      <c r="F58" s="206"/>
      <c r="G58" s="211"/>
      <c r="H58" s="214"/>
      <c r="I58" s="130"/>
      <c r="J58" s="63"/>
      <c r="K58" s="50"/>
      <c r="L58" s="77"/>
      <c r="M58" s="48">
        <f t="shared" si="15"/>
        <v>0</v>
      </c>
    </row>
    <row r="59" spans="2:13" ht="13.5" hidden="1" thickBot="1">
      <c r="B59" s="71" t="s">
        <v>44</v>
      </c>
      <c r="C59" s="204"/>
      <c r="D59" s="207"/>
      <c r="E59" s="207"/>
      <c r="F59" s="207"/>
      <c r="G59" s="212"/>
      <c r="H59" s="215"/>
      <c r="I59" s="131"/>
      <c r="J59" s="64"/>
      <c r="K59" s="53"/>
      <c r="L59" s="65"/>
      <c r="M59" s="55">
        <f t="shared" si="15"/>
        <v>0</v>
      </c>
    </row>
    <row r="60" spans="2:13" ht="15" hidden="1" customHeight="1">
      <c r="B60" s="70" t="s">
        <v>40</v>
      </c>
      <c r="C60" s="202">
        <f t="shared" ref="C60" si="16">+C55+1</f>
        <v>10</v>
      </c>
      <c r="D60" s="205">
        <f>VLOOKUP(C60,'Completar SOFSE'!$A$19:$E$501,2,0)</f>
        <v>0</v>
      </c>
      <c r="E60" s="205">
        <f>VLOOKUP(C60,'Completar SOFSE'!$A$19:$E$501,3,0)</f>
        <v>0</v>
      </c>
      <c r="F60" s="205">
        <f>VLOOKUP(C60,'Completar SOFSE'!$A$19:$E$501,4,0)</f>
        <v>0</v>
      </c>
      <c r="G60" s="210">
        <f>VLOOKUP(C60,'Completar SOFSE'!$A$19:$E$501,5,0)</f>
        <v>0</v>
      </c>
      <c r="H60" s="213">
        <f>VLOOKUP(C60,'Completar SOFSE'!$A$19:$F$501,6,0)</f>
        <v>0</v>
      </c>
      <c r="I60" s="130"/>
      <c r="J60" s="66">
        <v>1</v>
      </c>
      <c r="K60" s="77"/>
      <c r="L60" s="77"/>
      <c r="M60" s="48">
        <v>0</v>
      </c>
    </row>
    <row r="61" spans="2:13" hidden="1">
      <c r="B61" s="71" t="s">
        <v>41</v>
      </c>
      <c r="C61" s="203"/>
      <c r="D61" s="206"/>
      <c r="E61" s="206"/>
      <c r="F61" s="206"/>
      <c r="G61" s="211"/>
      <c r="H61" s="214"/>
      <c r="I61" s="130"/>
      <c r="J61" s="63"/>
      <c r="K61" s="77"/>
      <c r="L61" s="77"/>
      <c r="M61" s="48">
        <f t="shared" ref="M61:M64" si="17">J61*$D$60+K61*$D$60+L61*$D$60</f>
        <v>0</v>
      </c>
    </row>
    <row r="62" spans="2:13" hidden="1">
      <c r="B62" s="71" t="s">
        <v>42</v>
      </c>
      <c r="C62" s="203"/>
      <c r="D62" s="206"/>
      <c r="E62" s="206"/>
      <c r="F62" s="206"/>
      <c r="G62" s="211"/>
      <c r="H62" s="214"/>
      <c r="I62" s="130"/>
      <c r="J62" s="63"/>
      <c r="K62" s="77"/>
      <c r="L62" s="77"/>
      <c r="M62" s="48">
        <f t="shared" si="17"/>
        <v>0</v>
      </c>
    </row>
    <row r="63" spans="2:13" hidden="1">
      <c r="B63" s="71" t="s">
        <v>43</v>
      </c>
      <c r="C63" s="203"/>
      <c r="D63" s="206"/>
      <c r="E63" s="206"/>
      <c r="F63" s="206"/>
      <c r="G63" s="211"/>
      <c r="H63" s="214"/>
      <c r="I63" s="130"/>
      <c r="J63" s="63"/>
      <c r="K63" s="50"/>
      <c r="L63" s="77"/>
      <c r="M63" s="48">
        <f t="shared" si="17"/>
        <v>0</v>
      </c>
    </row>
    <row r="64" spans="2:13" ht="13.5" hidden="1" thickBot="1">
      <c r="B64" s="71" t="s">
        <v>44</v>
      </c>
      <c r="C64" s="204"/>
      <c r="D64" s="207"/>
      <c r="E64" s="207"/>
      <c r="F64" s="207"/>
      <c r="G64" s="212"/>
      <c r="H64" s="215"/>
      <c r="I64" s="131"/>
      <c r="J64" s="64"/>
      <c r="K64" s="53"/>
      <c r="L64" s="65"/>
      <c r="M64" s="55">
        <f t="shared" si="17"/>
        <v>0</v>
      </c>
    </row>
    <row r="65" spans="2:13" ht="15" hidden="1" customHeight="1">
      <c r="B65" s="70" t="s">
        <v>40</v>
      </c>
      <c r="C65" s="202">
        <f t="shared" ref="C65" si="18">+C60+1</f>
        <v>11</v>
      </c>
      <c r="D65" s="205">
        <f>VLOOKUP(C65,'Completar SOFSE'!$A$19:$E$501,2,0)</f>
        <v>0</v>
      </c>
      <c r="E65" s="205">
        <f>VLOOKUP(C65,'Completar SOFSE'!$A$19:$E$501,3,0)</f>
        <v>0</v>
      </c>
      <c r="F65" s="205">
        <f>VLOOKUP(C65,'Completar SOFSE'!$A$19:$E$501,4,0)</f>
        <v>0</v>
      </c>
      <c r="G65" s="210">
        <f>VLOOKUP(C65,'Completar SOFSE'!$A$19:$E$501,5,0)</f>
        <v>0</v>
      </c>
      <c r="H65" s="213">
        <f>VLOOKUP(C65,'Completar SOFSE'!$A$19:$F$501,6,0)</f>
        <v>0</v>
      </c>
      <c r="I65" s="130"/>
      <c r="J65" s="66">
        <v>1</v>
      </c>
      <c r="K65" s="77"/>
      <c r="L65" s="77"/>
      <c r="M65" s="48">
        <v>0</v>
      </c>
    </row>
    <row r="66" spans="2:13" hidden="1">
      <c r="B66" s="71" t="s">
        <v>41</v>
      </c>
      <c r="C66" s="203"/>
      <c r="D66" s="206"/>
      <c r="E66" s="206"/>
      <c r="F66" s="206"/>
      <c r="G66" s="211"/>
      <c r="H66" s="214"/>
      <c r="I66" s="130"/>
      <c r="J66" s="63"/>
      <c r="K66" s="77"/>
      <c r="L66" s="77"/>
      <c r="M66" s="48">
        <f t="shared" ref="M66:M69" si="19">J66*$D$60+K66*$D$60+L66*$D$60</f>
        <v>0</v>
      </c>
    </row>
    <row r="67" spans="2:13" hidden="1">
      <c r="B67" s="71" t="s">
        <v>42</v>
      </c>
      <c r="C67" s="203"/>
      <c r="D67" s="206"/>
      <c r="E67" s="206"/>
      <c r="F67" s="206"/>
      <c r="G67" s="211"/>
      <c r="H67" s="214"/>
      <c r="I67" s="130"/>
      <c r="J67" s="63"/>
      <c r="K67" s="77"/>
      <c r="L67" s="77"/>
      <c r="M67" s="48">
        <f t="shared" si="19"/>
        <v>0</v>
      </c>
    </row>
    <row r="68" spans="2:13" hidden="1">
      <c r="B68" s="71" t="s">
        <v>43</v>
      </c>
      <c r="C68" s="203"/>
      <c r="D68" s="206"/>
      <c r="E68" s="206"/>
      <c r="F68" s="206"/>
      <c r="G68" s="211"/>
      <c r="H68" s="214"/>
      <c r="I68" s="130"/>
      <c r="J68" s="63"/>
      <c r="K68" s="50"/>
      <c r="L68" s="77"/>
      <c r="M68" s="48">
        <f t="shared" si="19"/>
        <v>0</v>
      </c>
    </row>
    <row r="69" spans="2:13" ht="13.5" hidden="1" thickBot="1">
      <c r="B69" s="71" t="s">
        <v>44</v>
      </c>
      <c r="C69" s="204"/>
      <c r="D69" s="207"/>
      <c r="E69" s="207"/>
      <c r="F69" s="207"/>
      <c r="G69" s="212"/>
      <c r="H69" s="215"/>
      <c r="I69" s="131"/>
      <c r="J69" s="64"/>
      <c r="K69" s="53"/>
      <c r="L69" s="65"/>
      <c r="M69" s="55">
        <f t="shared" si="19"/>
        <v>0</v>
      </c>
    </row>
    <row r="70" spans="2:13" ht="15" hidden="1" customHeight="1">
      <c r="B70" s="70" t="s">
        <v>40</v>
      </c>
      <c r="C70" s="202">
        <f>+C65+1</f>
        <v>12</v>
      </c>
      <c r="D70" s="205">
        <f>VLOOKUP(C70,'Completar SOFSE'!$A$19:$E$501,2,0)</f>
        <v>0</v>
      </c>
      <c r="E70" s="205">
        <f>VLOOKUP(C70,'Completar SOFSE'!$A$19:$E$501,3,0)</f>
        <v>0</v>
      </c>
      <c r="F70" s="205">
        <f>VLOOKUP(C70,'Completar SOFSE'!$A$19:$E$501,4,0)</f>
        <v>0</v>
      </c>
      <c r="G70" s="210">
        <f>VLOOKUP(C70,'Completar SOFSE'!$A$19:$E$501,5,0)</f>
        <v>0</v>
      </c>
      <c r="H70" s="213">
        <f>VLOOKUP(C70,'Completar SOFSE'!$A$19:$F$501,6,0)</f>
        <v>0</v>
      </c>
      <c r="I70" s="130"/>
      <c r="J70" s="66"/>
      <c r="K70" s="77"/>
      <c r="L70" s="77"/>
      <c r="M70" s="48">
        <f>J70*$D$60+K70*$D$60+L70*$D$60</f>
        <v>0</v>
      </c>
    </row>
    <row r="71" spans="2:13" hidden="1">
      <c r="B71" s="71" t="s">
        <v>41</v>
      </c>
      <c r="C71" s="203"/>
      <c r="D71" s="206"/>
      <c r="E71" s="206"/>
      <c r="F71" s="206"/>
      <c r="G71" s="211"/>
      <c r="H71" s="214"/>
      <c r="I71" s="130"/>
      <c r="J71" s="63"/>
      <c r="K71" s="77"/>
      <c r="L71" s="77"/>
      <c r="M71" s="48">
        <f t="shared" ref="M71:M74" si="20">J71*$D$60+K71*$D$60+L71*$D$60</f>
        <v>0</v>
      </c>
    </row>
    <row r="72" spans="2:13" hidden="1">
      <c r="B72" s="71" t="s">
        <v>42</v>
      </c>
      <c r="C72" s="203"/>
      <c r="D72" s="206"/>
      <c r="E72" s="206"/>
      <c r="F72" s="206"/>
      <c r="G72" s="211"/>
      <c r="H72" s="214"/>
      <c r="I72" s="130"/>
      <c r="J72" s="63"/>
      <c r="K72" s="77"/>
      <c r="L72" s="77"/>
      <c r="M72" s="48">
        <f t="shared" si="20"/>
        <v>0</v>
      </c>
    </row>
    <row r="73" spans="2:13" hidden="1">
      <c r="B73" s="71" t="s">
        <v>43</v>
      </c>
      <c r="C73" s="203"/>
      <c r="D73" s="206"/>
      <c r="E73" s="206"/>
      <c r="F73" s="206"/>
      <c r="G73" s="211"/>
      <c r="H73" s="214"/>
      <c r="I73" s="130"/>
      <c r="J73" s="63"/>
      <c r="K73" s="50"/>
      <c r="L73" s="77"/>
      <c r="M73" s="48">
        <f t="shared" si="20"/>
        <v>0</v>
      </c>
    </row>
    <row r="74" spans="2:13" ht="13.5" hidden="1" thickBot="1">
      <c r="B74" s="108" t="s">
        <v>44</v>
      </c>
      <c r="C74" s="204"/>
      <c r="D74" s="207"/>
      <c r="E74" s="207"/>
      <c r="F74" s="207"/>
      <c r="G74" s="212"/>
      <c r="H74" s="215"/>
      <c r="I74" s="131"/>
      <c r="J74" s="64"/>
      <c r="K74" s="53"/>
      <c r="L74" s="65"/>
      <c r="M74" s="55">
        <f t="shared" si="20"/>
        <v>0</v>
      </c>
    </row>
    <row r="75" spans="2:13" hidden="1">
      <c r="B75" s="70" t="s">
        <v>40</v>
      </c>
      <c r="C75" s="202">
        <f>+C70+1</f>
        <v>13</v>
      </c>
      <c r="D75" s="205">
        <f>VLOOKUP(C75,'Completar SOFSE'!$A$19:$E$501,2,0)</f>
        <v>0</v>
      </c>
      <c r="E75" s="205">
        <f>VLOOKUP(C75,'Completar SOFSE'!$A$19:$E$501,3,0)</f>
        <v>0</v>
      </c>
      <c r="F75" s="205">
        <f>VLOOKUP(C75,'Completar SOFSE'!$A$19:$E$501,4,0)</f>
        <v>0</v>
      </c>
      <c r="G75" s="210">
        <f>VLOOKUP(C75,'Completar SOFSE'!$A$19:$E$501,5,0)</f>
        <v>0</v>
      </c>
      <c r="H75" s="213">
        <f>VLOOKUP(C75,'Completar SOFSE'!$A$19:$F$501,6,0)</f>
        <v>0</v>
      </c>
      <c r="I75" s="130"/>
      <c r="J75" s="66"/>
      <c r="K75" s="77"/>
      <c r="L75" s="77"/>
      <c r="M75" s="48">
        <f>J75*$D$60+K75*$D$60+L75*$D$60</f>
        <v>0</v>
      </c>
    </row>
    <row r="76" spans="2:13" hidden="1">
      <c r="B76" s="71" t="s">
        <v>41</v>
      </c>
      <c r="C76" s="203"/>
      <c r="D76" s="206"/>
      <c r="E76" s="206"/>
      <c r="F76" s="206"/>
      <c r="G76" s="211"/>
      <c r="H76" s="214"/>
      <c r="I76" s="130"/>
      <c r="J76" s="63"/>
      <c r="K76" s="77"/>
      <c r="L76" s="77"/>
      <c r="M76" s="48">
        <f t="shared" ref="M76:M79" si="21">J76*$D$60+K76*$D$60+L76*$D$60</f>
        <v>0</v>
      </c>
    </row>
    <row r="77" spans="2:13" hidden="1">
      <c r="B77" s="71" t="s">
        <v>42</v>
      </c>
      <c r="C77" s="203"/>
      <c r="D77" s="206"/>
      <c r="E77" s="206"/>
      <c r="F77" s="206"/>
      <c r="G77" s="211"/>
      <c r="H77" s="214"/>
      <c r="I77" s="130"/>
      <c r="J77" s="63"/>
      <c r="K77" s="77"/>
      <c r="L77" s="77"/>
      <c r="M77" s="48">
        <f t="shared" si="21"/>
        <v>0</v>
      </c>
    </row>
    <row r="78" spans="2:13" hidden="1">
      <c r="B78" s="71" t="s">
        <v>43</v>
      </c>
      <c r="C78" s="203"/>
      <c r="D78" s="206"/>
      <c r="E78" s="206"/>
      <c r="F78" s="206"/>
      <c r="G78" s="211"/>
      <c r="H78" s="214"/>
      <c r="I78" s="130"/>
      <c r="J78" s="63"/>
      <c r="K78" s="50"/>
      <c r="L78" s="77"/>
      <c r="M78" s="48">
        <f t="shared" si="21"/>
        <v>0</v>
      </c>
    </row>
    <row r="79" spans="2:13" ht="13.5" hidden="1" thickBot="1">
      <c r="B79" s="108" t="s">
        <v>44</v>
      </c>
      <c r="C79" s="204"/>
      <c r="D79" s="207"/>
      <c r="E79" s="207"/>
      <c r="F79" s="207"/>
      <c r="G79" s="212"/>
      <c r="H79" s="215"/>
      <c r="I79" s="131"/>
      <c r="J79" s="64"/>
      <c r="K79" s="53"/>
      <c r="L79" s="65"/>
      <c r="M79" s="55">
        <f t="shared" si="21"/>
        <v>0</v>
      </c>
    </row>
    <row r="80" spans="2:13" hidden="1">
      <c r="B80" s="70" t="s">
        <v>40</v>
      </c>
      <c r="C80" s="202">
        <f>+C75+1</f>
        <v>14</v>
      </c>
      <c r="D80" s="205">
        <f>VLOOKUP(C80,'Completar SOFSE'!$A$19:$E$501,2,0)</f>
        <v>0</v>
      </c>
      <c r="E80" s="205">
        <f>VLOOKUP(C80,'Completar SOFSE'!$A$19:$E$501,3,0)</f>
        <v>0</v>
      </c>
      <c r="F80" s="205">
        <f>VLOOKUP(C80,'Completar SOFSE'!$A$19:$E$501,4,0)</f>
        <v>0</v>
      </c>
      <c r="G80" s="210">
        <f>VLOOKUP(C80,'Completar SOFSE'!$A$19:$E$501,5,0)</f>
        <v>0</v>
      </c>
      <c r="H80" s="213">
        <f>VLOOKUP(C80,'Completar SOFSE'!$A$19:$F$501,6,0)</f>
        <v>0</v>
      </c>
      <c r="I80" s="130"/>
      <c r="J80" s="66"/>
      <c r="K80" s="77"/>
      <c r="L80" s="77"/>
      <c r="M80" s="48">
        <f>J80*$D$60+K80*$D$60+L80*$D$60</f>
        <v>0</v>
      </c>
    </row>
    <row r="81" spans="2:13" hidden="1">
      <c r="B81" s="71" t="s">
        <v>41</v>
      </c>
      <c r="C81" s="203"/>
      <c r="D81" s="206"/>
      <c r="E81" s="206"/>
      <c r="F81" s="206"/>
      <c r="G81" s="211"/>
      <c r="H81" s="214"/>
      <c r="I81" s="130"/>
      <c r="J81" s="63"/>
      <c r="K81" s="77"/>
      <c r="L81" s="77"/>
      <c r="M81" s="48">
        <f t="shared" ref="M81:M84" si="22">J81*$D$60+K81*$D$60+L81*$D$60</f>
        <v>0</v>
      </c>
    </row>
    <row r="82" spans="2:13" hidden="1">
      <c r="B82" s="71" t="s">
        <v>42</v>
      </c>
      <c r="C82" s="203"/>
      <c r="D82" s="206"/>
      <c r="E82" s="206"/>
      <c r="F82" s="206"/>
      <c r="G82" s="211"/>
      <c r="H82" s="214"/>
      <c r="I82" s="130"/>
      <c r="J82" s="63"/>
      <c r="K82" s="77"/>
      <c r="L82" s="77"/>
      <c r="M82" s="48">
        <f t="shared" si="22"/>
        <v>0</v>
      </c>
    </row>
    <row r="83" spans="2:13" hidden="1">
      <c r="B83" s="71" t="s">
        <v>43</v>
      </c>
      <c r="C83" s="203"/>
      <c r="D83" s="206"/>
      <c r="E83" s="206"/>
      <c r="F83" s="206"/>
      <c r="G83" s="211"/>
      <c r="H83" s="214"/>
      <c r="I83" s="130"/>
      <c r="J83" s="63"/>
      <c r="K83" s="50"/>
      <c r="L83" s="77"/>
      <c r="M83" s="48">
        <f t="shared" si="22"/>
        <v>0</v>
      </c>
    </row>
    <row r="84" spans="2:13" ht="13.5" hidden="1" thickBot="1">
      <c r="B84" s="108" t="s">
        <v>44</v>
      </c>
      <c r="C84" s="204"/>
      <c r="D84" s="207"/>
      <c r="E84" s="207"/>
      <c r="F84" s="207"/>
      <c r="G84" s="212"/>
      <c r="H84" s="215"/>
      <c r="I84" s="131"/>
      <c r="J84" s="64"/>
      <c r="K84" s="53"/>
      <c r="L84" s="65"/>
      <c r="M84" s="55">
        <f t="shared" si="22"/>
        <v>0</v>
      </c>
    </row>
    <row r="85" spans="2:13" hidden="1">
      <c r="B85" s="70" t="s">
        <v>40</v>
      </c>
      <c r="C85" s="202">
        <f>+C80+1</f>
        <v>15</v>
      </c>
      <c r="D85" s="205">
        <f>VLOOKUP(C85,'Completar SOFSE'!$A$19:$E$501,2,0)</f>
        <v>0</v>
      </c>
      <c r="E85" s="205">
        <f>VLOOKUP(C85,'Completar SOFSE'!$A$19:$E$501,3,0)</f>
        <v>0</v>
      </c>
      <c r="F85" s="205">
        <f>VLOOKUP(C85,'Completar SOFSE'!$A$19:$E$501,4,0)</f>
        <v>0</v>
      </c>
      <c r="G85" s="210">
        <f>VLOOKUP(C85,'Completar SOFSE'!$A$19:$E$501,5,0)</f>
        <v>0</v>
      </c>
      <c r="H85" s="213">
        <f>VLOOKUP(C85,'Completar SOFSE'!$A$19:$F$501,6,0)</f>
        <v>0</v>
      </c>
      <c r="I85" s="130"/>
      <c r="J85" s="66"/>
      <c r="K85" s="77"/>
      <c r="L85" s="77"/>
      <c r="M85" s="48">
        <f>J85*$D$60+K85*$D$60+L85*$D$60</f>
        <v>0</v>
      </c>
    </row>
    <row r="86" spans="2:13" hidden="1">
      <c r="B86" s="71" t="s">
        <v>41</v>
      </c>
      <c r="C86" s="203"/>
      <c r="D86" s="206"/>
      <c r="E86" s="206"/>
      <c r="F86" s="206"/>
      <c r="G86" s="211"/>
      <c r="H86" s="214"/>
      <c r="I86" s="130"/>
      <c r="J86" s="63"/>
      <c r="K86" s="77"/>
      <c r="L86" s="77"/>
      <c r="M86" s="48">
        <f t="shared" ref="M86:M89" si="23">J86*$D$60+K86*$D$60+L86*$D$60</f>
        <v>0</v>
      </c>
    </row>
    <row r="87" spans="2:13" hidden="1">
      <c r="B87" s="71" t="s">
        <v>42</v>
      </c>
      <c r="C87" s="203"/>
      <c r="D87" s="206"/>
      <c r="E87" s="206"/>
      <c r="F87" s="206"/>
      <c r="G87" s="211"/>
      <c r="H87" s="214"/>
      <c r="I87" s="130"/>
      <c r="J87" s="63"/>
      <c r="K87" s="77"/>
      <c r="L87" s="77"/>
      <c r="M87" s="48">
        <f t="shared" si="23"/>
        <v>0</v>
      </c>
    </row>
    <row r="88" spans="2:13" hidden="1">
      <c r="B88" s="71" t="s">
        <v>43</v>
      </c>
      <c r="C88" s="203"/>
      <c r="D88" s="206"/>
      <c r="E88" s="206"/>
      <c r="F88" s="206"/>
      <c r="G88" s="211"/>
      <c r="H88" s="214"/>
      <c r="I88" s="130"/>
      <c r="J88" s="63"/>
      <c r="K88" s="50"/>
      <c r="L88" s="77"/>
      <c r="M88" s="48">
        <f t="shared" si="23"/>
        <v>0</v>
      </c>
    </row>
    <row r="89" spans="2:13" ht="13.5" hidden="1" thickBot="1">
      <c r="B89" s="108" t="s">
        <v>44</v>
      </c>
      <c r="C89" s="204"/>
      <c r="D89" s="207"/>
      <c r="E89" s="207"/>
      <c r="F89" s="207"/>
      <c r="G89" s="212"/>
      <c r="H89" s="215"/>
      <c r="I89" s="131"/>
      <c r="J89" s="64"/>
      <c r="K89" s="53"/>
      <c r="L89" s="65"/>
      <c r="M89" s="55">
        <f t="shared" si="23"/>
        <v>0</v>
      </c>
    </row>
    <row r="90" spans="2:13" hidden="1">
      <c r="B90" s="70" t="s">
        <v>40</v>
      </c>
      <c r="C90" s="202">
        <f>+C85+1</f>
        <v>16</v>
      </c>
      <c r="D90" s="205">
        <f>VLOOKUP(C90,'Completar SOFSE'!$A$19:$E$501,2,0)</f>
        <v>0</v>
      </c>
      <c r="E90" s="205">
        <f>VLOOKUP(C90,'Completar SOFSE'!$A$19:$E$501,3,0)</f>
        <v>0</v>
      </c>
      <c r="F90" s="205">
        <f>VLOOKUP(C90,'Completar SOFSE'!$A$19:$E$501,4,0)</f>
        <v>0</v>
      </c>
      <c r="G90" s="210">
        <f>VLOOKUP(C90,'Completar SOFSE'!$A$19:$E$501,5,0)</f>
        <v>0</v>
      </c>
      <c r="H90" s="213">
        <f>VLOOKUP(C90,'Completar SOFSE'!$A$19:$F$501,6,0)</f>
        <v>0</v>
      </c>
      <c r="I90" s="130"/>
      <c r="J90" s="66"/>
      <c r="K90" s="77"/>
      <c r="L90" s="77"/>
      <c r="M90" s="48">
        <f>J90*$D$60+K90*$D$60+L90*$D$60</f>
        <v>0</v>
      </c>
    </row>
    <row r="91" spans="2:13" hidden="1">
      <c r="B91" s="71" t="s">
        <v>41</v>
      </c>
      <c r="C91" s="203"/>
      <c r="D91" s="206"/>
      <c r="E91" s="206"/>
      <c r="F91" s="206"/>
      <c r="G91" s="211"/>
      <c r="H91" s="214"/>
      <c r="I91" s="130"/>
      <c r="J91" s="63"/>
      <c r="K91" s="77"/>
      <c r="L91" s="77"/>
      <c r="M91" s="48">
        <f t="shared" ref="M91:M94" si="24">J91*$D$60+K91*$D$60+L91*$D$60</f>
        <v>0</v>
      </c>
    </row>
    <row r="92" spans="2:13" hidden="1">
      <c r="B92" s="71" t="s">
        <v>42</v>
      </c>
      <c r="C92" s="203"/>
      <c r="D92" s="206"/>
      <c r="E92" s="206"/>
      <c r="F92" s="206"/>
      <c r="G92" s="211"/>
      <c r="H92" s="214"/>
      <c r="I92" s="130"/>
      <c r="J92" s="63"/>
      <c r="K92" s="77"/>
      <c r="L92" s="77"/>
      <c r="M92" s="48">
        <f t="shared" si="24"/>
        <v>0</v>
      </c>
    </row>
    <row r="93" spans="2:13" hidden="1">
      <c r="B93" s="71" t="s">
        <v>43</v>
      </c>
      <c r="C93" s="203"/>
      <c r="D93" s="206"/>
      <c r="E93" s="206"/>
      <c r="F93" s="206"/>
      <c r="G93" s="211"/>
      <c r="H93" s="214"/>
      <c r="I93" s="130"/>
      <c r="J93" s="63"/>
      <c r="K93" s="50"/>
      <c r="L93" s="77"/>
      <c r="M93" s="48">
        <f t="shared" si="24"/>
        <v>0</v>
      </c>
    </row>
    <row r="94" spans="2:13" ht="13.5" hidden="1" thickBot="1">
      <c r="B94" s="108" t="s">
        <v>44</v>
      </c>
      <c r="C94" s="204"/>
      <c r="D94" s="207"/>
      <c r="E94" s="207"/>
      <c r="F94" s="207"/>
      <c r="G94" s="212"/>
      <c r="H94" s="215"/>
      <c r="I94" s="131"/>
      <c r="J94" s="64"/>
      <c r="K94" s="53"/>
      <c r="L94" s="65"/>
      <c r="M94" s="55">
        <f t="shared" si="24"/>
        <v>0</v>
      </c>
    </row>
    <row r="95" spans="2:13" hidden="1">
      <c r="B95" s="70" t="s">
        <v>40</v>
      </c>
      <c r="C95" s="202">
        <f>+C90+1</f>
        <v>17</v>
      </c>
      <c r="D95" s="205">
        <f>VLOOKUP(C95,'Completar SOFSE'!$A$19:$E$501,2,0)</f>
        <v>0</v>
      </c>
      <c r="E95" s="205">
        <f>VLOOKUP(C95,'Completar SOFSE'!$A$19:$E$501,3,0)</f>
        <v>0</v>
      </c>
      <c r="F95" s="205">
        <f>VLOOKUP(C95,'Completar SOFSE'!$A$19:$E$501,4,0)</f>
        <v>0</v>
      </c>
      <c r="G95" s="210">
        <f>VLOOKUP(C95,'Completar SOFSE'!$A$19:$E$501,5,0)</f>
        <v>0</v>
      </c>
      <c r="H95" s="213">
        <f>VLOOKUP(C95,'Completar SOFSE'!$A$19:$F$501,6,0)</f>
        <v>0</v>
      </c>
      <c r="I95" s="130"/>
      <c r="J95" s="66"/>
      <c r="K95" s="77"/>
      <c r="L95" s="77"/>
      <c r="M95" s="48">
        <f>J95*$D$60+K95*$D$60+L95*$D$60</f>
        <v>0</v>
      </c>
    </row>
    <row r="96" spans="2:13" hidden="1">
      <c r="B96" s="71" t="s">
        <v>41</v>
      </c>
      <c r="C96" s="203"/>
      <c r="D96" s="206"/>
      <c r="E96" s="206"/>
      <c r="F96" s="206"/>
      <c r="G96" s="211"/>
      <c r="H96" s="214"/>
      <c r="I96" s="130"/>
      <c r="J96" s="63"/>
      <c r="K96" s="77"/>
      <c r="L96" s="77"/>
      <c r="M96" s="48">
        <f t="shared" ref="M96:M99" si="25">J96*$D$60+K96*$D$60+L96*$D$60</f>
        <v>0</v>
      </c>
    </row>
    <row r="97" spans="2:13" hidden="1">
      <c r="B97" s="71" t="s">
        <v>42</v>
      </c>
      <c r="C97" s="203"/>
      <c r="D97" s="206"/>
      <c r="E97" s="206"/>
      <c r="F97" s="206"/>
      <c r="G97" s="211"/>
      <c r="H97" s="214"/>
      <c r="I97" s="130"/>
      <c r="J97" s="63"/>
      <c r="K97" s="77"/>
      <c r="L97" s="77"/>
      <c r="M97" s="48">
        <f t="shared" si="25"/>
        <v>0</v>
      </c>
    </row>
    <row r="98" spans="2:13" hidden="1">
      <c r="B98" s="71" t="s">
        <v>43</v>
      </c>
      <c r="C98" s="203"/>
      <c r="D98" s="206"/>
      <c r="E98" s="206"/>
      <c r="F98" s="206"/>
      <c r="G98" s="211"/>
      <c r="H98" s="214"/>
      <c r="I98" s="130"/>
      <c r="J98" s="63"/>
      <c r="K98" s="50"/>
      <c r="L98" s="77"/>
      <c r="M98" s="48">
        <f t="shared" si="25"/>
        <v>0</v>
      </c>
    </row>
    <row r="99" spans="2:13" ht="13.5" hidden="1" thickBot="1">
      <c r="B99" s="108" t="s">
        <v>44</v>
      </c>
      <c r="C99" s="204"/>
      <c r="D99" s="207"/>
      <c r="E99" s="207"/>
      <c r="F99" s="207"/>
      <c r="G99" s="212"/>
      <c r="H99" s="215"/>
      <c r="I99" s="131"/>
      <c r="J99" s="64"/>
      <c r="K99" s="53"/>
      <c r="L99" s="65"/>
      <c r="M99" s="55">
        <f t="shared" si="25"/>
        <v>0</v>
      </c>
    </row>
    <row r="100" spans="2:13" hidden="1">
      <c r="B100" s="70" t="s">
        <v>40</v>
      </c>
      <c r="C100" s="202">
        <f>+C95+1</f>
        <v>18</v>
      </c>
      <c r="D100" s="205">
        <f>VLOOKUP(C100,'Completar SOFSE'!$A$19:$E$501,2,0)</f>
        <v>0</v>
      </c>
      <c r="E100" s="205">
        <f>VLOOKUP(C100,'Completar SOFSE'!$A$19:$E$501,3,0)</f>
        <v>0</v>
      </c>
      <c r="F100" s="205">
        <f>VLOOKUP(C100,'Completar SOFSE'!$A$19:$E$501,4,0)</f>
        <v>0</v>
      </c>
      <c r="G100" s="210">
        <f>VLOOKUP(C100,'Completar SOFSE'!$A$19:$E$501,5,0)</f>
        <v>0</v>
      </c>
      <c r="H100" s="213">
        <f>VLOOKUP(C100,'Completar SOFSE'!$A$19:$F$501,6,0)</f>
        <v>0</v>
      </c>
      <c r="I100" s="130"/>
      <c r="J100" s="66"/>
      <c r="K100" s="77"/>
      <c r="L100" s="77"/>
      <c r="M100" s="48">
        <f>J100*$D$60+K100*$D$60+L100*$D$60</f>
        <v>0</v>
      </c>
    </row>
    <row r="101" spans="2:13" hidden="1">
      <c r="B101" s="71" t="s">
        <v>41</v>
      </c>
      <c r="C101" s="203"/>
      <c r="D101" s="206"/>
      <c r="E101" s="206"/>
      <c r="F101" s="206"/>
      <c r="G101" s="211"/>
      <c r="H101" s="214"/>
      <c r="I101" s="130"/>
      <c r="J101" s="63"/>
      <c r="K101" s="77"/>
      <c r="L101" s="77"/>
      <c r="M101" s="48">
        <f t="shared" ref="M101:M104" si="26">J101*$D$60+K101*$D$60+L101*$D$60</f>
        <v>0</v>
      </c>
    </row>
    <row r="102" spans="2:13" hidden="1">
      <c r="B102" s="71" t="s">
        <v>42</v>
      </c>
      <c r="C102" s="203"/>
      <c r="D102" s="206"/>
      <c r="E102" s="206"/>
      <c r="F102" s="206"/>
      <c r="G102" s="211"/>
      <c r="H102" s="214"/>
      <c r="I102" s="130"/>
      <c r="J102" s="63"/>
      <c r="K102" s="77"/>
      <c r="L102" s="77"/>
      <c r="M102" s="48">
        <f t="shared" si="26"/>
        <v>0</v>
      </c>
    </row>
    <row r="103" spans="2:13" hidden="1">
      <c r="B103" s="71" t="s">
        <v>43</v>
      </c>
      <c r="C103" s="203"/>
      <c r="D103" s="206"/>
      <c r="E103" s="206"/>
      <c r="F103" s="206"/>
      <c r="G103" s="211"/>
      <c r="H103" s="214"/>
      <c r="I103" s="130"/>
      <c r="J103" s="63"/>
      <c r="K103" s="50"/>
      <c r="L103" s="77"/>
      <c r="M103" s="48">
        <f t="shared" si="26"/>
        <v>0</v>
      </c>
    </row>
    <row r="104" spans="2:13" ht="13.5" hidden="1" thickBot="1">
      <c r="B104" s="108" t="s">
        <v>44</v>
      </c>
      <c r="C104" s="204"/>
      <c r="D104" s="207"/>
      <c r="E104" s="207"/>
      <c r="F104" s="207"/>
      <c r="G104" s="212"/>
      <c r="H104" s="215"/>
      <c r="I104" s="131"/>
      <c r="J104" s="64"/>
      <c r="K104" s="53"/>
      <c r="L104" s="65"/>
      <c r="M104" s="55">
        <f t="shared" si="26"/>
        <v>0</v>
      </c>
    </row>
    <row r="105" spans="2:13" hidden="1">
      <c r="B105" s="70" t="s">
        <v>40</v>
      </c>
      <c r="C105" s="202">
        <f>+C100+1</f>
        <v>19</v>
      </c>
      <c r="D105" s="205">
        <f>VLOOKUP(C105,'Completar SOFSE'!$A$19:$E$501,2,0)</f>
        <v>0</v>
      </c>
      <c r="E105" s="205">
        <f>VLOOKUP(C105,'Completar SOFSE'!$A$19:$E$501,3,0)</f>
        <v>0</v>
      </c>
      <c r="F105" s="205">
        <f>VLOOKUP(C105,'Completar SOFSE'!$A$19:$E$501,4,0)</f>
        <v>0</v>
      </c>
      <c r="G105" s="210">
        <f>VLOOKUP(C105,'Completar SOFSE'!$A$19:$E$501,5,0)</f>
        <v>0</v>
      </c>
      <c r="H105" s="213">
        <f>VLOOKUP(C105,'Completar SOFSE'!$A$19:$F$501,6,0)</f>
        <v>0</v>
      </c>
      <c r="I105" s="130"/>
      <c r="J105" s="66"/>
      <c r="K105" s="77"/>
      <c r="L105" s="77"/>
      <c r="M105" s="48">
        <f>J105*$D$60+K105*$D$60+L105*$D$60</f>
        <v>0</v>
      </c>
    </row>
    <row r="106" spans="2:13" hidden="1">
      <c r="B106" s="71" t="s">
        <v>41</v>
      </c>
      <c r="C106" s="203"/>
      <c r="D106" s="206"/>
      <c r="E106" s="206"/>
      <c r="F106" s="206"/>
      <c r="G106" s="211"/>
      <c r="H106" s="214"/>
      <c r="I106" s="130"/>
      <c r="J106" s="63"/>
      <c r="K106" s="77"/>
      <c r="L106" s="77"/>
      <c r="M106" s="48">
        <f t="shared" ref="M106:M110" si="27">J106*$D$60+K106*$D$60+L106*$D$60</f>
        <v>0</v>
      </c>
    </row>
    <row r="107" spans="2:13" hidden="1">
      <c r="B107" s="71" t="s">
        <v>42</v>
      </c>
      <c r="C107" s="203"/>
      <c r="D107" s="206"/>
      <c r="E107" s="206"/>
      <c r="F107" s="206"/>
      <c r="G107" s="211"/>
      <c r="H107" s="214"/>
      <c r="I107" s="130"/>
      <c r="J107" s="63"/>
      <c r="K107" s="77"/>
      <c r="L107" s="77"/>
      <c r="M107" s="48">
        <f t="shared" si="27"/>
        <v>0</v>
      </c>
    </row>
    <row r="108" spans="2:13" hidden="1">
      <c r="B108" s="71" t="s">
        <v>43</v>
      </c>
      <c r="C108" s="203"/>
      <c r="D108" s="206"/>
      <c r="E108" s="206"/>
      <c r="F108" s="206"/>
      <c r="G108" s="211"/>
      <c r="H108" s="214"/>
      <c r="I108" s="130"/>
      <c r="J108" s="63"/>
      <c r="K108" s="50"/>
      <c r="L108" s="77"/>
      <c r="M108" s="48">
        <f t="shared" si="27"/>
        <v>0</v>
      </c>
    </row>
    <row r="109" spans="2:13" ht="13.5" hidden="1" thickBot="1">
      <c r="B109" s="108" t="s">
        <v>44</v>
      </c>
      <c r="C109" s="204"/>
      <c r="D109" s="207"/>
      <c r="E109" s="207"/>
      <c r="F109" s="207"/>
      <c r="G109" s="212"/>
      <c r="H109" s="215"/>
      <c r="I109" s="131"/>
      <c r="J109" s="64"/>
      <c r="K109" s="53"/>
      <c r="L109" s="65"/>
      <c r="M109" s="55">
        <f t="shared" si="27"/>
        <v>0</v>
      </c>
    </row>
    <row r="110" spans="2:13" hidden="1">
      <c r="B110" s="70" t="s">
        <v>40</v>
      </c>
      <c r="C110" s="202">
        <f t="shared" ref="C110" si="28">+C105+1</f>
        <v>20</v>
      </c>
      <c r="D110" s="205">
        <f>VLOOKUP(C110,'Completar SOFSE'!$A$19:$E$501,2,0)</f>
        <v>0</v>
      </c>
      <c r="E110" s="205">
        <f>VLOOKUP(C110,'Completar SOFSE'!$A$19:$E$501,3,0)</f>
        <v>0</v>
      </c>
      <c r="F110" s="205">
        <f>VLOOKUP(C110,'Completar SOFSE'!$A$19:$E$501,4,0)</f>
        <v>0</v>
      </c>
      <c r="G110" s="210">
        <f>VLOOKUP(C110,'Completar SOFSE'!$A$19:$E$501,5,0)</f>
        <v>0</v>
      </c>
      <c r="H110" s="213">
        <f>VLOOKUP(C110,'Completar SOFSE'!$A$19:$F$501,6,0)</f>
        <v>0</v>
      </c>
      <c r="I110" s="130"/>
      <c r="J110" s="66"/>
      <c r="K110" s="77"/>
      <c r="L110" s="77"/>
      <c r="M110" s="48">
        <f t="shared" si="27"/>
        <v>0</v>
      </c>
    </row>
    <row r="111" spans="2:13" hidden="1">
      <c r="B111" s="71" t="s">
        <v>41</v>
      </c>
      <c r="C111" s="203"/>
      <c r="D111" s="206"/>
      <c r="E111" s="206"/>
      <c r="F111" s="206"/>
      <c r="G111" s="211"/>
      <c r="H111" s="214"/>
      <c r="I111" s="130"/>
      <c r="J111" s="63"/>
      <c r="K111" s="77"/>
      <c r="L111" s="77"/>
      <c r="M111" s="48">
        <f t="shared" ref="M111:M124" si="29">J111*$D$60+K111*$D$60+L111*$D$60</f>
        <v>0</v>
      </c>
    </row>
    <row r="112" spans="2:13" hidden="1">
      <c r="B112" s="71" t="s">
        <v>42</v>
      </c>
      <c r="C112" s="203"/>
      <c r="D112" s="206"/>
      <c r="E112" s="206"/>
      <c r="F112" s="206"/>
      <c r="G112" s="211"/>
      <c r="H112" s="214"/>
      <c r="I112" s="130"/>
      <c r="J112" s="63"/>
      <c r="K112" s="77"/>
      <c r="L112" s="77"/>
      <c r="M112" s="48">
        <f t="shared" si="29"/>
        <v>0</v>
      </c>
    </row>
    <row r="113" spans="2:13" hidden="1">
      <c r="B113" s="71" t="s">
        <v>43</v>
      </c>
      <c r="C113" s="203"/>
      <c r="D113" s="206"/>
      <c r="E113" s="206"/>
      <c r="F113" s="206"/>
      <c r="G113" s="211"/>
      <c r="H113" s="214"/>
      <c r="I113" s="130"/>
      <c r="J113" s="63"/>
      <c r="K113" s="50"/>
      <c r="L113" s="77"/>
      <c r="M113" s="48">
        <f t="shared" si="29"/>
        <v>0</v>
      </c>
    </row>
    <row r="114" spans="2:13" ht="13.5" hidden="1" thickBot="1">
      <c r="B114" s="108" t="s">
        <v>44</v>
      </c>
      <c r="C114" s="204"/>
      <c r="D114" s="207"/>
      <c r="E114" s="207"/>
      <c r="F114" s="207"/>
      <c r="G114" s="212"/>
      <c r="H114" s="215"/>
      <c r="I114" s="131"/>
      <c r="J114" s="64"/>
      <c r="K114" s="53"/>
      <c r="L114" s="65"/>
      <c r="M114" s="55">
        <f t="shared" si="29"/>
        <v>0</v>
      </c>
    </row>
    <row r="115" spans="2:13" hidden="1">
      <c r="B115" s="70" t="s">
        <v>40</v>
      </c>
      <c r="C115" s="202">
        <f t="shared" ref="C115" si="30">+C110+1</f>
        <v>21</v>
      </c>
      <c r="D115" s="205">
        <f>VLOOKUP(C115,'Completar SOFSE'!$A$19:$E$501,2,0)</f>
        <v>0</v>
      </c>
      <c r="E115" s="205">
        <f>VLOOKUP(C115,'Completar SOFSE'!$A$19:$E$501,3,0)</f>
        <v>0</v>
      </c>
      <c r="F115" s="205">
        <f>VLOOKUP(C115,'Completar SOFSE'!$A$19:$E$501,4,0)</f>
        <v>0</v>
      </c>
      <c r="G115" s="210">
        <f>VLOOKUP(C115,'Completar SOFSE'!$A$19:$E$501,5,0)</f>
        <v>0</v>
      </c>
      <c r="H115" s="213">
        <f>VLOOKUP(C115,'Completar SOFSE'!$A$19:$F$501,6,0)</f>
        <v>0</v>
      </c>
      <c r="I115" s="130"/>
      <c r="J115" s="66"/>
      <c r="K115" s="77"/>
      <c r="L115" s="77"/>
      <c r="M115" s="48">
        <f t="shared" si="29"/>
        <v>0</v>
      </c>
    </row>
    <row r="116" spans="2:13" hidden="1">
      <c r="B116" s="71" t="s">
        <v>41</v>
      </c>
      <c r="C116" s="203"/>
      <c r="D116" s="206"/>
      <c r="E116" s="206"/>
      <c r="F116" s="206"/>
      <c r="G116" s="211"/>
      <c r="H116" s="214"/>
      <c r="I116" s="130"/>
      <c r="J116" s="63"/>
      <c r="K116" s="77"/>
      <c r="L116" s="77"/>
      <c r="M116" s="48">
        <f t="shared" si="29"/>
        <v>0</v>
      </c>
    </row>
    <row r="117" spans="2:13" hidden="1">
      <c r="B117" s="71" t="s">
        <v>42</v>
      </c>
      <c r="C117" s="203"/>
      <c r="D117" s="206"/>
      <c r="E117" s="206"/>
      <c r="F117" s="206"/>
      <c r="G117" s="211"/>
      <c r="H117" s="214"/>
      <c r="I117" s="130"/>
      <c r="J117" s="63"/>
      <c r="K117" s="77"/>
      <c r="L117" s="77"/>
      <c r="M117" s="48">
        <f t="shared" si="29"/>
        <v>0</v>
      </c>
    </row>
    <row r="118" spans="2:13" hidden="1">
      <c r="B118" s="71" t="s">
        <v>43</v>
      </c>
      <c r="C118" s="203"/>
      <c r="D118" s="206"/>
      <c r="E118" s="206"/>
      <c r="F118" s="206"/>
      <c r="G118" s="211"/>
      <c r="H118" s="214"/>
      <c r="I118" s="130"/>
      <c r="J118" s="63"/>
      <c r="K118" s="50"/>
      <c r="L118" s="77"/>
      <c r="M118" s="48">
        <f t="shared" si="29"/>
        <v>0</v>
      </c>
    </row>
    <row r="119" spans="2:13" ht="13.5" hidden="1" thickBot="1">
      <c r="B119" s="108" t="s">
        <v>44</v>
      </c>
      <c r="C119" s="204"/>
      <c r="D119" s="207"/>
      <c r="E119" s="207"/>
      <c r="F119" s="207"/>
      <c r="G119" s="212"/>
      <c r="H119" s="215"/>
      <c r="I119" s="131"/>
      <c r="J119" s="64"/>
      <c r="K119" s="53"/>
      <c r="L119" s="65"/>
      <c r="M119" s="55">
        <f t="shared" si="29"/>
        <v>0</v>
      </c>
    </row>
    <row r="120" spans="2:13" hidden="1">
      <c r="B120" s="70" t="s">
        <v>40</v>
      </c>
      <c r="C120" s="202">
        <f t="shared" ref="C120" si="31">+C115+1</f>
        <v>22</v>
      </c>
      <c r="D120" s="205">
        <f>VLOOKUP(C120,'Completar SOFSE'!$A$19:$E$501,2,0)</f>
        <v>0</v>
      </c>
      <c r="E120" s="205">
        <f>VLOOKUP(C120,'Completar SOFSE'!$A$19:$E$501,3,0)</f>
        <v>0</v>
      </c>
      <c r="F120" s="205">
        <f>VLOOKUP(C120,'Completar SOFSE'!$A$19:$E$501,4,0)</f>
        <v>0</v>
      </c>
      <c r="G120" s="210">
        <f>VLOOKUP(C120,'Completar SOFSE'!$A$19:$E$501,5,0)</f>
        <v>0</v>
      </c>
      <c r="H120" s="213">
        <f>VLOOKUP(C120,'Completar SOFSE'!$A$19:$F$501,6,0)</f>
        <v>0</v>
      </c>
      <c r="I120" s="130"/>
      <c r="J120" s="66"/>
      <c r="K120" s="77"/>
      <c r="L120" s="77"/>
      <c r="M120" s="48">
        <f t="shared" si="29"/>
        <v>0</v>
      </c>
    </row>
    <row r="121" spans="2:13" hidden="1">
      <c r="B121" s="71" t="s">
        <v>41</v>
      </c>
      <c r="C121" s="203"/>
      <c r="D121" s="206"/>
      <c r="E121" s="206"/>
      <c r="F121" s="206"/>
      <c r="G121" s="211"/>
      <c r="H121" s="214"/>
      <c r="I121" s="130"/>
      <c r="J121" s="63"/>
      <c r="K121" s="77"/>
      <c r="L121" s="77"/>
      <c r="M121" s="48">
        <f t="shared" si="29"/>
        <v>0</v>
      </c>
    </row>
    <row r="122" spans="2:13" hidden="1">
      <c r="B122" s="71" t="s">
        <v>42</v>
      </c>
      <c r="C122" s="203"/>
      <c r="D122" s="206"/>
      <c r="E122" s="206"/>
      <c r="F122" s="206"/>
      <c r="G122" s="211"/>
      <c r="H122" s="214"/>
      <c r="I122" s="130"/>
      <c r="J122" s="63"/>
      <c r="K122" s="77"/>
      <c r="L122" s="77"/>
      <c r="M122" s="48">
        <f t="shared" si="29"/>
        <v>0</v>
      </c>
    </row>
    <row r="123" spans="2:13" hidden="1">
      <c r="B123" s="71" t="s">
        <v>43</v>
      </c>
      <c r="C123" s="203"/>
      <c r="D123" s="206"/>
      <c r="E123" s="206"/>
      <c r="F123" s="206"/>
      <c r="G123" s="211"/>
      <c r="H123" s="214"/>
      <c r="I123" s="130"/>
      <c r="J123" s="63"/>
      <c r="K123" s="50"/>
      <c r="L123" s="77"/>
      <c r="M123" s="48">
        <f t="shared" si="29"/>
        <v>0</v>
      </c>
    </row>
    <row r="124" spans="2:13" ht="13.5" hidden="1" thickBot="1">
      <c r="B124" s="108" t="s">
        <v>44</v>
      </c>
      <c r="C124" s="204"/>
      <c r="D124" s="207"/>
      <c r="E124" s="207"/>
      <c r="F124" s="207"/>
      <c r="G124" s="212"/>
      <c r="H124" s="215"/>
      <c r="I124" s="131"/>
      <c r="J124" s="64"/>
      <c r="K124" s="53"/>
      <c r="L124" s="65"/>
      <c r="M124" s="55">
        <f t="shared" si="29"/>
        <v>0</v>
      </c>
    </row>
    <row r="125" spans="2:13" hidden="1">
      <c r="B125" s="70" t="s">
        <v>40</v>
      </c>
      <c r="C125" s="202">
        <f>+C120+1</f>
        <v>23</v>
      </c>
      <c r="D125" s="205">
        <f>VLOOKUP(C125,'Completar SOFSE'!$A$19:$E$501,2,0)</f>
        <v>0</v>
      </c>
      <c r="E125" s="205">
        <f>VLOOKUP(C125,'Completar SOFSE'!$A$19:$E$501,3,0)</f>
        <v>0</v>
      </c>
      <c r="F125" s="205">
        <f>VLOOKUP(C125,'Completar SOFSE'!$A$19:$E$501,4,0)</f>
        <v>0</v>
      </c>
      <c r="G125" s="210">
        <f>VLOOKUP(C125,'Completar SOFSE'!$A$19:$E$501,5,0)</f>
        <v>0</v>
      </c>
      <c r="H125" s="213">
        <f>VLOOKUP(C125,'Completar SOFSE'!$A$19:$F$501,6,0)</f>
        <v>0</v>
      </c>
      <c r="I125" s="130"/>
      <c r="J125" s="66"/>
      <c r="K125" s="77"/>
      <c r="L125" s="77"/>
      <c r="M125" s="48">
        <f>J125*$D$60+K125*$D$60+L125*$D$60</f>
        <v>0</v>
      </c>
    </row>
    <row r="126" spans="2:13" hidden="1">
      <c r="B126" s="71" t="s">
        <v>41</v>
      </c>
      <c r="C126" s="203"/>
      <c r="D126" s="206"/>
      <c r="E126" s="206"/>
      <c r="F126" s="206"/>
      <c r="G126" s="211"/>
      <c r="H126" s="214"/>
      <c r="I126" s="130"/>
      <c r="J126" s="63"/>
      <c r="K126" s="77"/>
      <c r="L126" s="77"/>
      <c r="M126" s="48">
        <f t="shared" ref="M126:M144" si="32">J126*$D$60+K126*$D$60+L126*$D$60</f>
        <v>0</v>
      </c>
    </row>
    <row r="127" spans="2:13" hidden="1">
      <c r="B127" s="71" t="s">
        <v>42</v>
      </c>
      <c r="C127" s="203"/>
      <c r="D127" s="206"/>
      <c r="E127" s="206"/>
      <c r="F127" s="206"/>
      <c r="G127" s="211"/>
      <c r="H127" s="214"/>
      <c r="I127" s="130"/>
      <c r="J127" s="63"/>
      <c r="K127" s="77"/>
      <c r="L127" s="77"/>
      <c r="M127" s="48">
        <f t="shared" si="32"/>
        <v>0</v>
      </c>
    </row>
    <row r="128" spans="2:13" hidden="1">
      <c r="B128" s="71" t="s">
        <v>43</v>
      </c>
      <c r="C128" s="203"/>
      <c r="D128" s="206"/>
      <c r="E128" s="206"/>
      <c r="F128" s="206"/>
      <c r="G128" s="211"/>
      <c r="H128" s="214"/>
      <c r="I128" s="130"/>
      <c r="J128" s="63"/>
      <c r="K128" s="50"/>
      <c r="L128" s="77"/>
      <c r="M128" s="48">
        <f t="shared" si="32"/>
        <v>0</v>
      </c>
    </row>
    <row r="129" spans="2:13" ht="13.5" hidden="1" thickBot="1">
      <c r="B129" s="108" t="s">
        <v>44</v>
      </c>
      <c r="C129" s="204"/>
      <c r="D129" s="207"/>
      <c r="E129" s="207"/>
      <c r="F129" s="207"/>
      <c r="G129" s="212"/>
      <c r="H129" s="215"/>
      <c r="I129" s="131"/>
      <c r="J129" s="64"/>
      <c r="K129" s="53"/>
      <c r="L129" s="65"/>
      <c r="M129" s="55">
        <f t="shared" si="32"/>
        <v>0</v>
      </c>
    </row>
    <row r="130" spans="2:13" hidden="1">
      <c r="B130" s="70" t="s">
        <v>40</v>
      </c>
      <c r="C130" s="202">
        <f t="shared" ref="C130" si="33">+C125+1</f>
        <v>24</v>
      </c>
      <c r="D130" s="205">
        <f>VLOOKUP(C130,'Completar SOFSE'!$A$19:$E$501,2,0)</f>
        <v>0</v>
      </c>
      <c r="E130" s="205">
        <f>VLOOKUP(C130,'Completar SOFSE'!$A$19:$E$501,3,0)</f>
        <v>0</v>
      </c>
      <c r="F130" s="205">
        <f>VLOOKUP(C130,'Completar SOFSE'!$A$19:$E$501,4,0)</f>
        <v>0</v>
      </c>
      <c r="G130" s="210">
        <f>VLOOKUP(C130,'Completar SOFSE'!$A$19:$E$501,5,0)</f>
        <v>0</v>
      </c>
      <c r="H130" s="213">
        <f>VLOOKUP(C130,'Completar SOFSE'!$A$19:$F$501,6,0)</f>
        <v>0</v>
      </c>
      <c r="I130" s="130"/>
      <c r="J130" s="66"/>
      <c r="K130" s="77"/>
      <c r="L130" s="77"/>
      <c r="M130" s="48">
        <f t="shared" si="32"/>
        <v>0</v>
      </c>
    </row>
    <row r="131" spans="2:13" hidden="1">
      <c r="B131" s="71" t="s">
        <v>41</v>
      </c>
      <c r="C131" s="203"/>
      <c r="D131" s="206"/>
      <c r="E131" s="206"/>
      <c r="F131" s="206"/>
      <c r="G131" s="211"/>
      <c r="H131" s="214"/>
      <c r="I131" s="130"/>
      <c r="J131" s="63"/>
      <c r="K131" s="77"/>
      <c r="L131" s="77"/>
      <c r="M131" s="48">
        <f t="shared" si="32"/>
        <v>0</v>
      </c>
    </row>
    <row r="132" spans="2:13" hidden="1">
      <c r="B132" s="71" t="s">
        <v>42</v>
      </c>
      <c r="C132" s="203"/>
      <c r="D132" s="206"/>
      <c r="E132" s="206"/>
      <c r="F132" s="206"/>
      <c r="G132" s="211"/>
      <c r="H132" s="214"/>
      <c r="I132" s="130"/>
      <c r="J132" s="63"/>
      <c r="K132" s="77"/>
      <c r="L132" s="77"/>
      <c r="M132" s="48">
        <f t="shared" si="32"/>
        <v>0</v>
      </c>
    </row>
    <row r="133" spans="2:13" hidden="1">
      <c r="B133" s="71" t="s">
        <v>43</v>
      </c>
      <c r="C133" s="203"/>
      <c r="D133" s="206"/>
      <c r="E133" s="206"/>
      <c r="F133" s="206"/>
      <c r="G133" s="211"/>
      <c r="H133" s="214"/>
      <c r="I133" s="130"/>
      <c r="J133" s="63"/>
      <c r="K133" s="50"/>
      <c r="L133" s="77"/>
      <c r="M133" s="48">
        <f t="shared" si="32"/>
        <v>0</v>
      </c>
    </row>
    <row r="134" spans="2:13" ht="13.5" hidden="1" thickBot="1">
      <c r="B134" s="108" t="s">
        <v>44</v>
      </c>
      <c r="C134" s="204"/>
      <c r="D134" s="207"/>
      <c r="E134" s="207"/>
      <c r="F134" s="207"/>
      <c r="G134" s="212"/>
      <c r="H134" s="215"/>
      <c r="I134" s="131"/>
      <c r="J134" s="64"/>
      <c r="K134" s="53"/>
      <c r="L134" s="65"/>
      <c r="M134" s="55">
        <f t="shared" si="32"/>
        <v>0</v>
      </c>
    </row>
    <row r="135" spans="2:13" hidden="1">
      <c r="B135" s="70" t="s">
        <v>40</v>
      </c>
      <c r="C135" s="202">
        <f t="shared" ref="C135" si="34">+C130+1</f>
        <v>25</v>
      </c>
      <c r="D135" s="205">
        <f>VLOOKUP(C135,'Completar SOFSE'!$A$19:$E$501,2,0)</f>
        <v>0</v>
      </c>
      <c r="E135" s="205">
        <f>VLOOKUP(C135,'Completar SOFSE'!$A$19:$E$501,3,0)</f>
        <v>0</v>
      </c>
      <c r="F135" s="205">
        <f>VLOOKUP(C135,'Completar SOFSE'!$A$19:$E$501,4,0)</f>
        <v>0</v>
      </c>
      <c r="G135" s="210">
        <f>VLOOKUP(C135,'Completar SOFSE'!$A$19:$E$501,5,0)</f>
        <v>0</v>
      </c>
      <c r="H135" s="213">
        <f>VLOOKUP(C135,'Completar SOFSE'!$A$19:$F$501,6,0)</f>
        <v>0</v>
      </c>
      <c r="I135" s="130"/>
      <c r="J135" s="66"/>
      <c r="K135" s="77"/>
      <c r="L135" s="77"/>
      <c r="M135" s="48">
        <f t="shared" si="32"/>
        <v>0</v>
      </c>
    </row>
    <row r="136" spans="2:13" hidden="1">
      <c r="B136" s="71" t="s">
        <v>41</v>
      </c>
      <c r="C136" s="203"/>
      <c r="D136" s="206"/>
      <c r="E136" s="206"/>
      <c r="F136" s="206"/>
      <c r="G136" s="211"/>
      <c r="H136" s="214"/>
      <c r="I136" s="130"/>
      <c r="J136" s="63"/>
      <c r="K136" s="77"/>
      <c r="L136" s="77"/>
      <c r="M136" s="48">
        <f t="shared" si="32"/>
        <v>0</v>
      </c>
    </row>
    <row r="137" spans="2:13" hidden="1">
      <c r="B137" s="71" t="s">
        <v>42</v>
      </c>
      <c r="C137" s="203"/>
      <c r="D137" s="206"/>
      <c r="E137" s="206"/>
      <c r="F137" s="206"/>
      <c r="G137" s="211"/>
      <c r="H137" s="214"/>
      <c r="I137" s="130"/>
      <c r="J137" s="63"/>
      <c r="K137" s="77"/>
      <c r="L137" s="77"/>
      <c r="M137" s="48">
        <f t="shared" si="32"/>
        <v>0</v>
      </c>
    </row>
    <row r="138" spans="2:13" hidden="1">
      <c r="B138" s="71" t="s">
        <v>43</v>
      </c>
      <c r="C138" s="203"/>
      <c r="D138" s="206"/>
      <c r="E138" s="206"/>
      <c r="F138" s="206"/>
      <c r="G138" s="211"/>
      <c r="H138" s="214"/>
      <c r="I138" s="130"/>
      <c r="J138" s="63"/>
      <c r="K138" s="50"/>
      <c r="L138" s="77"/>
      <c r="M138" s="48">
        <f t="shared" si="32"/>
        <v>0</v>
      </c>
    </row>
    <row r="139" spans="2:13" ht="13.5" hidden="1" thickBot="1">
      <c r="B139" s="108" t="s">
        <v>44</v>
      </c>
      <c r="C139" s="204"/>
      <c r="D139" s="207"/>
      <c r="E139" s="207"/>
      <c r="F139" s="207"/>
      <c r="G139" s="212"/>
      <c r="H139" s="215"/>
      <c r="I139" s="131"/>
      <c r="J139" s="64"/>
      <c r="K139" s="53"/>
      <c r="L139" s="65"/>
      <c r="M139" s="55">
        <f t="shared" si="32"/>
        <v>0</v>
      </c>
    </row>
    <row r="140" spans="2:13" hidden="1">
      <c r="B140" s="70" t="s">
        <v>40</v>
      </c>
      <c r="C140" s="202">
        <f t="shared" ref="C140" si="35">+C135+1</f>
        <v>26</v>
      </c>
      <c r="D140" s="205">
        <f>VLOOKUP(C140,'Completar SOFSE'!$A$19:$E$501,2,0)</f>
        <v>0</v>
      </c>
      <c r="E140" s="205">
        <f>VLOOKUP(C140,'Completar SOFSE'!$A$19:$E$501,3,0)</f>
        <v>0</v>
      </c>
      <c r="F140" s="205">
        <f>VLOOKUP(C140,'Completar SOFSE'!$A$19:$E$501,4,0)</f>
        <v>0</v>
      </c>
      <c r="G140" s="210">
        <f>VLOOKUP(C140,'Completar SOFSE'!$A$19:$E$501,5,0)</f>
        <v>0</v>
      </c>
      <c r="H140" s="213">
        <f>VLOOKUP(C140,'Completar SOFSE'!$A$19:$F$501,6,0)</f>
        <v>0</v>
      </c>
      <c r="I140" s="130"/>
      <c r="J140" s="66"/>
      <c r="K140" s="77"/>
      <c r="L140" s="77"/>
      <c r="M140" s="48">
        <f t="shared" si="32"/>
        <v>0</v>
      </c>
    </row>
    <row r="141" spans="2:13" hidden="1">
      <c r="B141" s="71" t="s">
        <v>41</v>
      </c>
      <c r="C141" s="203"/>
      <c r="D141" s="206"/>
      <c r="E141" s="206"/>
      <c r="F141" s="206"/>
      <c r="G141" s="211"/>
      <c r="H141" s="214"/>
      <c r="I141" s="130"/>
      <c r="J141" s="63"/>
      <c r="K141" s="77"/>
      <c r="L141" s="77"/>
      <c r="M141" s="48">
        <f t="shared" si="32"/>
        <v>0</v>
      </c>
    </row>
    <row r="142" spans="2:13" hidden="1">
      <c r="B142" s="71" t="s">
        <v>42</v>
      </c>
      <c r="C142" s="203"/>
      <c r="D142" s="206"/>
      <c r="E142" s="206"/>
      <c r="F142" s="206"/>
      <c r="G142" s="211"/>
      <c r="H142" s="214"/>
      <c r="I142" s="130"/>
      <c r="J142" s="63"/>
      <c r="K142" s="77"/>
      <c r="L142" s="77"/>
      <c r="M142" s="48">
        <f t="shared" si="32"/>
        <v>0</v>
      </c>
    </row>
    <row r="143" spans="2:13" hidden="1">
      <c r="B143" s="71" t="s">
        <v>43</v>
      </c>
      <c r="C143" s="203"/>
      <c r="D143" s="206"/>
      <c r="E143" s="206"/>
      <c r="F143" s="206"/>
      <c r="G143" s="211"/>
      <c r="H143" s="214"/>
      <c r="I143" s="130"/>
      <c r="J143" s="63"/>
      <c r="K143" s="50"/>
      <c r="L143" s="77"/>
      <c r="M143" s="48">
        <f t="shared" si="32"/>
        <v>0</v>
      </c>
    </row>
    <row r="144" spans="2:13" ht="13.5" hidden="1" thickBot="1">
      <c r="B144" s="108" t="s">
        <v>44</v>
      </c>
      <c r="C144" s="204"/>
      <c r="D144" s="207"/>
      <c r="E144" s="207"/>
      <c r="F144" s="207"/>
      <c r="G144" s="212"/>
      <c r="H144" s="215"/>
      <c r="I144" s="131"/>
      <c r="J144" s="64"/>
      <c r="K144" s="53"/>
      <c r="L144" s="65"/>
      <c r="M144" s="55">
        <f t="shared" si="32"/>
        <v>0</v>
      </c>
    </row>
    <row r="145" spans="2:13" hidden="1">
      <c r="B145" s="70" t="s">
        <v>40</v>
      </c>
      <c r="C145" s="202">
        <f>+C140+1</f>
        <v>27</v>
      </c>
      <c r="D145" s="205">
        <f>VLOOKUP(C145,'Completar SOFSE'!$A$19:$E$501,2,0)</f>
        <v>0</v>
      </c>
      <c r="E145" s="205">
        <f>VLOOKUP(C145,'Completar SOFSE'!$A$19:$E$501,3,0)</f>
        <v>0</v>
      </c>
      <c r="F145" s="205">
        <f>VLOOKUP(C145,'Completar SOFSE'!$A$19:$E$501,4,0)</f>
        <v>0</v>
      </c>
      <c r="G145" s="210">
        <f>VLOOKUP(C145,'Completar SOFSE'!$A$19:$E$501,5,0)</f>
        <v>0</v>
      </c>
      <c r="H145" s="213">
        <f>VLOOKUP(C145,'Completar SOFSE'!$A$19:$F$501,6,0)</f>
        <v>0</v>
      </c>
      <c r="I145" s="130"/>
      <c r="J145" s="66"/>
      <c r="K145" s="77"/>
      <c r="L145" s="77"/>
      <c r="M145" s="48">
        <f>J145*$D$60+K145*$D$60+L145*$D$60</f>
        <v>0</v>
      </c>
    </row>
    <row r="146" spans="2:13" hidden="1">
      <c r="B146" s="71" t="s">
        <v>41</v>
      </c>
      <c r="C146" s="203"/>
      <c r="D146" s="206"/>
      <c r="E146" s="206"/>
      <c r="F146" s="206"/>
      <c r="G146" s="211"/>
      <c r="H146" s="214"/>
      <c r="I146" s="130"/>
      <c r="J146" s="63"/>
      <c r="K146" s="77"/>
      <c r="L146" s="77"/>
      <c r="M146" s="48">
        <f t="shared" ref="M146:M164" si="36">J146*$D$60+K146*$D$60+L146*$D$60</f>
        <v>0</v>
      </c>
    </row>
    <row r="147" spans="2:13" hidden="1">
      <c r="B147" s="71" t="s">
        <v>42</v>
      </c>
      <c r="C147" s="203"/>
      <c r="D147" s="206"/>
      <c r="E147" s="206"/>
      <c r="F147" s="206"/>
      <c r="G147" s="211"/>
      <c r="H147" s="214"/>
      <c r="I147" s="130"/>
      <c r="J147" s="63"/>
      <c r="K147" s="77"/>
      <c r="L147" s="77"/>
      <c r="M147" s="48">
        <f t="shared" si="36"/>
        <v>0</v>
      </c>
    </row>
    <row r="148" spans="2:13" hidden="1">
      <c r="B148" s="71" t="s">
        <v>43</v>
      </c>
      <c r="C148" s="203"/>
      <c r="D148" s="206"/>
      <c r="E148" s="206"/>
      <c r="F148" s="206"/>
      <c r="G148" s="211"/>
      <c r="H148" s="214"/>
      <c r="I148" s="130"/>
      <c r="J148" s="63"/>
      <c r="K148" s="50"/>
      <c r="L148" s="77"/>
      <c r="M148" s="48">
        <f t="shared" si="36"/>
        <v>0</v>
      </c>
    </row>
    <row r="149" spans="2:13" ht="13.5" hidden="1" thickBot="1">
      <c r="B149" s="108" t="s">
        <v>44</v>
      </c>
      <c r="C149" s="204"/>
      <c r="D149" s="207"/>
      <c r="E149" s="207"/>
      <c r="F149" s="207"/>
      <c r="G149" s="212"/>
      <c r="H149" s="215"/>
      <c r="I149" s="131"/>
      <c r="J149" s="64"/>
      <c r="K149" s="53"/>
      <c r="L149" s="65"/>
      <c r="M149" s="55">
        <f t="shared" si="36"/>
        <v>0</v>
      </c>
    </row>
    <row r="150" spans="2:13" hidden="1">
      <c r="B150" s="70" t="s">
        <v>40</v>
      </c>
      <c r="C150" s="202">
        <f t="shared" ref="C150" si="37">+C145+1</f>
        <v>28</v>
      </c>
      <c r="D150" s="205">
        <f>VLOOKUP(C150,'Completar SOFSE'!$A$19:$E$501,2,0)</f>
        <v>0</v>
      </c>
      <c r="E150" s="205">
        <f>VLOOKUP(C150,'Completar SOFSE'!$A$19:$E$501,3,0)</f>
        <v>0</v>
      </c>
      <c r="F150" s="205">
        <f>VLOOKUP(C150,'Completar SOFSE'!$A$19:$E$501,4,0)</f>
        <v>0</v>
      </c>
      <c r="G150" s="210">
        <f>VLOOKUP(C150,'Completar SOFSE'!$A$19:$E$501,5,0)</f>
        <v>0</v>
      </c>
      <c r="H150" s="213">
        <f>VLOOKUP(C150,'Completar SOFSE'!$A$19:$F$501,6,0)</f>
        <v>0</v>
      </c>
      <c r="I150" s="130"/>
      <c r="J150" s="66"/>
      <c r="K150" s="77"/>
      <c r="L150" s="77"/>
      <c r="M150" s="48">
        <f t="shared" si="36"/>
        <v>0</v>
      </c>
    </row>
    <row r="151" spans="2:13" hidden="1">
      <c r="B151" s="71" t="s">
        <v>41</v>
      </c>
      <c r="C151" s="203"/>
      <c r="D151" s="206"/>
      <c r="E151" s="206"/>
      <c r="F151" s="206"/>
      <c r="G151" s="211"/>
      <c r="H151" s="214"/>
      <c r="I151" s="130"/>
      <c r="J151" s="63"/>
      <c r="K151" s="77"/>
      <c r="L151" s="77"/>
      <c r="M151" s="48">
        <f t="shared" si="36"/>
        <v>0</v>
      </c>
    </row>
    <row r="152" spans="2:13" hidden="1">
      <c r="B152" s="71" t="s">
        <v>42</v>
      </c>
      <c r="C152" s="203"/>
      <c r="D152" s="206"/>
      <c r="E152" s="206"/>
      <c r="F152" s="206"/>
      <c r="G152" s="211"/>
      <c r="H152" s="214"/>
      <c r="I152" s="130"/>
      <c r="J152" s="63"/>
      <c r="K152" s="77"/>
      <c r="L152" s="77"/>
      <c r="M152" s="48">
        <f t="shared" si="36"/>
        <v>0</v>
      </c>
    </row>
    <row r="153" spans="2:13" hidden="1">
      <c r="B153" s="71" t="s">
        <v>43</v>
      </c>
      <c r="C153" s="203"/>
      <c r="D153" s="206"/>
      <c r="E153" s="206"/>
      <c r="F153" s="206"/>
      <c r="G153" s="211"/>
      <c r="H153" s="214"/>
      <c r="I153" s="130"/>
      <c r="J153" s="63"/>
      <c r="K153" s="50"/>
      <c r="L153" s="77"/>
      <c r="M153" s="48">
        <f t="shared" si="36"/>
        <v>0</v>
      </c>
    </row>
    <row r="154" spans="2:13" ht="13.5" hidden="1" thickBot="1">
      <c r="B154" s="108" t="s">
        <v>44</v>
      </c>
      <c r="C154" s="204"/>
      <c r="D154" s="207"/>
      <c r="E154" s="207"/>
      <c r="F154" s="207"/>
      <c r="G154" s="212"/>
      <c r="H154" s="215"/>
      <c r="I154" s="131"/>
      <c r="J154" s="64"/>
      <c r="K154" s="53"/>
      <c r="L154" s="65"/>
      <c r="M154" s="55">
        <f t="shared" si="36"/>
        <v>0</v>
      </c>
    </row>
    <row r="155" spans="2:13" hidden="1">
      <c r="B155" s="70" t="s">
        <v>40</v>
      </c>
      <c r="C155" s="202">
        <f t="shared" ref="C155" si="38">+C150+1</f>
        <v>29</v>
      </c>
      <c r="D155" s="205">
        <f>VLOOKUP(C155,'Completar SOFSE'!$A$19:$E$501,2,0)</f>
        <v>0</v>
      </c>
      <c r="E155" s="205">
        <f>VLOOKUP(C155,'Completar SOFSE'!$A$19:$E$501,3,0)</f>
        <v>0</v>
      </c>
      <c r="F155" s="205">
        <f>VLOOKUP(C155,'Completar SOFSE'!$A$19:$E$501,4,0)</f>
        <v>0</v>
      </c>
      <c r="G155" s="210">
        <f>VLOOKUP(C155,'Completar SOFSE'!$A$19:$E$501,5,0)</f>
        <v>0</v>
      </c>
      <c r="H155" s="213">
        <f>VLOOKUP(C155,'Completar SOFSE'!$A$19:$F$501,6,0)</f>
        <v>0</v>
      </c>
      <c r="I155" s="130"/>
      <c r="J155" s="66"/>
      <c r="K155" s="77"/>
      <c r="L155" s="77"/>
      <c r="M155" s="48">
        <f t="shared" si="36"/>
        <v>0</v>
      </c>
    </row>
    <row r="156" spans="2:13" hidden="1">
      <c r="B156" s="71" t="s">
        <v>41</v>
      </c>
      <c r="C156" s="203"/>
      <c r="D156" s="206"/>
      <c r="E156" s="206"/>
      <c r="F156" s="206"/>
      <c r="G156" s="211"/>
      <c r="H156" s="214"/>
      <c r="I156" s="130"/>
      <c r="J156" s="63"/>
      <c r="K156" s="77"/>
      <c r="L156" s="77"/>
      <c r="M156" s="48">
        <f t="shared" si="36"/>
        <v>0</v>
      </c>
    </row>
    <row r="157" spans="2:13" hidden="1">
      <c r="B157" s="71" t="s">
        <v>42</v>
      </c>
      <c r="C157" s="203"/>
      <c r="D157" s="206"/>
      <c r="E157" s="206"/>
      <c r="F157" s="206"/>
      <c r="G157" s="211"/>
      <c r="H157" s="214"/>
      <c r="I157" s="130"/>
      <c r="J157" s="63"/>
      <c r="K157" s="77"/>
      <c r="L157" s="77"/>
      <c r="M157" s="48">
        <f t="shared" si="36"/>
        <v>0</v>
      </c>
    </row>
    <row r="158" spans="2:13" hidden="1">
      <c r="B158" s="71" t="s">
        <v>43</v>
      </c>
      <c r="C158" s="203"/>
      <c r="D158" s="206"/>
      <c r="E158" s="206"/>
      <c r="F158" s="206"/>
      <c r="G158" s="211"/>
      <c r="H158" s="214"/>
      <c r="I158" s="130"/>
      <c r="J158" s="63"/>
      <c r="K158" s="50"/>
      <c r="L158" s="77"/>
      <c r="M158" s="48">
        <f t="shared" si="36"/>
        <v>0</v>
      </c>
    </row>
    <row r="159" spans="2:13" ht="13.5" hidden="1" thickBot="1">
      <c r="B159" s="108" t="s">
        <v>44</v>
      </c>
      <c r="C159" s="204"/>
      <c r="D159" s="207"/>
      <c r="E159" s="207"/>
      <c r="F159" s="207"/>
      <c r="G159" s="212"/>
      <c r="H159" s="215"/>
      <c r="I159" s="131"/>
      <c r="J159" s="64"/>
      <c r="K159" s="53"/>
      <c r="L159" s="65"/>
      <c r="M159" s="55">
        <f t="shared" si="36"/>
        <v>0</v>
      </c>
    </row>
    <row r="160" spans="2:13" hidden="1">
      <c r="B160" s="70" t="s">
        <v>40</v>
      </c>
      <c r="C160" s="202">
        <f t="shared" ref="C160" si="39">+C155+1</f>
        <v>30</v>
      </c>
      <c r="D160" s="205">
        <f>VLOOKUP(C160,'Completar SOFSE'!$A$19:$E$501,2,0)</f>
        <v>0</v>
      </c>
      <c r="E160" s="205">
        <f>VLOOKUP(C160,'Completar SOFSE'!$A$19:$E$501,3,0)</f>
        <v>0</v>
      </c>
      <c r="F160" s="205">
        <f>VLOOKUP(C160,'Completar SOFSE'!$A$19:$E$501,4,0)</f>
        <v>0</v>
      </c>
      <c r="G160" s="210">
        <f>VLOOKUP(C160,'Completar SOFSE'!$A$19:$E$501,5,0)</f>
        <v>0</v>
      </c>
      <c r="H160" s="213">
        <f>VLOOKUP(C160,'Completar SOFSE'!$A$19:$F$501,6,0)</f>
        <v>0</v>
      </c>
      <c r="I160" s="130"/>
      <c r="J160" s="66"/>
      <c r="K160" s="77"/>
      <c r="L160" s="77"/>
      <c r="M160" s="48">
        <f t="shared" si="36"/>
        <v>0</v>
      </c>
    </row>
    <row r="161" spans="2:13" hidden="1">
      <c r="B161" s="71" t="s">
        <v>41</v>
      </c>
      <c r="C161" s="203"/>
      <c r="D161" s="206"/>
      <c r="E161" s="206"/>
      <c r="F161" s="206"/>
      <c r="G161" s="211"/>
      <c r="H161" s="214"/>
      <c r="I161" s="130"/>
      <c r="J161" s="63"/>
      <c r="K161" s="77"/>
      <c r="L161" s="77"/>
      <c r="M161" s="48">
        <f t="shared" si="36"/>
        <v>0</v>
      </c>
    </row>
    <row r="162" spans="2:13" hidden="1">
      <c r="B162" s="71" t="s">
        <v>42</v>
      </c>
      <c r="C162" s="203"/>
      <c r="D162" s="206"/>
      <c r="E162" s="206"/>
      <c r="F162" s="206"/>
      <c r="G162" s="211"/>
      <c r="H162" s="214"/>
      <c r="I162" s="130"/>
      <c r="J162" s="63"/>
      <c r="K162" s="77"/>
      <c r="L162" s="77"/>
      <c r="M162" s="48">
        <f t="shared" si="36"/>
        <v>0</v>
      </c>
    </row>
    <row r="163" spans="2:13" hidden="1">
      <c r="B163" s="71" t="s">
        <v>43</v>
      </c>
      <c r="C163" s="203"/>
      <c r="D163" s="206"/>
      <c r="E163" s="206"/>
      <c r="F163" s="206"/>
      <c r="G163" s="211"/>
      <c r="H163" s="214"/>
      <c r="I163" s="130"/>
      <c r="J163" s="63"/>
      <c r="K163" s="50"/>
      <c r="L163" s="77"/>
      <c r="M163" s="48">
        <f t="shared" si="36"/>
        <v>0</v>
      </c>
    </row>
    <row r="164" spans="2:13" ht="13.5" hidden="1" thickBot="1">
      <c r="B164" s="108" t="s">
        <v>44</v>
      </c>
      <c r="C164" s="204"/>
      <c r="D164" s="207"/>
      <c r="E164" s="207"/>
      <c r="F164" s="207"/>
      <c r="G164" s="212"/>
      <c r="H164" s="215"/>
      <c r="I164" s="131"/>
      <c r="J164" s="64"/>
      <c r="K164" s="53"/>
      <c r="L164" s="65"/>
      <c r="M164" s="55">
        <f t="shared" si="36"/>
        <v>0</v>
      </c>
    </row>
    <row r="165" spans="2:13" hidden="1">
      <c r="B165" s="70" t="s">
        <v>40</v>
      </c>
      <c r="C165" s="202">
        <f>+C160+1</f>
        <v>31</v>
      </c>
      <c r="D165" s="205">
        <f>VLOOKUP(C165,'Completar SOFSE'!$A$19:$E$501,2,0)</f>
        <v>0</v>
      </c>
      <c r="E165" s="205">
        <f>VLOOKUP(C165,'Completar SOFSE'!$A$19:$E$501,3,0)</f>
        <v>0</v>
      </c>
      <c r="F165" s="205">
        <f>VLOOKUP(C165,'Completar SOFSE'!$A$19:$E$501,4,0)</f>
        <v>0</v>
      </c>
      <c r="G165" s="210">
        <f>VLOOKUP(C165,'Completar SOFSE'!$A$19:$E$501,5,0)</f>
        <v>0</v>
      </c>
      <c r="H165" s="213">
        <f>VLOOKUP(C165,'Completar SOFSE'!$A$19:$F$501,6,0)</f>
        <v>0</v>
      </c>
      <c r="I165" s="130"/>
      <c r="J165" s="66"/>
      <c r="K165" s="77"/>
      <c r="L165" s="77"/>
      <c r="M165" s="48">
        <f>J165*$D$60+K165*$D$60+L165*$D$60</f>
        <v>0</v>
      </c>
    </row>
    <row r="166" spans="2:13" hidden="1">
      <c r="B166" s="71" t="s">
        <v>41</v>
      </c>
      <c r="C166" s="203"/>
      <c r="D166" s="206"/>
      <c r="E166" s="206"/>
      <c r="F166" s="206"/>
      <c r="G166" s="211"/>
      <c r="H166" s="214"/>
      <c r="I166" s="130"/>
      <c r="J166" s="63"/>
      <c r="K166" s="77"/>
      <c r="L166" s="77"/>
      <c r="M166" s="48">
        <f t="shared" ref="M166:M184" si="40">J166*$D$60+K166*$D$60+L166*$D$60</f>
        <v>0</v>
      </c>
    </row>
    <row r="167" spans="2:13" hidden="1">
      <c r="B167" s="71" t="s">
        <v>42</v>
      </c>
      <c r="C167" s="203"/>
      <c r="D167" s="206"/>
      <c r="E167" s="206"/>
      <c r="F167" s="206"/>
      <c r="G167" s="211"/>
      <c r="H167" s="214"/>
      <c r="I167" s="130"/>
      <c r="J167" s="63"/>
      <c r="K167" s="77"/>
      <c r="L167" s="77"/>
      <c r="M167" s="48">
        <f t="shared" si="40"/>
        <v>0</v>
      </c>
    </row>
    <row r="168" spans="2:13" hidden="1">
      <c r="B168" s="71" t="s">
        <v>43</v>
      </c>
      <c r="C168" s="203"/>
      <c r="D168" s="206"/>
      <c r="E168" s="206"/>
      <c r="F168" s="206"/>
      <c r="G168" s="211"/>
      <c r="H168" s="214"/>
      <c r="I168" s="130"/>
      <c r="J168" s="63"/>
      <c r="K168" s="50"/>
      <c r="L168" s="77"/>
      <c r="M168" s="48">
        <f t="shared" si="40"/>
        <v>0</v>
      </c>
    </row>
    <row r="169" spans="2:13" ht="13.5" hidden="1" thickBot="1">
      <c r="B169" s="108" t="s">
        <v>44</v>
      </c>
      <c r="C169" s="204"/>
      <c r="D169" s="207"/>
      <c r="E169" s="207"/>
      <c r="F169" s="207"/>
      <c r="G169" s="212"/>
      <c r="H169" s="215"/>
      <c r="I169" s="131"/>
      <c r="J169" s="64"/>
      <c r="K169" s="53"/>
      <c r="L169" s="65"/>
      <c r="M169" s="55">
        <f t="shared" si="40"/>
        <v>0</v>
      </c>
    </row>
    <row r="170" spans="2:13" hidden="1">
      <c r="B170" s="70" t="s">
        <v>40</v>
      </c>
      <c r="C170" s="202">
        <f t="shared" ref="C170" si="41">+C165+1</f>
        <v>32</v>
      </c>
      <c r="D170" s="205">
        <f>VLOOKUP(C170,'Completar SOFSE'!$A$19:$E$501,2,0)</f>
        <v>0</v>
      </c>
      <c r="E170" s="205">
        <f>VLOOKUP(C170,'Completar SOFSE'!$A$19:$E$501,3,0)</f>
        <v>0</v>
      </c>
      <c r="F170" s="205">
        <f>VLOOKUP(C170,'Completar SOFSE'!$A$19:$E$501,4,0)</f>
        <v>0</v>
      </c>
      <c r="G170" s="210">
        <f>VLOOKUP(C170,'Completar SOFSE'!$A$19:$E$501,5,0)</f>
        <v>0</v>
      </c>
      <c r="H170" s="213">
        <f>VLOOKUP(C170,'Completar SOFSE'!$A$19:$F$501,6,0)</f>
        <v>0</v>
      </c>
      <c r="I170" s="130"/>
      <c r="J170" s="66"/>
      <c r="K170" s="77"/>
      <c r="L170" s="77"/>
      <c r="M170" s="48">
        <f t="shared" si="40"/>
        <v>0</v>
      </c>
    </row>
    <row r="171" spans="2:13" hidden="1">
      <c r="B171" s="71" t="s">
        <v>41</v>
      </c>
      <c r="C171" s="203"/>
      <c r="D171" s="206"/>
      <c r="E171" s="206"/>
      <c r="F171" s="206"/>
      <c r="G171" s="211"/>
      <c r="H171" s="214"/>
      <c r="I171" s="130"/>
      <c r="J171" s="63"/>
      <c r="K171" s="77"/>
      <c r="L171" s="77"/>
      <c r="M171" s="48">
        <f t="shared" si="40"/>
        <v>0</v>
      </c>
    </row>
    <row r="172" spans="2:13" hidden="1">
      <c r="B172" s="71" t="s">
        <v>42</v>
      </c>
      <c r="C172" s="203"/>
      <c r="D172" s="206"/>
      <c r="E172" s="206"/>
      <c r="F172" s="206"/>
      <c r="G172" s="211"/>
      <c r="H172" s="214"/>
      <c r="I172" s="130"/>
      <c r="J172" s="63"/>
      <c r="K172" s="77"/>
      <c r="L172" s="77"/>
      <c r="M172" s="48">
        <f t="shared" si="40"/>
        <v>0</v>
      </c>
    </row>
    <row r="173" spans="2:13" hidden="1">
      <c r="B173" s="71" t="s">
        <v>43</v>
      </c>
      <c r="C173" s="203"/>
      <c r="D173" s="206"/>
      <c r="E173" s="206"/>
      <c r="F173" s="206"/>
      <c r="G173" s="211"/>
      <c r="H173" s="214"/>
      <c r="I173" s="130"/>
      <c r="J173" s="63"/>
      <c r="K173" s="50"/>
      <c r="L173" s="77"/>
      <c r="M173" s="48">
        <f t="shared" si="40"/>
        <v>0</v>
      </c>
    </row>
    <row r="174" spans="2:13" ht="13.5" hidden="1" thickBot="1">
      <c r="B174" s="108" t="s">
        <v>44</v>
      </c>
      <c r="C174" s="204"/>
      <c r="D174" s="207"/>
      <c r="E174" s="207"/>
      <c r="F174" s="207"/>
      <c r="G174" s="212"/>
      <c r="H174" s="215"/>
      <c r="I174" s="131"/>
      <c r="J174" s="64"/>
      <c r="K174" s="53"/>
      <c r="L174" s="65"/>
      <c r="M174" s="55">
        <f t="shared" si="40"/>
        <v>0</v>
      </c>
    </row>
    <row r="175" spans="2:13" hidden="1">
      <c r="B175" s="70" t="s">
        <v>40</v>
      </c>
      <c r="C175" s="202">
        <f t="shared" ref="C175" si="42">+C170+1</f>
        <v>33</v>
      </c>
      <c r="D175" s="205">
        <f>VLOOKUP(C175,'Completar SOFSE'!$A$19:$E$501,2,0)</f>
        <v>0</v>
      </c>
      <c r="E175" s="205">
        <f>VLOOKUP(C175,'Completar SOFSE'!$A$19:$E$501,3,0)</f>
        <v>0</v>
      </c>
      <c r="F175" s="205">
        <f>VLOOKUP(C175,'Completar SOFSE'!$A$19:$E$501,4,0)</f>
        <v>0</v>
      </c>
      <c r="G175" s="210">
        <f>VLOOKUP(C175,'Completar SOFSE'!$A$19:$E$501,5,0)</f>
        <v>0</v>
      </c>
      <c r="H175" s="213">
        <f>VLOOKUP(C175,'Completar SOFSE'!$A$19:$F$501,6,0)</f>
        <v>0</v>
      </c>
      <c r="I175" s="130"/>
      <c r="J175" s="66"/>
      <c r="K175" s="77"/>
      <c r="L175" s="77"/>
      <c r="M175" s="48">
        <f t="shared" si="40"/>
        <v>0</v>
      </c>
    </row>
    <row r="176" spans="2:13" hidden="1">
      <c r="B176" s="71" t="s">
        <v>41</v>
      </c>
      <c r="C176" s="203"/>
      <c r="D176" s="206"/>
      <c r="E176" s="206"/>
      <c r="F176" s="206"/>
      <c r="G176" s="211"/>
      <c r="H176" s="214"/>
      <c r="I176" s="130"/>
      <c r="J176" s="63"/>
      <c r="K176" s="77"/>
      <c r="L176" s="77"/>
      <c r="M176" s="48">
        <f t="shared" si="40"/>
        <v>0</v>
      </c>
    </row>
    <row r="177" spans="2:13" hidden="1">
      <c r="B177" s="71" t="s">
        <v>42</v>
      </c>
      <c r="C177" s="203"/>
      <c r="D177" s="206"/>
      <c r="E177" s="206"/>
      <c r="F177" s="206"/>
      <c r="G177" s="211"/>
      <c r="H177" s="214"/>
      <c r="I177" s="130"/>
      <c r="J177" s="63"/>
      <c r="K177" s="77"/>
      <c r="L177" s="77"/>
      <c r="M177" s="48">
        <f t="shared" si="40"/>
        <v>0</v>
      </c>
    </row>
    <row r="178" spans="2:13" hidden="1">
      <c r="B178" s="71" t="s">
        <v>43</v>
      </c>
      <c r="C178" s="203"/>
      <c r="D178" s="206"/>
      <c r="E178" s="206"/>
      <c r="F178" s="206"/>
      <c r="G178" s="211"/>
      <c r="H178" s="214"/>
      <c r="I178" s="130"/>
      <c r="J178" s="63"/>
      <c r="K178" s="50"/>
      <c r="L178" s="77"/>
      <c r="M178" s="48">
        <f t="shared" si="40"/>
        <v>0</v>
      </c>
    </row>
    <row r="179" spans="2:13" ht="13.5" hidden="1" thickBot="1">
      <c r="B179" s="108" t="s">
        <v>44</v>
      </c>
      <c r="C179" s="204"/>
      <c r="D179" s="207"/>
      <c r="E179" s="207"/>
      <c r="F179" s="207"/>
      <c r="G179" s="212"/>
      <c r="H179" s="215"/>
      <c r="I179" s="131"/>
      <c r="J179" s="64"/>
      <c r="K179" s="53"/>
      <c r="L179" s="65"/>
      <c r="M179" s="55">
        <f t="shared" si="40"/>
        <v>0</v>
      </c>
    </row>
    <row r="180" spans="2:13" hidden="1">
      <c r="B180" s="70" t="s">
        <v>40</v>
      </c>
      <c r="C180" s="202">
        <f t="shared" ref="C180" si="43">+C175+1</f>
        <v>34</v>
      </c>
      <c r="D180" s="205">
        <f>VLOOKUP(C180,'Completar SOFSE'!$A$19:$E$501,2,0)</f>
        <v>0</v>
      </c>
      <c r="E180" s="205">
        <f>VLOOKUP(C180,'Completar SOFSE'!$A$19:$E$501,3,0)</f>
        <v>0</v>
      </c>
      <c r="F180" s="205">
        <f>VLOOKUP(C180,'Completar SOFSE'!$A$19:$E$501,4,0)</f>
        <v>0</v>
      </c>
      <c r="G180" s="210">
        <f>VLOOKUP(C180,'Completar SOFSE'!$A$19:$E$501,5,0)</f>
        <v>0</v>
      </c>
      <c r="H180" s="213">
        <f>VLOOKUP(C180,'Completar SOFSE'!$A$19:$F$501,6,0)</f>
        <v>0</v>
      </c>
      <c r="I180" s="130"/>
      <c r="J180" s="66"/>
      <c r="K180" s="77"/>
      <c r="L180" s="77"/>
      <c r="M180" s="48">
        <f t="shared" si="40"/>
        <v>0</v>
      </c>
    </row>
    <row r="181" spans="2:13" hidden="1">
      <c r="B181" s="71" t="s">
        <v>41</v>
      </c>
      <c r="C181" s="203"/>
      <c r="D181" s="206"/>
      <c r="E181" s="206"/>
      <c r="F181" s="206"/>
      <c r="G181" s="211"/>
      <c r="H181" s="214"/>
      <c r="I181" s="130"/>
      <c r="J181" s="63"/>
      <c r="K181" s="77"/>
      <c r="L181" s="77"/>
      <c r="M181" s="48">
        <f t="shared" si="40"/>
        <v>0</v>
      </c>
    </row>
    <row r="182" spans="2:13" hidden="1">
      <c r="B182" s="71" t="s">
        <v>42</v>
      </c>
      <c r="C182" s="203"/>
      <c r="D182" s="206"/>
      <c r="E182" s="206"/>
      <c r="F182" s="206"/>
      <c r="G182" s="211"/>
      <c r="H182" s="214"/>
      <c r="I182" s="130"/>
      <c r="J182" s="63"/>
      <c r="K182" s="77"/>
      <c r="L182" s="77"/>
      <c r="M182" s="48">
        <f t="shared" si="40"/>
        <v>0</v>
      </c>
    </row>
    <row r="183" spans="2:13" hidden="1">
      <c r="B183" s="71" t="s">
        <v>43</v>
      </c>
      <c r="C183" s="203"/>
      <c r="D183" s="206"/>
      <c r="E183" s="206"/>
      <c r="F183" s="206"/>
      <c r="G183" s="211"/>
      <c r="H183" s="214"/>
      <c r="I183" s="130"/>
      <c r="J183" s="63"/>
      <c r="K183" s="50"/>
      <c r="L183" s="77"/>
      <c r="M183" s="48">
        <f t="shared" si="40"/>
        <v>0</v>
      </c>
    </row>
    <row r="184" spans="2:13" ht="13.5" hidden="1" thickBot="1">
      <c r="B184" s="108" t="s">
        <v>44</v>
      </c>
      <c r="C184" s="204"/>
      <c r="D184" s="207"/>
      <c r="E184" s="207"/>
      <c r="F184" s="207"/>
      <c r="G184" s="212"/>
      <c r="H184" s="215"/>
      <c r="I184" s="131"/>
      <c r="J184" s="64"/>
      <c r="K184" s="53"/>
      <c r="L184" s="65"/>
      <c r="M184" s="55">
        <f t="shared" si="40"/>
        <v>0</v>
      </c>
    </row>
    <row r="185" spans="2:13" hidden="1">
      <c r="B185" s="70" t="s">
        <v>40</v>
      </c>
      <c r="C185" s="202">
        <f>+C180+1</f>
        <v>35</v>
      </c>
      <c r="D185" s="205">
        <f>VLOOKUP(C185,'Completar SOFSE'!$A$19:$E$501,2,0)</f>
        <v>0</v>
      </c>
      <c r="E185" s="205">
        <f>VLOOKUP(C185,'Completar SOFSE'!$A$19:$E$501,3,0)</f>
        <v>0</v>
      </c>
      <c r="F185" s="205">
        <f>VLOOKUP(C185,'Completar SOFSE'!$A$19:$E$501,4,0)</f>
        <v>0</v>
      </c>
      <c r="G185" s="210">
        <f>VLOOKUP(C185,'Completar SOFSE'!$A$19:$E$501,5,0)</f>
        <v>0</v>
      </c>
      <c r="H185" s="213">
        <f>VLOOKUP(C185,'Completar SOFSE'!$A$19:$F$501,6,0)</f>
        <v>0</v>
      </c>
      <c r="I185" s="130"/>
      <c r="J185" s="66"/>
      <c r="K185" s="77"/>
      <c r="L185" s="77"/>
      <c r="M185" s="48">
        <f>J185*$D$60+K185*$D$60+L185*$D$60</f>
        <v>0</v>
      </c>
    </row>
    <row r="186" spans="2:13" hidden="1">
      <c r="B186" s="71" t="s">
        <v>41</v>
      </c>
      <c r="C186" s="203"/>
      <c r="D186" s="206"/>
      <c r="E186" s="206"/>
      <c r="F186" s="206"/>
      <c r="G186" s="211"/>
      <c r="H186" s="214"/>
      <c r="I186" s="130"/>
      <c r="J186" s="63"/>
      <c r="K186" s="77"/>
      <c r="L186" s="77"/>
      <c r="M186" s="48">
        <f t="shared" ref="M186:M204" si="44">J186*$D$60+K186*$D$60+L186*$D$60</f>
        <v>0</v>
      </c>
    </row>
    <row r="187" spans="2:13" hidden="1">
      <c r="B187" s="71" t="s">
        <v>42</v>
      </c>
      <c r="C187" s="203"/>
      <c r="D187" s="206"/>
      <c r="E187" s="206"/>
      <c r="F187" s="206"/>
      <c r="G187" s="211"/>
      <c r="H187" s="214"/>
      <c r="I187" s="130"/>
      <c r="J187" s="63"/>
      <c r="K187" s="77"/>
      <c r="L187" s="77"/>
      <c r="M187" s="48">
        <f t="shared" si="44"/>
        <v>0</v>
      </c>
    </row>
    <row r="188" spans="2:13" hidden="1">
      <c r="B188" s="71" t="s">
        <v>43</v>
      </c>
      <c r="C188" s="203"/>
      <c r="D188" s="206"/>
      <c r="E188" s="206"/>
      <c r="F188" s="206"/>
      <c r="G188" s="211"/>
      <c r="H188" s="214"/>
      <c r="I188" s="130"/>
      <c r="J188" s="63"/>
      <c r="K188" s="50"/>
      <c r="L188" s="77"/>
      <c r="M188" s="48">
        <f t="shared" si="44"/>
        <v>0</v>
      </c>
    </row>
    <row r="189" spans="2:13" ht="13.5" hidden="1" thickBot="1">
      <c r="B189" s="108" t="s">
        <v>44</v>
      </c>
      <c r="C189" s="204"/>
      <c r="D189" s="207"/>
      <c r="E189" s="207"/>
      <c r="F189" s="207"/>
      <c r="G189" s="212"/>
      <c r="H189" s="215"/>
      <c r="I189" s="131"/>
      <c r="J189" s="64"/>
      <c r="K189" s="53"/>
      <c r="L189" s="65"/>
      <c r="M189" s="55">
        <f t="shared" si="44"/>
        <v>0</v>
      </c>
    </row>
    <row r="190" spans="2:13" hidden="1">
      <c r="B190" s="70" t="s">
        <v>40</v>
      </c>
      <c r="C190" s="202">
        <f t="shared" ref="C190" si="45">+C185+1</f>
        <v>36</v>
      </c>
      <c r="D190" s="205">
        <f>VLOOKUP(C190,'Completar SOFSE'!$A$19:$E$501,2,0)</f>
        <v>0</v>
      </c>
      <c r="E190" s="205">
        <f>VLOOKUP(C190,'Completar SOFSE'!$A$19:$E$501,3,0)</f>
        <v>0</v>
      </c>
      <c r="F190" s="205">
        <f>VLOOKUP(C190,'Completar SOFSE'!$A$19:$E$501,4,0)</f>
        <v>0</v>
      </c>
      <c r="G190" s="210">
        <f>VLOOKUP(C190,'Completar SOFSE'!$A$19:$E$501,5,0)</f>
        <v>0</v>
      </c>
      <c r="H190" s="213">
        <f>VLOOKUP(C190,'Completar SOFSE'!$A$19:$F$501,6,0)</f>
        <v>0</v>
      </c>
      <c r="I190" s="130"/>
      <c r="J190" s="66"/>
      <c r="K190" s="77"/>
      <c r="L190" s="77"/>
      <c r="M190" s="48">
        <f t="shared" si="44"/>
        <v>0</v>
      </c>
    </row>
    <row r="191" spans="2:13" hidden="1">
      <c r="B191" s="71" t="s">
        <v>41</v>
      </c>
      <c r="C191" s="203"/>
      <c r="D191" s="206"/>
      <c r="E191" s="206"/>
      <c r="F191" s="206"/>
      <c r="G191" s="211"/>
      <c r="H191" s="214"/>
      <c r="I191" s="130"/>
      <c r="J191" s="63"/>
      <c r="K191" s="77"/>
      <c r="L191" s="77"/>
      <c r="M191" s="48">
        <f t="shared" si="44"/>
        <v>0</v>
      </c>
    </row>
    <row r="192" spans="2:13" hidden="1">
      <c r="B192" s="71" t="s">
        <v>42</v>
      </c>
      <c r="C192" s="203"/>
      <c r="D192" s="206"/>
      <c r="E192" s="206"/>
      <c r="F192" s="206"/>
      <c r="G192" s="211"/>
      <c r="H192" s="214"/>
      <c r="I192" s="130"/>
      <c r="J192" s="63"/>
      <c r="K192" s="77"/>
      <c r="L192" s="77"/>
      <c r="M192" s="48">
        <f t="shared" si="44"/>
        <v>0</v>
      </c>
    </row>
    <row r="193" spans="2:13" hidden="1">
      <c r="B193" s="71" t="s">
        <v>43</v>
      </c>
      <c r="C193" s="203"/>
      <c r="D193" s="206"/>
      <c r="E193" s="206"/>
      <c r="F193" s="206"/>
      <c r="G193" s="211"/>
      <c r="H193" s="214"/>
      <c r="I193" s="130"/>
      <c r="J193" s="63"/>
      <c r="K193" s="50"/>
      <c r="L193" s="77"/>
      <c r="M193" s="48">
        <f t="shared" si="44"/>
        <v>0</v>
      </c>
    </row>
    <row r="194" spans="2:13" ht="13.5" hidden="1" thickBot="1">
      <c r="B194" s="108" t="s">
        <v>44</v>
      </c>
      <c r="C194" s="204"/>
      <c r="D194" s="207"/>
      <c r="E194" s="207"/>
      <c r="F194" s="207"/>
      <c r="G194" s="212"/>
      <c r="H194" s="215"/>
      <c r="I194" s="131"/>
      <c r="J194" s="64"/>
      <c r="K194" s="53"/>
      <c r="L194" s="65"/>
      <c r="M194" s="55">
        <f t="shared" si="44"/>
        <v>0</v>
      </c>
    </row>
    <row r="195" spans="2:13" hidden="1">
      <c r="B195" s="70" t="s">
        <v>40</v>
      </c>
      <c r="C195" s="202">
        <f t="shared" ref="C195" si="46">+C190+1</f>
        <v>37</v>
      </c>
      <c r="D195" s="205">
        <f>VLOOKUP(C195,'Completar SOFSE'!$A$19:$E$501,2,0)</f>
        <v>0</v>
      </c>
      <c r="E195" s="205">
        <f>VLOOKUP(C195,'Completar SOFSE'!$A$19:$E$501,3,0)</f>
        <v>0</v>
      </c>
      <c r="F195" s="205">
        <f>VLOOKUP(C195,'Completar SOFSE'!$A$19:$E$501,4,0)</f>
        <v>0</v>
      </c>
      <c r="G195" s="210">
        <f>VLOOKUP(C195,'Completar SOFSE'!$A$19:$E$501,5,0)</f>
        <v>0</v>
      </c>
      <c r="H195" s="213">
        <f>VLOOKUP(C195,'Completar SOFSE'!$A$19:$F$501,6,0)</f>
        <v>0</v>
      </c>
      <c r="I195" s="130"/>
      <c r="J195" s="66"/>
      <c r="K195" s="77"/>
      <c r="L195" s="77"/>
      <c r="M195" s="48">
        <f t="shared" si="44"/>
        <v>0</v>
      </c>
    </row>
    <row r="196" spans="2:13" hidden="1">
      <c r="B196" s="71" t="s">
        <v>41</v>
      </c>
      <c r="C196" s="203"/>
      <c r="D196" s="206"/>
      <c r="E196" s="206"/>
      <c r="F196" s="206"/>
      <c r="G196" s="211"/>
      <c r="H196" s="214"/>
      <c r="I196" s="130"/>
      <c r="J196" s="63"/>
      <c r="K196" s="77"/>
      <c r="L196" s="77"/>
      <c r="M196" s="48">
        <f t="shared" si="44"/>
        <v>0</v>
      </c>
    </row>
    <row r="197" spans="2:13" hidden="1">
      <c r="B197" s="71" t="s">
        <v>42</v>
      </c>
      <c r="C197" s="203"/>
      <c r="D197" s="206"/>
      <c r="E197" s="206"/>
      <c r="F197" s="206"/>
      <c r="G197" s="211"/>
      <c r="H197" s="214"/>
      <c r="I197" s="130"/>
      <c r="J197" s="63"/>
      <c r="K197" s="77"/>
      <c r="L197" s="77"/>
      <c r="M197" s="48">
        <f t="shared" si="44"/>
        <v>0</v>
      </c>
    </row>
    <row r="198" spans="2:13" hidden="1">
      <c r="B198" s="71" t="s">
        <v>43</v>
      </c>
      <c r="C198" s="203"/>
      <c r="D198" s="206"/>
      <c r="E198" s="206"/>
      <c r="F198" s="206"/>
      <c r="G198" s="211"/>
      <c r="H198" s="214"/>
      <c r="I198" s="130"/>
      <c r="J198" s="63"/>
      <c r="K198" s="50"/>
      <c r="L198" s="77"/>
      <c r="M198" s="48">
        <f t="shared" si="44"/>
        <v>0</v>
      </c>
    </row>
    <row r="199" spans="2:13" ht="13.5" hidden="1" thickBot="1">
      <c r="B199" s="108" t="s">
        <v>44</v>
      </c>
      <c r="C199" s="204"/>
      <c r="D199" s="207"/>
      <c r="E199" s="207"/>
      <c r="F199" s="207"/>
      <c r="G199" s="212"/>
      <c r="H199" s="215"/>
      <c r="I199" s="131"/>
      <c r="J199" s="64"/>
      <c r="K199" s="53"/>
      <c r="L199" s="65"/>
      <c r="M199" s="55">
        <f t="shared" si="44"/>
        <v>0</v>
      </c>
    </row>
    <row r="200" spans="2:13" hidden="1">
      <c r="B200" s="70" t="s">
        <v>40</v>
      </c>
      <c r="C200" s="202">
        <f t="shared" ref="C200" si="47">+C195+1</f>
        <v>38</v>
      </c>
      <c r="D200" s="205">
        <f>VLOOKUP(C200,'Completar SOFSE'!$A$19:$E$501,2,0)</f>
        <v>0</v>
      </c>
      <c r="E200" s="205">
        <f>VLOOKUP(C200,'Completar SOFSE'!$A$19:$E$501,3,0)</f>
        <v>0</v>
      </c>
      <c r="F200" s="205">
        <f>VLOOKUP(C200,'Completar SOFSE'!$A$19:$E$501,4,0)</f>
        <v>0</v>
      </c>
      <c r="G200" s="210">
        <f>VLOOKUP(C200,'Completar SOFSE'!$A$19:$E$501,5,0)</f>
        <v>0</v>
      </c>
      <c r="H200" s="213">
        <f>VLOOKUP(C200,'Completar SOFSE'!$A$19:$F$501,6,0)</f>
        <v>0</v>
      </c>
      <c r="I200" s="130"/>
      <c r="J200" s="66"/>
      <c r="K200" s="77"/>
      <c r="L200" s="77"/>
      <c r="M200" s="48">
        <f t="shared" si="44"/>
        <v>0</v>
      </c>
    </row>
    <row r="201" spans="2:13" hidden="1">
      <c r="B201" s="71" t="s">
        <v>41</v>
      </c>
      <c r="C201" s="203"/>
      <c r="D201" s="206"/>
      <c r="E201" s="206"/>
      <c r="F201" s="206"/>
      <c r="G201" s="211"/>
      <c r="H201" s="214"/>
      <c r="I201" s="130"/>
      <c r="J201" s="63"/>
      <c r="K201" s="77"/>
      <c r="L201" s="77"/>
      <c r="M201" s="48">
        <f t="shared" si="44"/>
        <v>0</v>
      </c>
    </row>
    <row r="202" spans="2:13" hidden="1">
      <c r="B202" s="71" t="s">
        <v>42</v>
      </c>
      <c r="C202" s="203"/>
      <c r="D202" s="206"/>
      <c r="E202" s="206"/>
      <c r="F202" s="206"/>
      <c r="G202" s="211"/>
      <c r="H202" s="214"/>
      <c r="I202" s="130"/>
      <c r="J202" s="63"/>
      <c r="K202" s="77"/>
      <c r="L202" s="77"/>
      <c r="M202" s="48">
        <f t="shared" si="44"/>
        <v>0</v>
      </c>
    </row>
    <row r="203" spans="2:13" hidden="1">
      <c r="B203" s="71" t="s">
        <v>43</v>
      </c>
      <c r="C203" s="203"/>
      <c r="D203" s="206"/>
      <c r="E203" s="206"/>
      <c r="F203" s="206"/>
      <c r="G203" s="211"/>
      <c r="H203" s="214"/>
      <c r="I203" s="130"/>
      <c r="J203" s="63"/>
      <c r="K203" s="50"/>
      <c r="L203" s="77"/>
      <c r="M203" s="48">
        <f t="shared" si="44"/>
        <v>0</v>
      </c>
    </row>
    <row r="204" spans="2:13" ht="13.5" hidden="1" thickBot="1">
      <c r="B204" s="108" t="s">
        <v>44</v>
      </c>
      <c r="C204" s="204"/>
      <c r="D204" s="207"/>
      <c r="E204" s="207"/>
      <c r="F204" s="207"/>
      <c r="G204" s="212"/>
      <c r="H204" s="215"/>
      <c r="I204" s="131"/>
      <c r="J204" s="64"/>
      <c r="K204" s="53"/>
      <c r="L204" s="65"/>
      <c r="M204" s="55">
        <f t="shared" si="44"/>
        <v>0</v>
      </c>
    </row>
    <row r="205" spans="2:13" hidden="1">
      <c r="B205" s="70" t="s">
        <v>40</v>
      </c>
      <c r="C205" s="202">
        <f>+C200+1</f>
        <v>39</v>
      </c>
      <c r="D205" s="205">
        <f>VLOOKUP(C205,'Completar SOFSE'!$A$19:$E$501,2,0)</f>
        <v>0</v>
      </c>
      <c r="E205" s="205">
        <f>VLOOKUP(C205,'Completar SOFSE'!$A$19:$E$501,3,0)</f>
        <v>0</v>
      </c>
      <c r="F205" s="205">
        <f>VLOOKUP(C205,'Completar SOFSE'!$A$19:$E$501,4,0)</f>
        <v>0</v>
      </c>
      <c r="G205" s="210">
        <f>VLOOKUP(C205,'Completar SOFSE'!$A$19:$E$501,5,0)</f>
        <v>0</v>
      </c>
      <c r="H205" s="213">
        <f>VLOOKUP(C205,'Completar SOFSE'!$A$19:$F$501,6,0)</f>
        <v>0</v>
      </c>
      <c r="I205" s="130"/>
      <c r="J205" s="66"/>
      <c r="K205" s="77"/>
      <c r="L205" s="77"/>
      <c r="M205" s="48">
        <f>J205*$D$60+K205*$D$60+L205*$D$60</f>
        <v>0</v>
      </c>
    </row>
    <row r="206" spans="2:13" hidden="1">
      <c r="B206" s="71" t="s">
        <v>41</v>
      </c>
      <c r="C206" s="203"/>
      <c r="D206" s="206"/>
      <c r="E206" s="206"/>
      <c r="F206" s="206"/>
      <c r="G206" s="211"/>
      <c r="H206" s="214"/>
      <c r="I206" s="130"/>
      <c r="J206" s="63"/>
      <c r="K206" s="77"/>
      <c r="L206" s="77"/>
      <c r="M206" s="48">
        <f t="shared" ref="M206:M224" si="48">J206*$D$60+K206*$D$60+L206*$D$60</f>
        <v>0</v>
      </c>
    </row>
    <row r="207" spans="2:13" hidden="1">
      <c r="B207" s="71" t="s">
        <v>42</v>
      </c>
      <c r="C207" s="203"/>
      <c r="D207" s="206"/>
      <c r="E207" s="206"/>
      <c r="F207" s="206"/>
      <c r="G207" s="211"/>
      <c r="H207" s="214"/>
      <c r="I207" s="130"/>
      <c r="J207" s="63"/>
      <c r="K207" s="77"/>
      <c r="L207" s="77"/>
      <c r="M207" s="48">
        <f t="shared" si="48"/>
        <v>0</v>
      </c>
    </row>
    <row r="208" spans="2:13" hidden="1">
      <c r="B208" s="71" t="s">
        <v>43</v>
      </c>
      <c r="C208" s="203"/>
      <c r="D208" s="206"/>
      <c r="E208" s="206"/>
      <c r="F208" s="206"/>
      <c r="G208" s="211"/>
      <c r="H208" s="214"/>
      <c r="I208" s="130"/>
      <c r="J208" s="63"/>
      <c r="K208" s="50"/>
      <c r="L208" s="77"/>
      <c r="M208" s="48">
        <f t="shared" si="48"/>
        <v>0</v>
      </c>
    </row>
    <row r="209" spans="2:13" ht="13.5" hidden="1" thickBot="1">
      <c r="B209" s="108" t="s">
        <v>44</v>
      </c>
      <c r="C209" s="204"/>
      <c r="D209" s="207"/>
      <c r="E209" s="207"/>
      <c r="F209" s="207"/>
      <c r="G209" s="212"/>
      <c r="H209" s="215"/>
      <c r="I209" s="131"/>
      <c r="J209" s="64"/>
      <c r="K209" s="53"/>
      <c r="L209" s="65"/>
      <c r="M209" s="55">
        <f t="shared" si="48"/>
        <v>0</v>
      </c>
    </row>
    <row r="210" spans="2:13" hidden="1">
      <c r="B210" s="70" t="s">
        <v>40</v>
      </c>
      <c r="C210" s="202">
        <f t="shared" ref="C210" si="49">+C205+1</f>
        <v>40</v>
      </c>
      <c r="D210" s="205">
        <f>VLOOKUP(C210,'Completar SOFSE'!$A$19:$E$501,2,0)</f>
        <v>0</v>
      </c>
      <c r="E210" s="205">
        <f>VLOOKUP(C210,'Completar SOFSE'!$A$19:$E$501,3,0)</f>
        <v>0</v>
      </c>
      <c r="F210" s="205">
        <f>VLOOKUP(C210,'Completar SOFSE'!$A$19:$E$501,4,0)</f>
        <v>0</v>
      </c>
      <c r="G210" s="210">
        <f>VLOOKUP(C210,'Completar SOFSE'!$A$19:$E$501,5,0)</f>
        <v>0</v>
      </c>
      <c r="H210" s="213">
        <f>VLOOKUP(C210,'Completar SOFSE'!$A$19:$F$501,6,0)</f>
        <v>0</v>
      </c>
      <c r="I210" s="130"/>
      <c r="J210" s="66"/>
      <c r="K210" s="77"/>
      <c r="L210" s="77"/>
      <c r="M210" s="48">
        <f t="shared" si="48"/>
        <v>0</v>
      </c>
    </row>
    <row r="211" spans="2:13" hidden="1">
      <c r="B211" s="71" t="s">
        <v>41</v>
      </c>
      <c r="C211" s="203"/>
      <c r="D211" s="206"/>
      <c r="E211" s="206"/>
      <c r="F211" s="206"/>
      <c r="G211" s="211"/>
      <c r="H211" s="214"/>
      <c r="I211" s="130"/>
      <c r="J211" s="63"/>
      <c r="K211" s="77"/>
      <c r="L211" s="77"/>
      <c r="M211" s="48">
        <f t="shared" si="48"/>
        <v>0</v>
      </c>
    </row>
    <row r="212" spans="2:13" hidden="1">
      <c r="B212" s="71" t="s">
        <v>42</v>
      </c>
      <c r="C212" s="203"/>
      <c r="D212" s="206"/>
      <c r="E212" s="206"/>
      <c r="F212" s="206"/>
      <c r="G212" s="211"/>
      <c r="H212" s="214"/>
      <c r="I212" s="130"/>
      <c r="J212" s="63"/>
      <c r="K212" s="77"/>
      <c r="L212" s="77"/>
      <c r="M212" s="48">
        <f t="shared" si="48"/>
        <v>0</v>
      </c>
    </row>
    <row r="213" spans="2:13" hidden="1">
      <c r="B213" s="71" t="s">
        <v>43</v>
      </c>
      <c r="C213" s="203"/>
      <c r="D213" s="206"/>
      <c r="E213" s="206"/>
      <c r="F213" s="206"/>
      <c r="G213" s="211"/>
      <c r="H213" s="214"/>
      <c r="I213" s="130"/>
      <c r="J213" s="63"/>
      <c r="K213" s="50"/>
      <c r="L213" s="77"/>
      <c r="M213" s="48">
        <f t="shared" si="48"/>
        <v>0</v>
      </c>
    </row>
    <row r="214" spans="2:13" ht="13.5" hidden="1" thickBot="1">
      <c r="B214" s="108" t="s">
        <v>44</v>
      </c>
      <c r="C214" s="204"/>
      <c r="D214" s="207"/>
      <c r="E214" s="207"/>
      <c r="F214" s="207"/>
      <c r="G214" s="212"/>
      <c r="H214" s="215"/>
      <c r="I214" s="131"/>
      <c r="J214" s="64"/>
      <c r="K214" s="53"/>
      <c r="L214" s="65"/>
      <c r="M214" s="55">
        <f t="shared" si="48"/>
        <v>0</v>
      </c>
    </row>
    <row r="215" spans="2:13" hidden="1">
      <c r="B215" s="70" t="s">
        <v>40</v>
      </c>
      <c r="C215" s="202">
        <f t="shared" ref="C215" si="50">+C210+1</f>
        <v>41</v>
      </c>
      <c r="D215" s="205">
        <f>VLOOKUP(C215,'Completar SOFSE'!$A$19:$E$501,2,0)</f>
        <v>0</v>
      </c>
      <c r="E215" s="205">
        <f>VLOOKUP(C215,'Completar SOFSE'!$A$19:$E$501,3,0)</f>
        <v>0</v>
      </c>
      <c r="F215" s="205">
        <f>VLOOKUP(C215,'Completar SOFSE'!$A$19:$E$501,4,0)</f>
        <v>0</v>
      </c>
      <c r="G215" s="210">
        <f>VLOOKUP(C215,'Completar SOFSE'!$A$19:$E$501,5,0)</f>
        <v>0</v>
      </c>
      <c r="H215" s="213">
        <f>VLOOKUP(C215,'Completar SOFSE'!$A$19:$F$501,6,0)</f>
        <v>0</v>
      </c>
      <c r="I215" s="130"/>
      <c r="J215" s="66"/>
      <c r="K215" s="77"/>
      <c r="L215" s="77"/>
      <c r="M215" s="48">
        <f t="shared" si="48"/>
        <v>0</v>
      </c>
    </row>
    <row r="216" spans="2:13" hidden="1">
      <c r="B216" s="71" t="s">
        <v>41</v>
      </c>
      <c r="C216" s="203"/>
      <c r="D216" s="206"/>
      <c r="E216" s="206"/>
      <c r="F216" s="206"/>
      <c r="G216" s="211"/>
      <c r="H216" s="214"/>
      <c r="I216" s="130"/>
      <c r="J216" s="63"/>
      <c r="K216" s="77"/>
      <c r="L216" s="77"/>
      <c r="M216" s="48">
        <f t="shared" si="48"/>
        <v>0</v>
      </c>
    </row>
    <row r="217" spans="2:13" hidden="1">
      <c r="B217" s="71" t="s">
        <v>42</v>
      </c>
      <c r="C217" s="203"/>
      <c r="D217" s="206"/>
      <c r="E217" s="206"/>
      <c r="F217" s="206"/>
      <c r="G217" s="211"/>
      <c r="H217" s="214"/>
      <c r="I217" s="130"/>
      <c r="J217" s="63"/>
      <c r="K217" s="77"/>
      <c r="L217" s="77"/>
      <c r="M217" s="48">
        <f t="shared" si="48"/>
        <v>0</v>
      </c>
    </row>
    <row r="218" spans="2:13" hidden="1">
      <c r="B218" s="71" t="s">
        <v>43</v>
      </c>
      <c r="C218" s="203"/>
      <c r="D218" s="206"/>
      <c r="E218" s="206"/>
      <c r="F218" s="206"/>
      <c r="G218" s="211"/>
      <c r="H218" s="214"/>
      <c r="I218" s="130"/>
      <c r="J218" s="63"/>
      <c r="K218" s="50"/>
      <c r="L218" s="77"/>
      <c r="M218" s="48">
        <f t="shared" si="48"/>
        <v>0</v>
      </c>
    </row>
    <row r="219" spans="2:13" ht="13.5" hidden="1" thickBot="1">
      <c r="B219" s="108" t="s">
        <v>44</v>
      </c>
      <c r="C219" s="204"/>
      <c r="D219" s="207"/>
      <c r="E219" s="207"/>
      <c r="F219" s="207"/>
      <c r="G219" s="212"/>
      <c r="H219" s="215"/>
      <c r="I219" s="131"/>
      <c r="J219" s="64"/>
      <c r="K219" s="53"/>
      <c r="L219" s="65"/>
      <c r="M219" s="55">
        <f t="shared" si="48"/>
        <v>0</v>
      </c>
    </row>
    <row r="220" spans="2:13" hidden="1">
      <c r="B220" s="70" t="s">
        <v>40</v>
      </c>
      <c r="C220" s="202">
        <f t="shared" ref="C220" si="51">+C215+1</f>
        <v>42</v>
      </c>
      <c r="D220" s="205">
        <f>VLOOKUP(C220,'Completar SOFSE'!$A$19:$E$501,2,0)</f>
        <v>0</v>
      </c>
      <c r="E220" s="205">
        <f>VLOOKUP(C220,'Completar SOFSE'!$A$19:$E$501,3,0)</f>
        <v>0</v>
      </c>
      <c r="F220" s="205">
        <f>VLOOKUP(C220,'Completar SOFSE'!$A$19:$E$501,4,0)</f>
        <v>0</v>
      </c>
      <c r="G220" s="210">
        <f>VLOOKUP(C220,'Completar SOFSE'!$A$19:$E$501,5,0)</f>
        <v>0</v>
      </c>
      <c r="H220" s="213">
        <f>VLOOKUP(C220,'Completar SOFSE'!$A$19:$F$501,6,0)</f>
        <v>0</v>
      </c>
      <c r="I220" s="130"/>
      <c r="J220" s="66"/>
      <c r="K220" s="77"/>
      <c r="L220" s="77"/>
      <c r="M220" s="48">
        <f t="shared" si="48"/>
        <v>0</v>
      </c>
    </row>
    <row r="221" spans="2:13" hidden="1">
      <c r="B221" s="71" t="s">
        <v>41</v>
      </c>
      <c r="C221" s="203"/>
      <c r="D221" s="206"/>
      <c r="E221" s="206"/>
      <c r="F221" s="206"/>
      <c r="G221" s="211"/>
      <c r="H221" s="214"/>
      <c r="I221" s="130"/>
      <c r="J221" s="63"/>
      <c r="K221" s="77"/>
      <c r="L221" s="77"/>
      <c r="M221" s="48">
        <f t="shared" si="48"/>
        <v>0</v>
      </c>
    </row>
    <row r="222" spans="2:13" hidden="1">
      <c r="B222" s="71" t="s">
        <v>42</v>
      </c>
      <c r="C222" s="203"/>
      <c r="D222" s="206"/>
      <c r="E222" s="206"/>
      <c r="F222" s="206"/>
      <c r="G222" s="211"/>
      <c r="H222" s="214"/>
      <c r="I222" s="130"/>
      <c r="J222" s="63"/>
      <c r="K222" s="77"/>
      <c r="L222" s="77"/>
      <c r="M222" s="48">
        <f t="shared" si="48"/>
        <v>0</v>
      </c>
    </row>
    <row r="223" spans="2:13" hidden="1">
      <c r="B223" s="71" t="s">
        <v>43</v>
      </c>
      <c r="C223" s="203"/>
      <c r="D223" s="206"/>
      <c r="E223" s="206"/>
      <c r="F223" s="206"/>
      <c r="G223" s="211"/>
      <c r="H223" s="214"/>
      <c r="I223" s="130"/>
      <c r="J223" s="63"/>
      <c r="K223" s="50"/>
      <c r="L223" s="77"/>
      <c r="M223" s="48">
        <f t="shared" si="48"/>
        <v>0</v>
      </c>
    </row>
    <row r="224" spans="2:13" ht="13.5" hidden="1" thickBot="1">
      <c r="B224" s="108" t="s">
        <v>44</v>
      </c>
      <c r="C224" s="204"/>
      <c r="D224" s="207"/>
      <c r="E224" s="207"/>
      <c r="F224" s="207"/>
      <c r="G224" s="212"/>
      <c r="H224" s="215"/>
      <c r="I224" s="131"/>
      <c r="J224" s="64"/>
      <c r="K224" s="53"/>
      <c r="L224" s="65"/>
      <c r="M224" s="55">
        <f t="shared" si="48"/>
        <v>0</v>
      </c>
    </row>
    <row r="225" spans="2:13" hidden="1">
      <c r="B225" s="70" t="s">
        <v>40</v>
      </c>
      <c r="C225" s="202">
        <f>+C220+1</f>
        <v>43</v>
      </c>
      <c r="D225" s="205">
        <f>VLOOKUP(C225,'Completar SOFSE'!$A$19:$E$501,2,0)</f>
        <v>0</v>
      </c>
      <c r="E225" s="205">
        <f>VLOOKUP(C225,'Completar SOFSE'!$A$19:$E$501,3,0)</f>
        <v>0</v>
      </c>
      <c r="F225" s="205">
        <f>VLOOKUP(C225,'Completar SOFSE'!$A$19:$E$501,4,0)</f>
        <v>0</v>
      </c>
      <c r="G225" s="210">
        <f>VLOOKUP(C225,'Completar SOFSE'!$A$19:$E$501,5,0)</f>
        <v>0</v>
      </c>
      <c r="H225" s="213">
        <f>VLOOKUP(C225,'Completar SOFSE'!$A$19:$F$501,6,0)</f>
        <v>0</v>
      </c>
      <c r="I225" s="130"/>
      <c r="J225" s="66"/>
      <c r="K225" s="77"/>
      <c r="L225" s="77"/>
      <c r="M225" s="48">
        <f>J225*$D$60+K225*$D$60+L225*$D$60</f>
        <v>0</v>
      </c>
    </row>
    <row r="226" spans="2:13" hidden="1">
      <c r="B226" s="71" t="s">
        <v>41</v>
      </c>
      <c r="C226" s="203"/>
      <c r="D226" s="206"/>
      <c r="E226" s="206"/>
      <c r="F226" s="206"/>
      <c r="G226" s="211"/>
      <c r="H226" s="214"/>
      <c r="I226" s="130"/>
      <c r="J226" s="63"/>
      <c r="K226" s="77"/>
      <c r="L226" s="77"/>
      <c r="M226" s="48">
        <f t="shared" ref="M226:M244" si="52">J226*$D$60+K226*$D$60+L226*$D$60</f>
        <v>0</v>
      </c>
    </row>
    <row r="227" spans="2:13" hidden="1">
      <c r="B227" s="71" t="s">
        <v>42</v>
      </c>
      <c r="C227" s="203"/>
      <c r="D227" s="206"/>
      <c r="E227" s="206"/>
      <c r="F227" s="206"/>
      <c r="G227" s="211"/>
      <c r="H227" s="214"/>
      <c r="I227" s="130"/>
      <c r="J227" s="63"/>
      <c r="K227" s="77"/>
      <c r="L227" s="77"/>
      <c r="M227" s="48">
        <f t="shared" si="52"/>
        <v>0</v>
      </c>
    </row>
    <row r="228" spans="2:13" hidden="1">
      <c r="B228" s="71" t="s">
        <v>43</v>
      </c>
      <c r="C228" s="203"/>
      <c r="D228" s="206"/>
      <c r="E228" s="206"/>
      <c r="F228" s="206"/>
      <c r="G228" s="211"/>
      <c r="H228" s="214"/>
      <c r="I228" s="130"/>
      <c r="J228" s="63"/>
      <c r="K228" s="50"/>
      <c r="L228" s="77"/>
      <c r="M228" s="48">
        <f t="shared" si="52"/>
        <v>0</v>
      </c>
    </row>
    <row r="229" spans="2:13" ht="13.5" hidden="1" thickBot="1">
      <c r="B229" s="108" t="s">
        <v>44</v>
      </c>
      <c r="C229" s="204"/>
      <c r="D229" s="207"/>
      <c r="E229" s="207"/>
      <c r="F229" s="207"/>
      <c r="G229" s="212"/>
      <c r="H229" s="215"/>
      <c r="I229" s="131"/>
      <c r="J229" s="64"/>
      <c r="K229" s="53"/>
      <c r="L229" s="65"/>
      <c r="M229" s="55">
        <f t="shared" si="52"/>
        <v>0</v>
      </c>
    </row>
    <row r="230" spans="2:13" hidden="1">
      <c r="B230" s="70" t="s">
        <v>40</v>
      </c>
      <c r="C230" s="202">
        <f t="shared" ref="C230" si="53">+C225+1</f>
        <v>44</v>
      </c>
      <c r="D230" s="205">
        <f>VLOOKUP(C230,'Completar SOFSE'!$A$19:$E$501,2,0)</f>
        <v>0</v>
      </c>
      <c r="E230" s="205">
        <f>VLOOKUP(C230,'Completar SOFSE'!$A$19:$E$501,3,0)</f>
        <v>0</v>
      </c>
      <c r="F230" s="205">
        <f>VLOOKUP(C230,'Completar SOFSE'!$A$19:$E$501,4,0)</f>
        <v>0</v>
      </c>
      <c r="G230" s="210">
        <f>VLOOKUP(C230,'Completar SOFSE'!$A$19:$E$501,5,0)</f>
        <v>0</v>
      </c>
      <c r="H230" s="213">
        <f>VLOOKUP(C230,'Completar SOFSE'!$A$19:$F$501,6,0)</f>
        <v>0</v>
      </c>
      <c r="I230" s="130"/>
      <c r="J230" s="66"/>
      <c r="K230" s="77"/>
      <c r="L230" s="77"/>
      <c r="M230" s="48">
        <f t="shared" si="52"/>
        <v>0</v>
      </c>
    </row>
    <row r="231" spans="2:13" hidden="1">
      <c r="B231" s="71" t="s">
        <v>41</v>
      </c>
      <c r="C231" s="203"/>
      <c r="D231" s="206"/>
      <c r="E231" s="206"/>
      <c r="F231" s="206"/>
      <c r="G231" s="211"/>
      <c r="H231" s="214"/>
      <c r="I231" s="130"/>
      <c r="J231" s="63"/>
      <c r="K231" s="77"/>
      <c r="L231" s="77"/>
      <c r="M231" s="48">
        <f t="shared" si="52"/>
        <v>0</v>
      </c>
    </row>
    <row r="232" spans="2:13" hidden="1">
      <c r="B232" s="71" t="s">
        <v>42</v>
      </c>
      <c r="C232" s="203"/>
      <c r="D232" s="206"/>
      <c r="E232" s="206"/>
      <c r="F232" s="206"/>
      <c r="G232" s="211"/>
      <c r="H232" s="214"/>
      <c r="I232" s="130"/>
      <c r="J232" s="63"/>
      <c r="K232" s="77"/>
      <c r="L232" s="77"/>
      <c r="M232" s="48">
        <f t="shared" si="52"/>
        <v>0</v>
      </c>
    </row>
    <row r="233" spans="2:13" hidden="1">
      <c r="B233" s="71" t="s">
        <v>43</v>
      </c>
      <c r="C233" s="203"/>
      <c r="D233" s="206"/>
      <c r="E233" s="206"/>
      <c r="F233" s="206"/>
      <c r="G233" s="211"/>
      <c r="H233" s="214"/>
      <c r="I233" s="130"/>
      <c r="J233" s="63"/>
      <c r="K233" s="50"/>
      <c r="L233" s="77"/>
      <c r="M233" s="48">
        <f t="shared" si="52"/>
        <v>0</v>
      </c>
    </row>
    <row r="234" spans="2:13" ht="13.5" hidden="1" thickBot="1">
      <c r="B234" s="108" t="s">
        <v>44</v>
      </c>
      <c r="C234" s="204"/>
      <c r="D234" s="207"/>
      <c r="E234" s="207"/>
      <c r="F234" s="207"/>
      <c r="G234" s="212"/>
      <c r="H234" s="215"/>
      <c r="I234" s="131"/>
      <c r="J234" s="64"/>
      <c r="K234" s="53"/>
      <c r="L234" s="65"/>
      <c r="M234" s="55">
        <f t="shared" si="52"/>
        <v>0</v>
      </c>
    </row>
    <row r="235" spans="2:13" hidden="1">
      <c r="B235" s="70" t="s">
        <v>40</v>
      </c>
      <c r="C235" s="202">
        <f t="shared" ref="C235" si="54">+C230+1</f>
        <v>45</v>
      </c>
      <c r="D235" s="205">
        <f>VLOOKUP(C235,'Completar SOFSE'!$A$19:$E$501,2,0)</f>
        <v>0</v>
      </c>
      <c r="E235" s="205">
        <f>VLOOKUP(C235,'Completar SOFSE'!$A$19:$E$501,3,0)</f>
        <v>0</v>
      </c>
      <c r="F235" s="205">
        <f>VLOOKUP(C235,'Completar SOFSE'!$A$19:$E$501,4,0)</f>
        <v>0</v>
      </c>
      <c r="G235" s="210">
        <f>VLOOKUP(C235,'Completar SOFSE'!$A$19:$E$501,5,0)</f>
        <v>0</v>
      </c>
      <c r="H235" s="213">
        <f>VLOOKUP(C235,'Completar SOFSE'!$A$19:$F$501,6,0)</f>
        <v>0</v>
      </c>
      <c r="I235" s="130"/>
      <c r="J235" s="66"/>
      <c r="K235" s="77"/>
      <c r="L235" s="77"/>
      <c r="M235" s="48">
        <f t="shared" si="52"/>
        <v>0</v>
      </c>
    </row>
    <row r="236" spans="2:13" hidden="1">
      <c r="B236" s="71" t="s">
        <v>41</v>
      </c>
      <c r="C236" s="203"/>
      <c r="D236" s="206"/>
      <c r="E236" s="206"/>
      <c r="F236" s="206"/>
      <c r="G236" s="211"/>
      <c r="H236" s="214"/>
      <c r="I236" s="130"/>
      <c r="J236" s="63"/>
      <c r="K236" s="77"/>
      <c r="L236" s="77"/>
      <c r="M236" s="48">
        <f t="shared" si="52"/>
        <v>0</v>
      </c>
    </row>
    <row r="237" spans="2:13" hidden="1">
      <c r="B237" s="71" t="s">
        <v>42</v>
      </c>
      <c r="C237" s="203"/>
      <c r="D237" s="206"/>
      <c r="E237" s="206"/>
      <c r="F237" s="206"/>
      <c r="G237" s="211"/>
      <c r="H237" s="214"/>
      <c r="I237" s="130"/>
      <c r="J237" s="63"/>
      <c r="K237" s="77"/>
      <c r="L237" s="77"/>
      <c r="M237" s="48">
        <f t="shared" si="52"/>
        <v>0</v>
      </c>
    </row>
    <row r="238" spans="2:13" hidden="1">
      <c r="B238" s="71" t="s">
        <v>43</v>
      </c>
      <c r="C238" s="203"/>
      <c r="D238" s="206"/>
      <c r="E238" s="206"/>
      <c r="F238" s="206"/>
      <c r="G238" s="211"/>
      <c r="H238" s="214"/>
      <c r="I238" s="130"/>
      <c r="J238" s="63"/>
      <c r="K238" s="50"/>
      <c r="L238" s="77"/>
      <c r="M238" s="48">
        <f t="shared" si="52"/>
        <v>0</v>
      </c>
    </row>
    <row r="239" spans="2:13" ht="13.5" hidden="1" thickBot="1">
      <c r="B239" s="108" t="s">
        <v>44</v>
      </c>
      <c r="C239" s="204"/>
      <c r="D239" s="207"/>
      <c r="E239" s="207"/>
      <c r="F239" s="207"/>
      <c r="G239" s="212"/>
      <c r="H239" s="215"/>
      <c r="I239" s="131"/>
      <c r="J239" s="64"/>
      <c r="K239" s="53"/>
      <c r="L239" s="65"/>
      <c r="M239" s="55">
        <f t="shared" si="52"/>
        <v>0</v>
      </c>
    </row>
    <row r="240" spans="2:13" hidden="1">
      <c r="B240" s="70" t="s">
        <v>40</v>
      </c>
      <c r="C240" s="202">
        <f t="shared" ref="C240" si="55">+C235+1</f>
        <v>46</v>
      </c>
      <c r="D240" s="205">
        <f>VLOOKUP(C240,'Completar SOFSE'!$A$19:$E$501,2,0)</f>
        <v>0</v>
      </c>
      <c r="E240" s="205">
        <f>VLOOKUP(C240,'Completar SOFSE'!$A$19:$E$501,3,0)</f>
        <v>0</v>
      </c>
      <c r="F240" s="205">
        <f>VLOOKUP(C240,'Completar SOFSE'!$A$19:$E$501,4,0)</f>
        <v>0</v>
      </c>
      <c r="G240" s="210">
        <f>VLOOKUP(C240,'Completar SOFSE'!$A$19:$E$501,5,0)</f>
        <v>0</v>
      </c>
      <c r="H240" s="213">
        <f>VLOOKUP(C240,'Completar SOFSE'!$A$19:$F$501,6,0)</f>
        <v>0</v>
      </c>
      <c r="I240" s="130"/>
      <c r="J240" s="66"/>
      <c r="K240" s="77"/>
      <c r="L240" s="77"/>
      <c r="M240" s="48">
        <f t="shared" si="52"/>
        <v>0</v>
      </c>
    </row>
    <row r="241" spans="2:13" hidden="1">
      <c r="B241" s="71" t="s">
        <v>41</v>
      </c>
      <c r="C241" s="203"/>
      <c r="D241" s="206"/>
      <c r="E241" s="206"/>
      <c r="F241" s="206"/>
      <c r="G241" s="211"/>
      <c r="H241" s="214"/>
      <c r="I241" s="130"/>
      <c r="J241" s="63"/>
      <c r="K241" s="77"/>
      <c r="L241" s="77"/>
      <c r="M241" s="48">
        <f t="shared" si="52"/>
        <v>0</v>
      </c>
    </row>
    <row r="242" spans="2:13" hidden="1">
      <c r="B242" s="71" t="s">
        <v>42</v>
      </c>
      <c r="C242" s="203"/>
      <c r="D242" s="206"/>
      <c r="E242" s="206"/>
      <c r="F242" s="206"/>
      <c r="G242" s="211"/>
      <c r="H242" s="214"/>
      <c r="I242" s="130"/>
      <c r="J242" s="63"/>
      <c r="K242" s="77"/>
      <c r="L242" s="77"/>
      <c r="M242" s="48">
        <f t="shared" si="52"/>
        <v>0</v>
      </c>
    </row>
    <row r="243" spans="2:13" hidden="1">
      <c r="B243" s="71" t="s">
        <v>43</v>
      </c>
      <c r="C243" s="203"/>
      <c r="D243" s="206"/>
      <c r="E243" s="206"/>
      <c r="F243" s="206"/>
      <c r="G243" s="211"/>
      <c r="H243" s="214"/>
      <c r="I243" s="130"/>
      <c r="J243" s="63"/>
      <c r="K243" s="50"/>
      <c r="L243" s="77"/>
      <c r="M243" s="48">
        <f t="shared" si="52"/>
        <v>0</v>
      </c>
    </row>
    <row r="244" spans="2:13" ht="13.5" hidden="1" thickBot="1">
      <c r="B244" s="108" t="s">
        <v>44</v>
      </c>
      <c r="C244" s="204"/>
      <c r="D244" s="207"/>
      <c r="E244" s="207"/>
      <c r="F244" s="207"/>
      <c r="G244" s="212"/>
      <c r="H244" s="215"/>
      <c r="I244" s="131"/>
      <c r="J244" s="64"/>
      <c r="K244" s="53"/>
      <c r="L244" s="65"/>
      <c r="M244" s="55">
        <f t="shared" si="52"/>
        <v>0</v>
      </c>
    </row>
    <row r="245" spans="2:13" hidden="1">
      <c r="B245" s="70" t="s">
        <v>40</v>
      </c>
      <c r="C245" s="202">
        <f>+C240+1</f>
        <v>47</v>
      </c>
      <c r="D245" s="205">
        <f>VLOOKUP(C245,'Completar SOFSE'!$A$19:$E$501,2,0)</f>
        <v>0</v>
      </c>
      <c r="E245" s="205">
        <f>VLOOKUP(C245,'Completar SOFSE'!$A$19:$E$501,3,0)</f>
        <v>0</v>
      </c>
      <c r="F245" s="205">
        <f>VLOOKUP(C245,'Completar SOFSE'!$A$19:$E$501,4,0)</f>
        <v>0</v>
      </c>
      <c r="G245" s="210">
        <f>VLOOKUP(C245,'Completar SOFSE'!$A$19:$E$501,5,0)</f>
        <v>0</v>
      </c>
      <c r="H245" s="213">
        <f>VLOOKUP(C245,'Completar SOFSE'!$A$19:$F$501,6,0)</f>
        <v>0</v>
      </c>
      <c r="I245" s="130"/>
      <c r="J245" s="66"/>
      <c r="K245" s="77"/>
      <c r="L245" s="77"/>
      <c r="M245" s="48">
        <f>J245*$D$60+K245*$D$60+L245*$D$60</f>
        <v>0</v>
      </c>
    </row>
    <row r="246" spans="2:13" hidden="1">
      <c r="B246" s="71" t="s">
        <v>41</v>
      </c>
      <c r="C246" s="203"/>
      <c r="D246" s="206"/>
      <c r="E246" s="206"/>
      <c r="F246" s="206"/>
      <c r="G246" s="211"/>
      <c r="H246" s="214"/>
      <c r="I246" s="130"/>
      <c r="J246" s="63"/>
      <c r="K246" s="77"/>
      <c r="L246" s="77"/>
      <c r="M246" s="48">
        <f t="shared" ref="M246:M264" si="56">J246*$D$60+K246*$D$60+L246*$D$60</f>
        <v>0</v>
      </c>
    </row>
    <row r="247" spans="2:13" hidden="1">
      <c r="B247" s="71" t="s">
        <v>42</v>
      </c>
      <c r="C247" s="203"/>
      <c r="D247" s="206"/>
      <c r="E247" s="206"/>
      <c r="F247" s="206"/>
      <c r="G247" s="211"/>
      <c r="H247" s="214"/>
      <c r="I247" s="130"/>
      <c r="J247" s="63"/>
      <c r="K247" s="77"/>
      <c r="L247" s="77"/>
      <c r="M247" s="48">
        <f t="shared" si="56"/>
        <v>0</v>
      </c>
    </row>
    <row r="248" spans="2:13" hidden="1">
      <c r="B248" s="71" t="s">
        <v>43</v>
      </c>
      <c r="C248" s="203"/>
      <c r="D248" s="206"/>
      <c r="E248" s="206"/>
      <c r="F248" s="206"/>
      <c r="G248" s="211"/>
      <c r="H248" s="214"/>
      <c r="I248" s="130"/>
      <c r="J248" s="63"/>
      <c r="K248" s="50"/>
      <c r="L248" s="77"/>
      <c r="M248" s="48">
        <f t="shared" si="56"/>
        <v>0</v>
      </c>
    </row>
    <row r="249" spans="2:13" ht="13.5" hidden="1" thickBot="1">
      <c r="B249" s="108" t="s">
        <v>44</v>
      </c>
      <c r="C249" s="204"/>
      <c r="D249" s="207"/>
      <c r="E249" s="207"/>
      <c r="F249" s="207"/>
      <c r="G249" s="212"/>
      <c r="H249" s="215"/>
      <c r="I249" s="131"/>
      <c r="J249" s="64"/>
      <c r="K249" s="53"/>
      <c r="L249" s="65"/>
      <c r="M249" s="55">
        <f t="shared" si="56"/>
        <v>0</v>
      </c>
    </row>
    <row r="250" spans="2:13" hidden="1">
      <c r="B250" s="70" t="s">
        <v>40</v>
      </c>
      <c r="C250" s="202">
        <f t="shared" ref="C250" si="57">+C245+1</f>
        <v>48</v>
      </c>
      <c r="D250" s="205">
        <f>VLOOKUP(C250,'Completar SOFSE'!$A$19:$E$501,2,0)</f>
        <v>0</v>
      </c>
      <c r="E250" s="205">
        <f>VLOOKUP(C250,'Completar SOFSE'!$A$19:$E$501,3,0)</f>
        <v>0</v>
      </c>
      <c r="F250" s="205">
        <f>VLOOKUP(C250,'Completar SOFSE'!$A$19:$E$501,4,0)</f>
        <v>0</v>
      </c>
      <c r="G250" s="210">
        <f>VLOOKUP(C250,'Completar SOFSE'!$A$19:$E$501,5,0)</f>
        <v>0</v>
      </c>
      <c r="H250" s="213">
        <f>VLOOKUP(C250,'Completar SOFSE'!$A$19:$F$501,6,0)</f>
        <v>0</v>
      </c>
      <c r="I250" s="130"/>
      <c r="J250" s="66"/>
      <c r="K250" s="77"/>
      <c r="L250" s="77"/>
      <c r="M250" s="48">
        <f t="shared" si="56"/>
        <v>0</v>
      </c>
    </row>
    <row r="251" spans="2:13" hidden="1">
      <c r="B251" s="71" t="s">
        <v>41</v>
      </c>
      <c r="C251" s="203"/>
      <c r="D251" s="206"/>
      <c r="E251" s="206"/>
      <c r="F251" s="206"/>
      <c r="G251" s="211"/>
      <c r="H251" s="214"/>
      <c r="I251" s="130"/>
      <c r="J251" s="63"/>
      <c r="K251" s="77"/>
      <c r="L251" s="77"/>
      <c r="M251" s="48">
        <f t="shared" si="56"/>
        <v>0</v>
      </c>
    </row>
    <row r="252" spans="2:13" hidden="1">
      <c r="B252" s="71" t="s">
        <v>42</v>
      </c>
      <c r="C252" s="203"/>
      <c r="D252" s="206"/>
      <c r="E252" s="206"/>
      <c r="F252" s="206"/>
      <c r="G252" s="211"/>
      <c r="H252" s="214"/>
      <c r="I252" s="130"/>
      <c r="J252" s="63"/>
      <c r="K252" s="77"/>
      <c r="L252" s="77"/>
      <c r="M252" s="48">
        <f t="shared" si="56"/>
        <v>0</v>
      </c>
    </row>
    <row r="253" spans="2:13" hidden="1">
      <c r="B253" s="71" t="s">
        <v>43</v>
      </c>
      <c r="C253" s="203"/>
      <c r="D253" s="206"/>
      <c r="E253" s="206"/>
      <c r="F253" s="206"/>
      <c r="G253" s="211"/>
      <c r="H253" s="214"/>
      <c r="I253" s="130"/>
      <c r="J253" s="63"/>
      <c r="K253" s="50"/>
      <c r="L253" s="77"/>
      <c r="M253" s="48">
        <f t="shared" si="56"/>
        <v>0</v>
      </c>
    </row>
    <row r="254" spans="2:13" ht="13.5" hidden="1" thickBot="1">
      <c r="B254" s="108" t="s">
        <v>44</v>
      </c>
      <c r="C254" s="204"/>
      <c r="D254" s="207"/>
      <c r="E254" s="207"/>
      <c r="F254" s="207"/>
      <c r="G254" s="212"/>
      <c r="H254" s="215"/>
      <c r="I254" s="131"/>
      <c r="J254" s="64"/>
      <c r="K254" s="53"/>
      <c r="L254" s="65"/>
      <c r="M254" s="55">
        <f t="shared" si="56"/>
        <v>0</v>
      </c>
    </row>
    <row r="255" spans="2:13" hidden="1">
      <c r="B255" s="70" t="s">
        <v>40</v>
      </c>
      <c r="C255" s="202">
        <f t="shared" ref="C255" si="58">+C250+1</f>
        <v>49</v>
      </c>
      <c r="D255" s="205">
        <f>VLOOKUP(C255,'Completar SOFSE'!$A$19:$E$501,2,0)</f>
        <v>0</v>
      </c>
      <c r="E255" s="205">
        <f>VLOOKUP(C255,'Completar SOFSE'!$A$19:$E$501,3,0)</f>
        <v>0</v>
      </c>
      <c r="F255" s="205">
        <f>VLOOKUP(C255,'Completar SOFSE'!$A$19:$E$501,4,0)</f>
        <v>0</v>
      </c>
      <c r="G255" s="210">
        <f>VLOOKUP(C255,'Completar SOFSE'!$A$19:$E$501,5,0)</f>
        <v>0</v>
      </c>
      <c r="H255" s="213">
        <f>VLOOKUP(C255,'Completar SOFSE'!$A$19:$F$501,6,0)</f>
        <v>0</v>
      </c>
      <c r="I255" s="130"/>
      <c r="J255" s="66"/>
      <c r="K255" s="77"/>
      <c r="L255" s="77"/>
      <c r="M255" s="48">
        <f t="shared" si="56"/>
        <v>0</v>
      </c>
    </row>
    <row r="256" spans="2:13" hidden="1">
      <c r="B256" s="71" t="s">
        <v>41</v>
      </c>
      <c r="C256" s="203"/>
      <c r="D256" s="206"/>
      <c r="E256" s="206"/>
      <c r="F256" s="206"/>
      <c r="G256" s="211"/>
      <c r="H256" s="214"/>
      <c r="I256" s="130"/>
      <c r="J256" s="63"/>
      <c r="K256" s="77"/>
      <c r="L256" s="77"/>
      <c r="M256" s="48">
        <f t="shared" si="56"/>
        <v>0</v>
      </c>
    </row>
    <row r="257" spans="2:13" hidden="1">
      <c r="B257" s="71" t="s">
        <v>42</v>
      </c>
      <c r="C257" s="203"/>
      <c r="D257" s="206"/>
      <c r="E257" s="206"/>
      <c r="F257" s="206"/>
      <c r="G257" s="211"/>
      <c r="H257" s="214"/>
      <c r="I257" s="130"/>
      <c r="J257" s="63"/>
      <c r="K257" s="77"/>
      <c r="L257" s="77"/>
      <c r="M257" s="48">
        <f t="shared" si="56"/>
        <v>0</v>
      </c>
    </row>
    <row r="258" spans="2:13" hidden="1">
      <c r="B258" s="71" t="s">
        <v>43</v>
      </c>
      <c r="C258" s="203"/>
      <c r="D258" s="206"/>
      <c r="E258" s="206"/>
      <c r="F258" s="206"/>
      <c r="G258" s="211"/>
      <c r="H258" s="214"/>
      <c r="I258" s="130"/>
      <c r="J258" s="63"/>
      <c r="K258" s="50"/>
      <c r="L258" s="77"/>
      <c r="M258" s="48">
        <f t="shared" si="56"/>
        <v>0</v>
      </c>
    </row>
    <row r="259" spans="2:13" ht="13.5" hidden="1" thickBot="1">
      <c r="B259" s="108" t="s">
        <v>44</v>
      </c>
      <c r="C259" s="204"/>
      <c r="D259" s="207"/>
      <c r="E259" s="207"/>
      <c r="F259" s="207"/>
      <c r="G259" s="212"/>
      <c r="H259" s="215"/>
      <c r="I259" s="131"/>
      <c r="J259" s="64"/>
      <c r="K259" s="53"/>
      <c r="L259" s="65"/>
      <c r="M259" s="55">
        <f t="shared" si="56"/>
        <v>0</v>
      </c>
    </row>
    <row r="260" spans="2:13" hidden="1">
      <c r="B260" s="70" t="s">
        <v>40</v>
      </c>
      <c r="C260" s="202">
        <f t="shared" ref="C260" si="59">+C255+1</f>
        <v>50</v>
      </c>
      <c r="D260" s="205">
        <f>VLOOKUP(C260,'Completar SOFSE'!$A$19:$E$501,2,0)</f>
        <v>0</v>
      </c>
      <c r="E260" s="205">
        <f>VLOOKUP(C260,'Completar SOFSE'!$A$19:$E$501,3,0)</f>
        <v>0</v>
      </c>
      <c r="F260" s="205">
        <f>VLOOKUP(C260,'Completar SOFSE'!$A$19:$E$501,4,0)</f>
        <v>0</v>
      </c>
      <c r="G260" s="210">
        <f>VLOOKUP(C260,'Completar SOFSE'!$A$19:$E$501,5,0)</f>
        <v>0</v>
      </c>
      <c r="H260" s="213">
        <f>VLOOKUP(C260,'Completar SOFSE'!$A$19:$F$501,6,0)</f>
        <v>0</v>
      </c>
      <c r="I260" s="130"/>
      <c r="J260" s="66"/>
      <c r="K260" s="77"/>
      <c r="L260" s="77"/>
      <c r="M260" s="48">
        <f t="shared" si="56"/>
        <v>0</v>
      </c>
    </row>
    <row r="261" spans="2:13" hidden="1">
      <c r="B261" s="71" t="s">
        <v>41</v>
      </c>
      <c r="C261" s="203"/>
      <c r="D261" s="206"/>
      <c r="E261" s="206"/>
      <c r="F261" s="206"/>
      <c r="G261" s="211"/>
      <c r="H261" s="214"/>
      <c r="I261" s="130"/>
      <c r="J261" s="63"/>
      <c r="K261" s="77"/>
      <c r="L261" s="77"/>
      <c r="M261" s="48">
        <f t="shared" si="56"/>
        <v>0</v>
      </c>
    </row>
    <row r="262" spans="2:13" hidden="1">
      <c r="B262" s="71" t="s">
        <v>42</v>
      </c>
      <c r="C262" s="203"/>
      <c r="D262" s="206"/>
      <c r="E262" s="206"/>
      <c r="F262" s="206"/>
      <c r="G262" s="211"/>
      <c r="H262" s="214"/>
      <c r="I262" s="130"/>
      <c r="J262" s="63"/>
      <c r="K262" s="77"/>
      <c r="L262" s="77"/>
      <c r="M262" s="48">
        <f t="shared" si="56"/>
        <v>0</v>
      </c>
    </row>
    <row r="263" spans="2:13" hidden="1">
      <c r="B263" s="71" t="s">
        <v>43</v>
      </c>
      <c r="C263" s="203"/>
      <c r="D263" s="206"/>
      <c r="E263" s="206"/>
      <c r="F263" s="206"/>
      <c r="G263" s="211"/>
      <c r="H263" s="214"/>
      <c r="I263" s="130"/>
      <c r="J263" s="63"/>
      <c r="K263" s="50"/>
      <c r="L263" s="77"/>
      <c r="M263" s="48">
        <f t="shared" si="56"/>
        <v>0</v>
      </c>
    </row>
    <row r="264" spans="2:13" ht="13.5" hidden="1" thickBot="1">
      <c r="B264" s="108" t="s">
        <v>44</v>
      </c>
      <c r="C264" s="204"/>
      <c r="D264" s="207"/>
      <c r="E264" s="207"/>
      <c r="F264" s="207"/>
      <c r="G264" s="212"/>
      <c r="H264" s="215"/>
      <c r="I264" s="131"/>
      <c r="J264" s="64"/>
      <c r="K264" s="53"/>
      <c r="L264" s="65"/>
      <c r="M264" s="55">
        <f t="shared" si="56"/>
        <v>0</v>
      </c>
    </row>
    <row r="265" spans="2:13" hidden="1">
      <c r="B265" s="70" t="s">
        <v>40</v>
      </c>
      <c r="C265" s="202">
        <f>+C260+1</f>
        <v>51</v>
      </c>
      <c r="D265" s="205">
        <f>VLOOKUP(C265,'Completar SOFSE'!$A$19:$E$501,2,0)</f>
        <v>0</v>
      </c>
      <c r="E265" s="205">
        <f>VLOOKUP(C265,'Completar SOFSE'!$A$19:$E$501,3,0)</f>
        <v>0</v>
      </c>
      <c r="F265" s="205">
        <f>VLOOKUP(C265,'Completar SOFSE'!$A$19:$E$501,4,0)</f>
        <v>0</v>
      </c>
      <c r="G265" s="210">
        <f>VLOOKUP(C265,'Completar SOFSE'!$A$19:$E$501,5,0)</f>
        <v>0</v>
      </c>
      <c r="H265" s="213">
        <f>VLOOKUP(C265,'Completar SOFSE'!$A$19:$F$501,6,0)</f>
        <v>0</v>
      </c>
      <c r="I265" s="130"/>
      <c r="J265" s="66"/>
      <c r="K265" s="77"/>
      <c r="L265" s="77"/>
      <c r="M265" s="48">
        <f>J265*$D$60+K265*$D$60+L265*$D$60</f>
        <v>0</v>
      </c>
    </row>
    <row r="266" spans="2:13" hidden="1">
      <c r="B266" s="71" t="s">
        <v>41</v>
      </c>
      <c r="C266" s="203"/>
      <c r="D266" s="206"/>
      <c r="E266" s="206"/>
      <c r="F266" s="206"/>
      <c r="G266" s="211"/>
      <c r="H266" s="214"/>
      <c r="I266" s="130"/>
      <c r="J266" s="63"/>
      <c r="K266" s="77"/>
      <c r="L266" s="77"/>
      <c r="M266" s="48">
        <f t="shared" ref="M266:M284" si="60">J266*$D$60+K266*$D$60+L266*$D$60</f>
        <v>0</v>
      </c>
    </row>
    <row r="267" spans="2:13" hidden="1">
      <c r="B267" s="71" t="s">
        <v>42</v>
      </c>
      <c r="C267" s="203"/>
      <c r="D267" s="206"/>
      <c r="E267" s="206"/>
      <c r="F267" s="206"/>
      <c r="G267" s="211"/>
      <c r="H267" s="214"/>
      <c r="I267" s="130"/>
      <c r="J267" s="63"/>
      <c r="K267" s="77"/>
      <c r="L267" s="77"/>
      <c r="M267" s="48">
        <f t="shared" si="60"/>
        <v>0</v>
      </c>
    </row>
    <row r="268" spans="2:13" hidden="1">
      <c r="B268" s="71" t="s">
        <v>43</v>
      </c>
      <c r="C268" s="203"/>
      <c r="D268" s="206"/>
      <c r="E268" s="206"/>
      <c r="F268" s="206"/>
      <c r="G268" s="211"/>
      <c r="H268" s="214"/>
      <c r="I268" s="130"/>
      <c r="J268" s="63"/>
      <c r="K268" s="50"/>
      <c r="L268" s="77"/>
      <c r="M268" s="48">
        <f t="shared" si="60"/>
        <v>0</v>
      </c>
    </row>
    <row r="269" spans="2:13" ht="13.5" hidden="1" thickBot="1">
      <c r="B269" s="108" t="s">
        <v>44</v>
      </c>
      <c r="C269" s="204"/>
      <c r="D269" s="207"/>
      <c r="E269" s="207"/>
      <c r="F269" s="207"/>
      <c r="G269" s="212"/>
      <c r="H269" s="215"/>
      <c r="I269" s="131"/>
      <c r="J269" s="64"/>
      <c r="K269" s="53"/>
      <c r="L269" s="65"/>
      <c r="M269" s="55">
        <f t="shared" si="60"/>
        <v>0</v>
      </c>
    </row>
    <row r="270" spans="2:13" hidden="1">
      <c r="B270" s="70" t="s">
        <v>40</v>
      </c>
      <c r="C270" s="202">
        <f t="shared" ref="C270" si="61">+C265+1</f>
        <v>52</v>
      </c>
      <c r="D270" s="205">
        <f>VLOOKUP(C270,'Completar SOFSE'!$A$19:$E$501,2,0)</f>
        <v>0</v>
      </c>
      <c r="E270" s="205">
        <f>VLOOKUP(C270,'Completar SOFSE'!$A$19:$E$501,3,0)</f>
        <v>0</v>
      </c>
      <c r="F270" s="205">
        <f>VLOOKUP(C270,'Completar SOFSE'!$A$19:$E$501,4,0)</f>
        <v>0</v>
      </c>
      <c r="G270" s="210">
        <f>VLOOKUP(C270,'Completar SOFSE'!$A$19:$E$501,5,0)</f>
        <v>0</v>
      </c>
      <c r="H270" s="213">
        <f>VLOOKUP(C270,'Completar SOFSE'!$A$19:$F$501,6,0)</f>
        <v>0</v>
      </c>
      <c r="I270" s="130"/>
      <c r="J270" s="66"/>
      <c r="K270" s="77"/>
      <c r="L270" s="77"/>
      <c r="M270" s="48">
        <f t="shared" si="60"/>
        <v>0</v>
      </c>
    </row>
    <row r="271" spans="2:13" hidden="1">
      <c r="B271" s="71" t="s">
        <v>41</v>
      </c>
      <c r="C271" s="203"/>
      <c r="D271" s="206"/>
      <c r="E271" s="206"/>
      <c r="F271" s="206"/>
      <c r="G271" s="211"/>
      <c r="H271" s="214"/>
      <c r="I271" s="130"/>
      <c r="J271" s="63"/>
      <c r="K271" s="77"/>
      <c r="L271" s="77"/>
      <c r="M271" s="48">
        <f t="shared" si="60"/>
        <v>0</v>
      </c>
    </row>
    <row r="272" spans="2:13" hidden="1">
      <c r="B272" s="71" t="s">
        <v>42</v>
      </c>
      <c r="C272" s="203"/>
      <c r="D272" s="206"/>
      <c r="E272" s="206"/>
      <c r="F272" s="206"/>
      <c r="G272" s="211"/>
      <c r="H272" s="214"/>
      <c r="I272" s="130"/>
      <c r="J272" s="63"/>
      <c r="K272" s="77"/>
      <c r="L272" s="77"/>
      <c r="M272" s="48">
        <f t="shared" si="60"/>
        <v>0</v>
      </c>
    </row>
    <row r="273" spans="2:13" hidden="1">
      <c r="B273" s="71" t="s">
        <v>43</v>
      </c>
      <c r="C273" s="203"/>
      <c r="D273" s="206"/>
      <c r="E273" s="206"/>
      <c r="F273" s="206"/>
      <c r="G273" s="211"/>
      <c r="H273" s="214"/>
      <c r="I273" s="130"/>
      <c r="J273" s="63"/>
      <c r="K273" s="50"/>
      <c r="L273" s="77"/>
      <c r="M273" s="48">
        <f t="shared" si="60"/>
        <v>0</v>
      </c>
    </row>
    <row r="274" spans="2:13" ht="13.5" hidden="1" thickBot="1">
      <c r="B274" s="108" t="s">
        <v>44</v>
      </c>
      <c r="C274" s="204"/>
      <c r="D274" s="207"/>
      <c r="E274" s="207"/>
      <c r="F274" s="207"/>
      <c r="G274" s="212"/>
      <c r="H274" s="215"/>
      <c r="I274" s="131"/>
      <c r="J274" s="64"/>
      <c r="K274" s="53"/>
      <c r="L274" s="65"/>
      <c r="M274" s="55">
        <f t="shared" si="60"/>
        <v>0</v>
      </c>
    </row>
    <row r="275" spans="2:13" hidden="1">
      <c r="B275" s="70" t="s">
        <v>40</v>
      </c>
      <c r="C275" s="202">
        <f t="shared" ref="C275" si="62">+C270+1</f>
        <v>53</v>
      </c>
      <c r="D275" s="205">
        <f>VLOOKUP(C275,'Completar SOFSE'!$A$19:$E$501,2,0)</f>
        <v>0</v>
      </c>
      <c r="E275" s="205">
        <f>VLOOKUP(C275,'Completar SOFSE'!$A$19:$E$501,3,0)</f>
        <v>0</v>
      </c>
      <c r="F275" s="205">
        <f>VLOOKUP(C275,'Completar SOFSE'!$A$19:$E$501,4,0)</f>
        <v>0</v>
      </c>
      <c r="G275" s="210">
        <f>VLOOKUP(C275,'Completar SOFSE'!$A$19:$E$501,5,0)</f>
        <v>0</v>
      </c>
      <c r="H275" s="213">
        <f>VLOOKUP(C275,'Completar SOFSE'!$A$19:$F$501,6,0)</f>
        <v>0</v>
      </c>
      <c r="I275" s="130"/>
      <c r="J275" s="66"/>
      <c r="K275" s="77"/>
      <c r="L275" s="77"/>
      <c r="M275" s="48">
        <f t="shared" si="60"/>
        <v>0</v>
      </c>
    </row>
    <row r="276" spans="2:13" hidden="1">
      <c r="B276" s="71" t="s">
        <v>41</v>
      </c>
      <c r="C276" s="203"/>
      <c r="D276" s="206"/>
      <c r="E276" s="206"/>
      <c r="F276" s="206"/>
      <c r="G276" s="211"/>
      <c r="H276" s="214"/>
      <c r="I276" s="130"/>
      <c r="J276" s="63"/>
      <c r="K276" s="77"/>
      <c r="L276" s="77"/>
      <c r="M276" s="48">
        <f t="shared" si="60"/>
        <v>0</v>
      </c>
    </row>
    <row r="277" spans="2:13" hidden="1">
      <c r="B277" s="71" t="s">
        <v>42</v>
      </c>
      <c r="C277" s="203"/>
      <c r="D277" s="206"/>
      <c r="E277" s="206"/>
      <c r="F277" s="206"/>
      <c r="G277" s="211"/>
      <c r="H277" s="214"/>
      <c r="I277" s="130"/>
      <c r="J277" s="63"/>
      <c r="K277" s="77"/>
      <c r="L277" s="77"/>
      <c r="M277" s="48">
        <f t="shared" si="60"/>
        <v>0</v>
      </c>
    </row>
    <row r="278" spans="2:13" hidden="1">
      <c r="B278" s="71" t="s">
        <v>43</v>
      </c>
      <c r="C278" s="203"/>
      <c r="D278" s="206"/>
      <c r="E278" s="206"/>
      <c r="F278" s="206"/>
      <c r="G278" s="211"/>
      <c r="H278" s="214"/>
      <c r="I278" s="130"/>
      <c r="J278" s="63"/>
      <c r="K278" s="50"/>
      <c r="L278" s="77"/>
      <c r="M278" s="48">
        <f t="shared" si="60"/>
        <v>0</v>
      </c>
    </row>
    <row r="279" spans="2:13" ht="13.5" hidden="1" thickBot="1">
      <c r="B279" s="108" t="s">
        <v>44</v>
      </c>
      <c r="C279" s="204"/>
      <c r="D279" s="207"/>
      <c r="E279" s="207"/>
      <c r="F279" s="207"/>
      <c r="G279" s="212"/>
      <c r="H279" s="215"/>
      <c r="I279" s="131"/>
      <c r="J279" s="64"/>
      <c r="K279" s="53"/>
      <c r="L279" s="65"/>
      <c r="M279" s="55">
        <f t="shared" si="60"/>
        <v>0</v>
      </c>
    </row>
    <row r="280" spans="2:13" hidden="1">
      <c r="B280" s="70" t="s">
        <v>40</v>
      </c>
      <c r="C280" s="202">
        <f t="shared" ref="C280" si="63">+C275+1</f>
        <v>54</v>
      </c>
      <c r="D280" s="205">
        <f>VLOOKUP(C280,'Completar SOFSE'!$A$19:$E$501,2,0)</f>
        <v>0</v>
      </c>
      <c r="E280" s="205">
        <f>VLOOKUP(C280,'Completar SOFSE'!$A$19:$E$501,3,0)</f>
        <v>0</v>
      </c>
      <c r="F280" s="205">
        <f>VLOOKUP(C280,'Completar SOFSE'!$A$19:$E$501,4,0)</f>
        <v>0</v>
      </c>
      <c r="G280" s="210">
        <f>VLOOKUP(C280,'Completar SOFSE'!$A$19:$E$501,5,0)</f>
        <v>0</v>
      </c>
      <c r="H280" s="213">
        <f>VLOOKUP(C280,'Completar SOFSE'!$A$19:$F$501,6,0)</f>
        <v>0</v>
      </c>
      <c r="I280" s="130"/>
      <c r="J280" s="66"/>
      <c r="K280" s="77"/>
      <c r="L280" s="77"/>
      <c r="M280" s="48">
        <f t="shared" si="60"/>
        <v>0</v>
      </c>
    </row>
    <row r="281" spans="2:13" hidden="1">
      <c r="B281" s="71" t="s">
        <v>41</v>
      </c>
      <c r="C281" s="203"/>
      <c r="D281" s="206"/>
      <c r="E281" s="206"/>
      <c r="F281" s="206"/>
      <c r="G281" s="211"/>
      <c r="H281" s="214"/>
      <c r="I281" s="130"/>
      <c r="J281" s="63"/>
      <c r="K281" s="77"/>
      <c r="L281" s="77"/>
      <c r="M281" s="48">
        <f t="shared" si="60"/>
        <v>0</v>
      </c>
    </row>
    <row r="282" spans="2:13" hidden="1">
      <c r="B282" s="71" t="s">
        <v>42</v>
      </c>
      <c r="C282" s="203"/>
      <c r="D282" s="206"/>
      <c r="E282" s="206"/>
      <c r="F282" s="206"/>
      <c r="G282" s="211"/>
      <c r="H282" s="214"/>
      <c r="I282" s="130"/>
      <c r="J282" s="63"/>
      <c r="K282" s="77"/>
      <c r="L282" s="77"/>
      <c r="M282" s="48">
        <f t="shared" si="60"/>
        <v>0</v>
      </c>
    </row>
    <row r="283" spans="2:13" hidden="1">
      <c r="B283" s="71" t="s">
        <v>43</v>
      </c>
      <c r="C283" s="203"/>
      <c r="D283" s="206"/>
      <c r="E283" s="206"/>
      <c r="F283" s="206"/>
      <c r="G283" s="211"/>
      <c r="H283" s="214"/>
      <c r="I283" s="130"/>
      <c r="J283" s="63"/>
      <c r="K283" s="50"/>
      <c r="L283" s="77"/>
      <c r="M283" s="48">
        <f t="shared" si="60"/>
        <v>0</v>
      </c>
    </row>
    <row r="284" spans="2:13" ht="13.5" hidden="1" thickBot="1">
      <c r="B284" s="108" t="s">
        <v>44</v>
      </c>
      <c r="C284" s="204"/>
      <c r="D284" s="207"/>
      <c r="E284" s="207"/>
      <c r="F284" s="207"/>
      <c r="G284" s="212"/>
      <c r="H284" s="215"/>
      <c r="I284" s="131"/>
      <c r="J284" s="64"/>
      <c r="K284" s="53"/>
      <c r="L284" s="65"/>
      <c r="M284" s="55">
        <f t="shared" si="60"/>
        <v>0</v>
      </c>
    </row>
    <row r="285" spans="2:13" hidden="1">
      <c r="B285" s="70" t="s">
        <v>40</v>
      </c>
      <c r="C285" s="202">
        <f>+C280+1</f>
        <v>55</v>
      </c>
      <c r="D285" s="205">
        <f>VLOOKUP(C285,'Completar SOFSE'!$A$19:$E$501,2,0)</f>
        <v>0</v>
      </c>
      <c r="E285" s="205">
        <f>VLOOKUP(C285,'Completar SOFSE'!$A$19:$E$501,3,0)</f>
        <v>0</v>
      </c>
      <c r="F285" s="205">
        <f>VLOOKUP(C285,'Completar SOFSE'!$A$19:$E$501,4,0)</f>
        <v>0</v>
      </c>
      <c r="G285" s="210">
        <f>VLOOKUP(C285,'Completar SOFSE'!$A$19:$E$501,5,0)</f>
        <v>0</v>
      </c>
      <c r="H285" s="213">
        <f>VLOOKUP(C285,'Completar SOFSE'!$A$19:$F$501,6,0)</f>
        <v>0</v>
      </c>
      <c r="I285" s="130"/>
      <c r="J285" s="66"/>
      <c r="K285" s="77"/>
      <c r="L285" s="77"/>
      <c r="M285" s="48">
        <f>J285*$D$60+K285*$D$60+L285*$D$60</f>
        <v>0</v>
      </c>
    </row>
    <row r="286" spans="2:13" hidden="1">
      <c r="B286" s="71" t="s">
        <v>41</v>
      </c>
      <c r="C286" s="203"/>
      <c r="D286" s="206"/>
      <c r="E286" s="206"/>
      <c r="F286" s="206"/>
      <c r="G286" s="211"/>
      <c r="H286" s="214"/>
      <c r="I286" s="130"/>
      <c r="J286" s="63"/>
      <c r="K286" s="77"/>
      <c r="L286" s="77"/>
      <c r="M286" s="48">
        <f t="shared" ref="M286:M304" si="64">J286*$D$60+K286*$D$60+L286*$D$60</f>
        <v>0</v>
      </c>
    </row>
    <row r="287" spans="2:13" hidden="1">
      <c r="B287" s="71" t="s">
        <v>42</v>
      </c>
      <c r="C287" s="203"/>
      <c r="D287" s="206"/>
      <c r="E287" s="206"/>
      <c r="F287" s="206"/>
      <c r="G287" s="211"/>
      <c r="H287" s="214"/>
      <c r="I287" s="130"/>
      <c r="J287" s="63"/>
      <c r="K287" s="77"/>
      <c r="L287" s="77"/>
      <c r="M287" s="48">
        <f t="shared" si="64"/>
        <v>0</v>
      </c>
    </row>
    <row r="288" spans="2:13" hidden="1">
      <c r="B288" s="71" t="s">
        <v>43</v>
      </c>
      <c r="C288" s="203"/>
      <c r="D288" s="206"/>
      <c r="E288" s="206"/>
      <c r="F288" s="206"/>
      <c r="G288" s="211"/>
      <c r="H288" s="214"/>
      <c r="I288" s="130"/>
      <c r="J288" s="63"/>
      <c r="K288" s="50"/>
      <c r="L288" s="77"/>
      <c r="M288" s="48">
        <f t="shared" si="64"/>
        <v>0</v>
      </c>
    </row>
    <row r="289" spans="2:13" ht="13.5" hidden="1" thickBot="1">
      <c r="B289" s="108" t="s">
        <v>44</v>
      </c>
      <c r="C289" s="204"/>
      <c r="D289" s="207"/>
      <c r="E289" s="207"/>
      <c r="F289" s="207"/>
      <c r="G289" s="212"/>
      <c r="H289" s="215"/>
      <c r="I289" s="131"/>
      <c r="J289" s="64"/>
      <c r="K289" s="53"/>
      <c r="L289" s="65"/>
      <c r="M289" s="55">
        <f t="shared" si="64"/>
        <v>0</v>
      </c>
    </row>
    <row r="290" spans="2:13" hidden="1">
      <c r="B290" s="70" t="s">
        <v>40</v>
      </c>
      <c r="C290" s="202">
        <f t="shared" ref="C290" si="65">+C285+1</f>
        <v>56</v>
      </c>
      <c r="D290" s="205">
        <f>VLOOKUP(C290,'Completar SOFSE'!$A$19:$E$501,2,0)</f>
        <v>0</v>
      </c>
      <c r="E290" s="205">
        <f>VLOOKUP(C290,'Completar SOFSE'!$A$19:$E$501,3,0)</f>
        <v>0</v>
      </c>
      <c r="F290" s="205">
        <f>VLOOKUP(C290,'Completar SOFSE'!$A$19:$E$501,4,0)</f>
        <v>0</v>
      </c>
      <c r="G290" s="210">
        <f>VLOOKUP(C290,'Completar SOFSE'!$A$19:$E$501,5,0)</f>
        <v>0</v>
      </c>
      <c r="H290" s="213">
        <f>VLOOKUP(C290,'Completar SOFSE'!$A$19:$F$501,6,0)</f>
        <v>0</v>
      </c>
      <c r="I290" s="130"/>
      <c r="J290" s="66"/>
      <c r="K290" s="77"/>
      <c r="L290" s="77"/>
      <c r="M290" s="48">
        <f t="shared" si="64"/>
        <v>0</v>
      </c>
    </row>
    <row r="291" spans="2:13" hidden="1">
      <c r="B291" s="71" t="s">
        <v>41</v>
      </c>
      <c r="C291" s="203"/>
      <c r="D291" s="206"/>
      <c r="E291" s="206"/>
      <c r="F291" s="206"/>
      <c r="G291" s="211"/>
      <c r="H291" s="214"/>
      <c r="I291" s="130"/>
      <c r="J291" s="63"/>
      <c r="K291" s="77"/>
      <c r="L291" s="77"/>
      <c r="M291" s="48">
        <f t="shared" si="64"/>
        <v>0</v>
      </c>
    </row>
    <row r="292" spans="2:13" hidden="1">
      <c r="B292" s="71" t="s">
        <v>42</v>
      </c>
      <c r="C292" s="203"/>
      <c r="D292" s="206"/>
      <c r="E292" s="206"/>
      <c r="F292" s="206"/>
      <c r="G292" s="211"/>
      <c r="H292" s="214"/>
      <c r="I292" s="130"/>
      <c r="J292" s="63"/>
      <c r="K292" s="77"/>
      <c r="L292" s="77"/>
      <c r="M292" s="48">
        <f t="shared" si="64"/>
        <v>0</v>
      </c>
    </row>
    <row r="293" spans="2:13" hidden="1">
      <c r="B293" s="71" t="s">
        <v>43</v>
      </c>
      <c r="C293" s="203"/>
      <c r="D293" s="206"/>
      <c r="E293" s="206"/>
      <c r="F293" s="206"/>
      <c r="G293" s="211"/>
      <c r="H293" s="214"/>
      <c r="I293" s="130"/>
      <c r="J293" s="63"/>
      <c r="K293" s="50"/>
      <c r="L293" s="77"/>
      <c r="M293" s="48">
        <f t="shared" si="64"/>
        <v>0</v>
      </c>
    </row>
    <row r="294" spans="2:13" ht="13.5" hidden="1" thickBot="1">
      <c r="B294" s="108" t="s">
        <v>44</v>
      </c>
      <c r="C294" s="204"/>
      <c r="D294" s="207"/>
      <c r="E294" s="207"/>
      <c r="F294" s="207"/>
      <c r="G294" s="212"/>
      <c r="H294" s="215"/>
      <c r="I294" s="131"/>
      <c r="J294" s="64"/>
      <c r="K294" s="53"/>
      <c r="L294" s="65"/>
      <c r="M294" s="55">
        <f t="shared" si="64"/>
        <v>0</v>
      </c>
    </row>
    <row r="295" spans="2:13" hidden="1">
      <c r="B295" s="70" t="s">
        <v>40</v>
      </c>
      <c r="C295" s="202">
        <f t="shared" ref="C295" si="66">+C290+1</f>
        <v>57</v>
      </c>
      <c r="D295" s="205">
        <f>VLOOKUP(C295,'Completar SOFSE'!$A$19:$E$501,2,0)</f>
        <v>0</v>
      </c>
      <c r="E295" s="205">
        <f>VLOOKUP(C295,'Completar SOFSE'!$A$19:$E$501,3,0)</f>
        <v>0</v>
      </c>
      <c r="F295" s="205">
        <f>VLOOKUP(C295,'Completar SOFSE'!$A$19:$E$501,4,0)</f>
        <v>0</v>
      </c>
      <c r="G295" s="210">
        <f>VLOOKUP(C295,'Completar SOFSE'!$A$19:$E$501,5,0)</f>
        <v>0</v>
      </c>
      <c r="H295" s="213">
        <f>VLOOKUP(C295,'Completar SOFSE'!$A$19:$F$501,6,0)</f>
        <v>0</v>
      </c>
      <c r="I295" s="130"/>
      <c r="J295" s="66"/>
      <c r="K295" s="77"/>
      <c r="L295" s="77"/>
      <c r="M295" s="48">
        <f t="shared" si="64"/>
        <v>0</v>
      </c>
    </row>
    <row r="296" spans="2:13" hidden="1">
      <c r="B296" s="71" t="s">
        <v>41</v>
      </c>
      <c r="C296" s="203"/>
      <c r="D296" s="206"/>
      <c r="E296" s="206"/>
      <c r="F296" s="206"/>
      <c r="G296" s="211"/>
      <c r="H296" s="214"/>
      <c r="I296" s="130"/>
      <c r="J296" s="63"/>
      <c r="K296" s="77"/>
      <c r="L296" s="77"/>
      <c r="M296" s="48">
        <f t="shared" si="64"/>
        <v>0</v>
      </c>
    </row>
    <row r="297" spans="2:13" hidden="1">
      <c r="B297" s="71" t="s">
        <v>42</v>
      </c>
      <c r="C297" s="203"/>
      <c r="D297" s="206"/>
      <c r="E297" s="206"/>
      <c r="F297" s="206"/>
      <c r="G297" s="211"/>
      <c r="H297" s="214"/>
      <c r="I297" s="130"/>
      <c r="J297" s="63"/>
      <c r="K297" s="77"/>
      <c r="L297" s="77"/>
      <c r="M297" s="48">
        <f t="shared" si="64"/>
        <v>0</v>
      </c>
    </row>
    <row r="298" spans="2:13" hidden="1">
      <c r="B298" s="71" t="s">
        <v>43</v>
      </c>
      <c r="C298" s="203"/>
      <c r="D298" s="206"/>
      <c r="E298" s="206"/>
      <c r="F298" s="206"/>
      <c r="G298" s="211"/>
      <c r="H298" s="214"/>
      <c r="I298" s="130"/>
      <c r="J298" s="63"/>
      <c r="K298" s="50"/>
      <c r="L298" s="77"/>
      <c r="M298" s="48">
        <f t="shared" si="64"/>
        <v>0</v>
      </c>
    </row>
    <row r="299" spans="2:13" ht="13.5" hidden="1" thickBot="1">
      <c r="B299" s="108" t="s">
        <v>44</v>
      </c>
      <c r="C299" s="204"/>
      <c r="D299" s="207"/>
      <c r="E299" s="207"/>
      <c r="F299" s="207"/>
      <c r="G299" s="212"/>
      <c r="H299" s="215"/>
      <c r="I299" s="131"/>
      <c r="J299" s="64"/>
      <c r="K299" s="53"/>
      <c r="L299" s="65"/>
      <c r="M299" s="55">
        <f t="shared" si="64"/>
        <v>0</v>
      </c>
    </row>
    <row r="300" spans="2:13" hidden="1">
      <c r="B300" s="70" t="s">
        <v>40</v>
      </c>
      <c r="C300" s="202">
        <f t="shared" ref="C300" si="67">+C295+1</f>
        <v>58</v>
      </c>
      <c r="D300" s="205">
        <f>VLOOKUP(C300,'Completar SOFSE'!$A$19:$E$501,2,0)</f>
        <v>0</v>
      </c>
      <c r="E300" s="205">
        <f>VLOOKUP(C300,'Completar SOFSE'!$A$19:$E$501,3,0)</f>
        <v>0</v>
      </c>
      <c r="F300" s="205">
        <f>VLOOKUP(C300,'Completar SOFSE'!$A$19:$E$501,4,0)</f>
        <v>0</v>
      </c>
      <c r="G300" s="210">
        <f>VLOOKUP(C300,'Completar SOFSE'!$A$19:$E$501,5,0)</f>
        <v>0</v>
      </c>
      <c r="H300" s="213">
        <f>VLOOKUP(C300,'Completar SOFSE'!$A$19:$F$501,6,0)</f>
        <v>0</v>
      </c>
      <c r="I300" s="130"/>
      <c r="J300" s="66"/>
      <c r="K300" s="77"/>
      <c r="L300" s="77"/>
      <c r="M300" s="48">
        <f t="shared" si="64"/>
        <v>0</v>
      </c>
    </row>
    <row r="301" spans="2:13" hidden="1">
      <c r="B301" s="71" t="s">
        <v>41</v>
      </c>
      <c r="C301" s="203"/>
      <c r="D301" s="206"/>
      <c r="E301" s="206"/>
      <c r="F301" s="206"/>
      <c r="G301" s="211"/>
      <c r="H301" s="214"/>
      <c r="I301" s="130"/>
      <c r="J301" s="63"/>
      <c r="K301" s="77"/>
      <c r="L301" s="77"/>
      <c r="M301" s="48">
        <f t="shared" si="64"/>
        <v>0</v>
      </c>
    </row>
    <row r="302" spans="2:13" hidden="1">
      <c r="B302" s="71" t="s">
        <v>42</v>
      </c>
      <c r="C302" s="203"/>
      <c r="D302" s="206"/>
      <c r="E302" s="206"/>
      <c r="F302" s="206"/>
      <c r="G302" s="211"/>
      <c r="H302" s="214"/>
      <c r="I302" s="130"/>
      <c r="J302" s="63"/>
      <c r="K302" s="77"/>
      <c r="L302" s="77"/>
      <c r="M302" s="48">
        <f t="shared" si="64"/>
        <v>0</v>
      </c>
    </row>
    <row r="303" spans="2:13" hidden="1">
      <c r="B303" s="71" t="s">
        <v>43</v>
      </c>
      <c r="C303" s="203"/>
      <c r="D303" s="206"/>
      <c r="E303" s="206"/>
      <c r="F303" s="206"/>
      <c r="G303" s="211"/>
      <c r="H303" s="214"/>
      <c r="I303" s="130"/>
      <c r="J303" s="63"/>
      <c r="K303" s="50"/>
      <c r="L303" s="77"/>
      <c r="M303" s="48">
        <f t="shared" si="64"/>
        <v>0</v>
      </c>
    </row>
    <row r="304" spans="2:13" ht="13.5" hidden="1" thickBot="1">
      <c r="B304" s="108" t="s">
        <v>44</v>
      </c>
      <c r="C304" s="204"/>
      <c r="D304" s="207"/>
      <c r="E304" s="207"/>
      <c r="F304" s="207"/>
      <c r="G304" s="212"/>
      <c r="H304" s="215"/>
      <c r="I304" s="131"/>
      <c r="J304" s="64"/>
      <c r="K304" s="53"/>
      <c r="L304" s="65"/>
      <c r="M304" s="55">
        <f t="shared" si="64"/>
        <v>0</v>
      </c>
    </row>
    <row r="305" spans="2:13" hidden="1">
      <c r="B305" s="70" t="s">
        <v>40</v>
      </c>
      <c r="C305" s="202">
        <f>+C300+1</f>
        <v>59</v>
      </c>
      <c r="D305" s="205">
        <f>VLOOKUP(C305,'Completar SOFSE'!$A$19:$E$501,2,0)</f>
        <v>0</v>
      </c>
      <c r="E305" s="205">
        <f>VLOOKUP(C305,'Completar SOFSE'!$A$19:$E$501,3,0)</f>
        <v>0</v>
      </c>
      <c r="F305" s="205">
        <f>VLOOKUP(C305,'Completar SOFSE'!$A$19:$E$501,4,0)</f>
        <v>0</v>
      </c>
      <c r="G305" s="210">
        <f>VLOOKUP(C305,'Completar SOFSE'!$A$19:$E$501,5,0)</f>
        <v>0</v>
      </c>
      <c r="H305" s="213">
        <f>VLOOKUP(C305,'Completar SOFSE'!$A$19:$F$501,6,0)</f>
        <v>0</v>
      </c>
      <c r="I305" s="130"/>
      <c r="J305" s="66"/>
      <c r="K305" s="77"/>
      <c r="L305" s="77"/>
      <c r="M305" s="48">
        <f>J305*$D$60+K305*$D$60+L305*$D$60</f>
        <v>0</v>
      </c>
    </row>
    <row r="306" spans="2:13" hidden="1">
      <c r="B306" s="71" t="s">
        <v>41</v>
      </c>
      <c r="C306" s="203"/>
      <c r="D306" s="206"/>
      <c r="E306" s="206"/>
      <c r="F306" s="206"/>
      <c r="G306" s="211"/>
      <c r="H306" s="214"/>
      <c r="I306" s="130"/>
      <c r="J306" s="63"/>
      <c r="K306" s="77"/>
      <c r="L306" s="77"/>
      <c r="M306" s="48">
        <f t="shared" ref="M306:M324" si="68">J306*$D$60+K306*$D$60+L306*$D$60</f>
        <v>0</v>
      </c>
    </row>
    <row r="307" spans="2:13" hidden="1">
      <c r="B307" s="71" t="s">
        <v>42</v>
      </c>
      <c r="C307" s="203"/>
      <c r="D307" s="206"/>
      <c r="E307" s="206"/>
      <c r="F307" s="206"/>
      <c r="G307" s="211"/>
      <c r="H307" s="214"/>
      <c r="I307" s="130"/>
      <c r="J307" s="63"/>
      <c r="K307" s="77"/>
      <c r="L307" s="77"/>
      <c r="M307" s="48">
        <f t="shared" si="68"/>
        <v>0</v>
      </c>
    </row>
    <row r="308" spans="2:13" hidden="1">
      <c r="B308" s="71" t="s">
        <v>43</v>
      </c>
      <c r="C308" s="203"/>
      <c r="D308" s="206"/>
      <c r="E308" s="206"/>
      <c r="F308" s="206"/>
      <c r="G308" s="211"/>
      <c r="H308" s="214"/>
      <c r="I308" s="130"/>
      <c r="J308" s="63"/>
      <c r="K308" s="50"/>
      <c r="L308" s="77"/>
      <c r="M308" s="48">
        <f t="shared" si="68"/>
        <v>0</v>
      </c>
    </row>
    <row r="309" spans="2:13" ht="13.5" hidden="1" thickBot="1">
      <c r="B309" s="108" t="s">
        <v>44</v>
      </c>
      <c r="C309" s="204"/>
      <c r="D309" s="207"/>
      <c r="E309" s="207"/>
      <c r="F309" s="207"/>
      <c r="G309" s="212"/>
      <c r="H309" s="215"/>
      <c r="I309" s="131"/>
      <c r="J309" s="64"/>
      <c r="K309" s="53"/>
      <c r="L309" s="65"/>
      <c r="M309" s="55">
        <f t="shared" si="68"/>
        <v>0</v>
      </c>
    </row>
    <row r="310" spans="2:13" hidden="1">
      <c r="B310" s="70" t="s">
        <v>40</v>
      </c>
      <c r="C310" s="202">
        <f t="shared" ref="C310" si="69">+C305+1</f>
        <v>60</v>
      </c>
      <c r="D310" s="205">
        <f>VLOOKUP(C310,'Completar SOFSE'!$A$19:$E$501,2,0)</f>
        <v>0</v>
      </c>
      <c r="E310" s="205">
        <f>VLOOKUP(C310,'Completar SOFSE'!$A$19:$E$501,3,0)</f>
        <v>0</v>
      </c>
      <c r="F310" s="205">
        <f>VLOOKUP(C310,'Completar SOFSE'!$A$19:$E$501,4,0)</f>
        <v>0</v>
      </c>
      <c r="G310" s="210">
        <f>VLOOKUP(C310,'Completar SOFSE'!$A$19:$E$501,5,0)</f>
        <v>0</v>
      </c>
      <c r="H310" s="213">
        <f>VLOOKUP(C310,'Completar SOFSE'!$A$19:$F$501,6,0)</f>
        <v>0</v>
      </c>
      <c r="I310" s="130"/>
      <c r="J310" s="66"/>
      <c r="K310" s="77"/>
      <c r="L310" s="77"/>
      <c r="M310" s="48">
        <f t="shared" si="68"/>
        <v>0</v>
      </c>
    </row>
    <row r="311" spans="2:13" hidden="1">
      <c r="B311" s="71" t="s">
        <v>41</v>
      </c>
      <c r="C311" s="203"/>
      <c r="D311" s="206"/>
      <c r="E311" s="206"/>
      <c r="F311" s="206"/>
      <c r="G311" s="211"/>
      <c r="H311" s="214"/>
      <c r="I311" s="130"/>
      <c r="J311" s="63"/>
      <c r="K311" s="77"/>
      <c r="L311" s="77"/>
      <c r="M311" s="48">
        <f t="shared" si="68"/>
        <v>0</v>
      </c>
    </row>
    <row r="312" spans="2:13" hidden="1">
      <c r="B312" s="71" t="s">
        <v>42</v>
      </c>
      <c r="C312" s="203"/>
      <c r="D312" s="206"/>
      <c r="E312" s="206"/>
      <c r="F312" s="206"/>
      <c r="G312" s="211"/>
      <c r="H312" s="214"/>
      <c r="I312" s="130"/>
      <c r="J312" s="63"/>
      <c r="K312" s="77"/>
      <c r="L312" s="77"/>
      <c r="M312" s="48">
        <f t="shared" si="68"/>
        <v>0</v>
      </c>
    </row>
    <row r="313" spans="2:13" hidden="1">
      <c r="B313" s="71" t="s">
        <v>43</v>
      </c>
      <c r="C313" s="203"/>
      <c r="D313" s="206"/>
      <c r="E313" s="206"/>
      <c r="F313" s="206"/>
      <c r="G313" s="211"/>
      <c r="H313" s="214"/>
      <c r="I313" s="130"/>
      <c r="J313" s="63"/>
      <c r="K313" s="50"/>
      <c r="L313" s="77"/>
      <c r="M313" s="48">
        <f t="shared" si="68"/>
        <v>0</v>
      </c>
    </row>
    <row r="314" spans="2:13" ht="13.5" hidden="1" thickBot="1">
      <c r="B314" s="108" t="s">
        <v>44</v>
      </c>
      <c r="C314" s="204"/>
      <c r="D314" s="207"/>
      <c r="E314" s="207"/>
      <c r="F314" s="207"/>
      <c r="G314" s="212"/>
      <c r="H314" s="215"/>
      <c r="I314" s="131"/>
      <c r="J314" s="64"/>
      <c r="K314" s="53"/>
      <c r="L314" s="65"/>
      <c r="M314" s="55">
        <f t="shared" si="68"/>
        <v>0</v>
      </c>
    </row>
    <row r="315" spans="2:13" hidden="1">
      <c r="B315" s="70" t="s">
        <v>40</v>
      </c>
      <c r="C315" s="202">
        <f t="shared" ref="C315" si="70">+C310+1</f>
        <v>61</v>
      </c>
      <c r="D315" s="205">
        <f>VLOOKUP(C315,'Completar SOFSE'!$A$19:$E$501,2,0)</f>
        <v>0</v>
      </c>
      <c r="E315" s="205">
        <f>VLOOKUP(C315,'Completar SOFSE'!$A$19:$E$501,3,0)</f>
        <v>0</v>
      </c>
      <c r="F315" s="205">
        <f>VLOOKUP(C315,'Completar SOFSE'!$A$19:$E$501,4,0)</f>
        <v>0</v>
      </c>
      <c r="G315" s="210">
        <f>VLOOKUP(C315,'Completar SOFSE'!$A$19:$E$501,5,0)</f>
        <v>0</v>
      </c>
      <c r="H315" s="213">
        <f>VLOOKUP(C315,'Completar SOFSE'!$A$19:$F$501,6,0)</f>
        <v>0</v>
      </c>
      <c r="I315" s="130"/>
      <c r="J315" s="66"/>
      <c r="K315" s="77"/>
      <c r="L315" s="77"/>
      <c r="M315" s="48">
        <f t="shared" si="68"/>
        <v>0</v>
      </c>
    </row>
    <row r="316" spans="2:13" hidden="1">
      <c r="B316" s="71" t="s">
        <v>41</v>
      </c>
      <c r="C316" s="203"/>
      <c r="D316" s="206"/>
      <c r="E316" s="206"/>
      <c r="F316" s="206"/>
      <c r="G316" s="211"/>
      <c r="H316" s="214"/>
      <c r="I316" s="130"/>
      <c r="J316" s="63"/>
      <c r="K316" s="77"/>
      <c r="L316" s="77"/>
      <c r="M316" s="48">
        <f t="shared" si="68"/>
        <v>0</v>
      </c>
    </row>
    <row r="317" spans="2:13" hidden="1">
      <c r="B317" s="71" t="s">
        <v>42</v>
      </c>
      <c r="C317" s="203"/>
      <c r="D317" s="206"/>
      <c r="E317" s="206"/>
      <c r="F317" s="206"/>
      <c r="G317" s="211"/>
      <c r="H317" s="214"/>
      <c r="I317" s="130"/>
      <c r="J317" s="63"/>
      <c r="K317" s="77"/>
      <c r="L317" s="77"/>
      <c r="M317" s="48">
        <f t="shared" si="68"/>
        <v>0</v>
      </c>
    </row>
    <row r="318" spans="2:13" hidden="1">
      <c r="B318" s="71" t="s">
        <v>43</v>
      </c>
      <c r="C318" s="203"/>
      <c r="D318" s="206"/>
      <c r="E318" s="206"/>
      <c r="F318" s="206"/>
      <c r="G318" s="211"/>
      <c r="H318" s="214"/>
      <c r="I318" s="130"/>
      <c r="J318" s="63"/>
      <c r="K318" s="50"/>
      <c r="L318" s="77"/>
      <c r="M318" s="48">
        <f t="shared" si="68"/>
        <v>0</v>
      </c>
    </row>
    <row r="319" spans="2:13" ht="13.5" hidden="1" thickBot="1">
      <c r="B319" s="108" t="s">
        <v>44</v>
      </c>
      <c r="C319" s="204"/>
      <c r="D319" s="207"/>
      <c r="E319" s="207"/>
      <c r="F319" s="207"/>
      <c r="G319" s="212"/>
      <c r="H319" s="215"/>
      <c r="I319" s="131"/>
      <c r="J319" s="64"/>
      <c r="K319" s="53"/>
      <c r="L319" s="65"/>
      <c r="M319" s="55">
        <f t="shared" si="68"/>
        <v>0</v>
      </c>
    </row>
    <row r="320" spans="2:13" hidden="1">
      <c r="B320" s="70" t="s">
        <v>40</v>
      </c>
      <c r="C320" s="202">
        <f t="shared" ref="C320" si="71">+C315+1</f>
        <v>62</v>
      </c>
      <c r="D320" s="205">
        <f>VLOOKUP(C320,'Completar SOFSE'!$A$19:$E$501,2,0)</f>
        <v>0</v>
      </c>
      <c r="E320" s="205">
        <f>VLOOKUP(C320,'Completar SOFSE'!$A$19:$E$501,3,0)</f>
        <v>0</v>
      </c>
      <c r="F320" s="205">
        <f>VLOOKUP(C320,'Completar SOFSE'!$A$19:$E$501,4,0)</f>
        <v>0</v>
      </c>
      <c r="G320" s="210">
        <f>VLOOKUP(C320,'Completar SOFSE'!$A$19:$E$501,5,0)</f>
        <v>0</v>
      </c>
      <c r="H320" s="213">
        <f>VLOOKUP(C320,'Completar SOFSE'!$A$19:$F$501,6,0)</f>
        <v>0</v>
      </c>
      <c r="I320" s="130"/>
      <c r="J320" s="66"/>
      <c r="K320" s="77"/>
      <c r="L320" s="77"/>
      <c r="M320" s="48">
        <f t="shared" si="68"/>
        <v>0</v>
      </c>
    </row>
    <row r="321" spans="2:13" hidden="1">
      <c r="B321" s="71" t="s">
        <v>41</v>
      </c>
      <c r="C321" s="203"/>
      <c r="D321" s="206"/>
      <c r="E321" s="206"/>
      <c r="F321" s="206"/>
      <c r="G321" s="211"/>
      <c r="H321" s="214"/>
      <c r="I321" s="130"/>
      <c r="J321" s="63"/>
      <c r="K321" s="77"/>
      <c r="L321" s="77"/>
      <c r="M321" s="48">
        <f t="shared" si="68"/>
        <v>0</v>
      </c>
    </row>
    <row r="322" spans="2:13" hidden="1">
      <c r="B322" s="71" t="s">
        <v>42</v>
      </c>
      <c r="C322" s="203"/>
      <c r="D322" s="206"/>
      <c r="E322" s="206"/>
      <c r="F322" s="206"/>
      <c r="G322" s="211"/>
      <c r="H322" s="214"/>
      <c r="I322" s="130"/>
      <c r="J322" s="63"/>
      <c r="K322" s="77"/>
      <c r="L322" s="77"/>
      <c r="M322" s="48">
        <f t="shared" si="68"/>
        <v>0</v>
      </c>
    </row>
    <row r="323" spans="2:13" hidden="1">
      <c r="B323" s="71" t="s">
        <v>43</v>
      </c>
      <c r="C323" s="203"/>
      <c r="D323" s="206"/>
      <c r="E323" s="206"/>
      <c r="F323" s="206"/>
      <c r="G323" s="211"/>
      <c r="H323" s="214"/>
      <c r="I323" s="130"/>
      <c r="J323" s="63"/>
      <c r="K323" s="50"/>
      <c r="L323" s="77"/>
      <c r="M323" s="48">
        <f t="shared" si="68"/>
        <v>0</v>
      </c>
    </row>
    <row r="324" spans="2:13" ht="13.5" hidden="1" thickBot="1">
      <c r="B324" s="108" t="s">
        <v>44</v>
      </c>
      <c r="C324" s="204"/>
      <c r="D324" s="207"/>
      <c r="E324" s="207"/>
      <c r="F324" s="207"/>
      <c r="G324" s="212"/>
      <c r="H324" s="215"/>
      <c r="I324" s="131"/>
      <c r="J324" s="64"/>
      <c r="K324" s="53"/>
      <c r="L324" s="65"/>
      <c r="M324" s="55">
        <f t="shared" si="68"/>
        <v>0</v>
      </c>
    </row>
    <row r="325" spans="2:13" hidden="1">
      <c r="B325" s="70" t="s">
        <v>40</v>
      </c>
      <c r="C325" s="202">
        <f>+C320+1</f>
        <v>63</v>
      </c>
      <c r="D325" s="205">
        <f>VLOOKUP(C325,'Completar SOFSE'!$A$19:$E$501,2,0)</f>
        <v>0</v>
      </c>
      <c r="E325" s="205">
        <f>VLOOKUP(C325,'Completar SOFSE'!$A$19:$E$501,3,0)</f>
        <v>0</v>
      </c>
      <c r="F325" s="205">
        <f>VLOOKUP(C325,'Completar SOFSE'!$A$19:$E$501,4,0)</f>
        <v>0</v>
      </c>
      <c r="G325" s="210">
        <f>VLOOKUP(C325,'Completar SOFSE'!$A$19:$E$501,5,0)</f>
        <v>0</v>
      </c>
      <c r="H325" s="213">
        <f>VLOOKUP(C325,'Completar SOFSE'!$A$19:$F$501,6,0)</f>
        <v>0</v>
      </c>
      <c r="I325" s="130"/>
      <c r="J325" s="66"/>
      <c r="K325" s="77"/>
      <c r="L325" s="77"/>
      <c r="M325" s="48">
        <f>J325*$D$60+K325*$D$60+L325*$D$60</f>
        <v>0</v>
      </c>
    </row>
    <row r="326" spans="2:13" hidden="1">
      <c r="B326" s="71" t="s">
        <v>41</v>
      </c>
      <c r="C326" s="203"/>
      <c r="D326" s="206"/>
      <c r="E326" s="206"/>
      <c r="F326" s="206"/>
      <c r="G326" s="211"/>
      <c r="H326" s="214"/>
      <c r="I326" s="130"/>
      <c r="J326" s="63"/>
      <c r="K326" s="77"/>
      <c r="L326" s="77"/>
      <c r="M326" s="48">
        <f t="shared" ref="M326:M344" si="72">J326*$D$60+K326*$D$60+L326*$D$60</f>
        <v>0</v>
      </c>
    </row>
    <row r="327" spans="2:13" hidden="1">
      <c r="B327" s="71" t="s">
        <v>42</v>
      </c>
      <c r="C327" s="203"/>
      <c r="D327" s="206"/>
      <c r="E327" s="206"/>
      <c r="F327" s="206"/>
      <c r="G327" s="211"/>
      <c r="H327" s="214"/>
      <c r="I327" s="130"/>
      <c r="J327" s="63"/>
      <c r="K327" s="77"/>
      <c r="L327" s="77"/>
      <c r="M327" s="48">
        <f t="shared" si="72"/>
        <v>0</v>
      </c>
    </row>
    <row r="328" spans="2:13" hidden="1">
      <c r="B328" s="71" t="s">
        <v>43</v>
      </c>
      <c r="C328" s="203"/>
      <c r="D328" s="206"/>
      <c r="E328" s="206"/>
      <c r="F328" s="206"/>
      <c r="G328" s="211"/>
      <c r="H328" s="214"/>
      <c r="I328" s="130"/>
      <c r="J328" s="63"/>
      <c r="K328" s="50"/>
      <c r="L328" s="77"/>
      <c r="M328" s="48">
        <f t="shared" si="72"/>
        <v>0</v>
      </c>
    </row>
    <row r="329" spans="2:13" ht="13.5" hidden="1" thickBot="1">
      <c r="B329" s="108" t="s">
        <v>44</v>
      </c>
      <c r="C329" s="204"/>
      <c r="D329" s="207"/>
      <c r="E329" s="207"/>
      <c r="F329" s="207"/>
      <c r="G329" s="212"/>
      <c r="H329" s="215"/>
      <c r="I329" s="131"/>
      <c r="J329" s="64"/>
      <c r="K329" s="53"/>
      <c r="L329" s="65"/>
      <c r="M329" s="55">
        <f t="shared" si="72"/>
        <v>0</v>
      </c>
    </row>
    <row r="330" spans="2:13" hidden="1">
      <c r="B330" s="70" t="s">
        <v>40</v>
      </c>
      <c r="C330" s="202">
        <f t="shared" ref="C330" si="73">+C325+1</f>
        <v>64</v>
      </c>
      <c r="D330" s="205">
        <f>VLOOKUP(C330,'Completar SOFSE'!$A$19:$E$501,2,0)</f>
        <v>0</v>
      </c>
      <c r="E330" s="205">
        <f>VLOOKUP(C330,'Completar SOFSE'!$A$19:$E$501,3,0)</f>
        <v>0</v>
      </c>
      <c r="F330" s="205">
        <f>VLOOKUP(C330,'Completar SOFSE'!$A$19:$E$501,4,0)</f>
        <v>0</v>
      </c>
      <c r="G330" s="210">
        <f>VLOOKUP(C330,'Completar SOFSE'!$A$19:$E$501,5,0)</f>
        <v>0</v>
      </c>
      <c r="H330" s="213">
        <f>VLOOKUP(C330,'Completar SOFSE'!$A$19:$F$501,6,0)</f>
        <v>0</v>
      </c>
      <c r="I330" s="130"/>
      <c r="J330" s="66"/>
      <c r="K330" s="77"/>
      <c r="L330" s="77"/>
      <c r="M330" s="48">
        <f t="shared" si="72"/>
        <v>0</v>
      </c>
    </row>
    <row r="331" spans="2:13" hidden="1">
      <c r="B331" s="71" t="s">
        <v>41</v>
      </c>
      <c r="C331" s="203"/>
      <c r="D331" s="206"/>
      <c r="E331" s="206"/>
      <c r="F331" s="206"/>
      <c r="G331" s="211"/>
      <c r="H331" s="214"/>
      <c r="I331" s="130"/>
      <c r="J331" s="63"/>
      <c r="K331" s="77"/>
      <c r="L331" s="77"/>
      <c r="M331" s="48">
        <f t="shared" si="72"/>
        <v>0</v>
      </c>
    </row>
    <row r="332" spans="2:13" hidden="1">
      <c r="B332" s="71" t="s">
        <v>42</v>
      </c>
      <c r="C332" s="203"/>
      <c r="D332" s="206"/>
      <c r="E332" s="206"/>
      <c r="F332" s="206"/>
      <c r="G332" s="211"/>
      <c r="H332" s="214"/>
      <c r="I332" s="130"/>
      <c r="J332" s="63"/>
      <c r="K332" s="77"/>
      <c r="L332" s="77"/>
      <c r="M332" s="48">
        <f t="shared" si="72"/>
        <v>0</v>
      </c>
    </row>
    <row r="333" spans="2:13" hidden="1">
      <c r="B333" s="71" t="s">
        <v>43</v>
      </c>
      <c r="C333" s="203"/>
      <c r="D333" s="206"/>
      <c r="E333" s="206"/>
      <c r="F333" s="206"/>
      <c r="G333" s="211"/>
      <c r="H333" s="214"/>
      <c r="I333" s="130"/>
      <c r="J333" s="63"/>
      <c r="K333" s="50"/>
      <c r="L333" s="77"/>
      <c r="M333" s="48">
        <f t="shared" si="72"/>
        <v>0</v>
      </c>
    </row>
    <row r="334" spans="2:13" ht="13.5" hidden="1" thickBot="1">
      <c r="B334" s="108" t="s">
        <v>44</v>
      </c>
      <c r="C334" s="204"/>
      <c r="D334" s="207"/>
      <c r="E334" s="207"/>
      <c r="F334" s="207"/>
      <c r="G334" s="212"/>
      <c r="H334" s="215"/>
      <c r="I334" s="131"/>
      <c r="J334" s="64"/>
      <c r="K334" s="53"/>
      <c r="L334" s="65"/>
      <c r="M334" s="55">
        <f t="shared" si="72"/>
        <v>0</v>
      </c>
    </row>
    <row r="335" spans="2:13" hidden="1">
      <c r="B335" s="70" t="s">
        <v>40</v>
      </c>
      <c r="C335" s="202">
        <f t="shared" ref="C335" si="74">+C330+1</f>
        <v>65</v>
      </c>
      <c r="D335" s="205">
        <f>VLOOKUP(C335,'Completar SOFSE'!$A$19:$E$501,2,0)</f>
        <v>0</v>
      </c>
      <c r="E335" s="205">
        <f>VLOOKUP(C335,'Completar SOFSE'!$A$19:$E$501,3,0)</f>
        <v>0</v>
      </c>
      <c r="F335" s="205">
        <f>VLOOKUP(C335,'Completar SOFSE'!$A$19:$E$501,4,0)</f>
        <v>0</v>
      </c>
      <c r="G335" s="210">
        <f>VLOOKUP(C335,'Completar SOFSE'!$A$19:$E$501,5,0)</f>
        <v>0</v>
      </c>
      <c r="H335" s="213">
        <f>VLOOKUP(C335,'Completar SOFSE'!$A$19:$F$501,6,0)</f>
        <v>0</v>
      </c>
      <c r="I335" s="130"/>
      <c r="J335" s="66"/>
      <c r="K335" s="77"/>
      <c r="L335" s="77"/>
      <c r="M335" s="48">
        <f t="shared" si="72"/>
        <v>0</v>
      </c>
    </row>
    <row r="336" spans="2:13" hidden="1">
      <c r="B336" s="71" t="s">
        <v>41</v>
      </c>
      <c r="C336" s="203"/>
      <c r="D336" s="206"/>
      <c r="E336" s="206"/>
      <c r="F336" s="206"/>
      <c r="G336" s="211"/>
      <c r="H336" s="214"/>
      <c r="I336" s="130"/>
      <c r="J336" s="63"/>
      <c r="K336" s="77"/>
      <c r="L336" s="77"/>
      <c r="M336" s="48">
        <f t="shared" si="72"/>
        <v>0</v>
      </c>
    </row>
    <row r="337" spans="2:13" hidden="1">
      <c r="B337" s="71" t="s">
        <v>42</v>
      </c>
      <c r="C337" s="203"/>
      <c r="D337" s="206"/>
      <c r="E337" s="206"/>
      <c r="F337" s="206"/>
      <c r="G337" s="211"/>
      <c r="H337" s="214"/>
      <c r="I337" s="130"/>
      <c r="J337" s="63"/>
      <c r="K337" s="77"/>
      <c r="L337" s="77"/>
      <c r="M337" s="48">
        <f t="shared" si="72"/>
        <v>0</v>
      </c>
    </row>
    <row r="338" spans="2:13" hidden="1">
      <c r="B338" s="71" t="s">
        <v>43</v>
      </c>
      <c r="C338" s="203"/>
      <c r="D338" s="206"/>
      <c r="E338" s="206"/>
      <c r="F338" s="206"/>
      <c r="G338" s="211"/>
      <c r="H338" s="214"/>
      <c r="I338" s="130"/>
      <c r="J338" s="63"/>
      <c r="K338" s="50"/>
      <c r="L338" s="77"/>
      <c r="M338" s="48">
        <f t="shared" si="72"/>
        <v>0</v>
      </c>
    </row>
    <row r="339" spans="2:13" ht="13.5" hidden="1" thickBot="1">
      <c r="B339" s="108" t="s">
        <v>44</v>
      </c>
      <c r="C339" s="204"/>
      <c r="D339" s="207"/>
      <c r="E339" s="207"/>
      <c r="F339" s="207"/>
      <c r="G339" s="212"/>
      <c r="H339" s="215"/>
      <c r="I339" s="131"/>
      <c r="J339" s="64"/>
      <c r="K339" s="53"/>
      <c r="L339" s="65"/>
      <c r="M339" s="55">
        <f t="shared" si="72"/>
        <v>0</v>
      </c>
    </row>
    <row r="340" spans="2:13" hidden="1">
      <c r="B340" s="70" t="s">
        <v>40</v>
      </c>
      <c r="C340" s="202">
        <f t="shared" ref="C340" si="75">+C335+1</f>
        <v>66</v>
      </c>
      <c r="D340" s="205">
        <f>VLOOKUP(C340,'Completar SOFSE'!$A$19:$E$501,2,0)</f>
        <v>0</v>
      </c>
      <c r="E340" s="205">
        <f>VLOOKUP(C340,'Completar SOFSE'!$A$19:$E$501,3,0)</f>
        <v>0</v>
      </c>
      <c r="F340" s="205">
        <f>VLOOKUP(C340,'Completar SOFSE'!$A$19:$E$501,4,0)</f>
        <v>0</v>
      </c>
      <c r="G340" s="210">
        <f>VLOOKUP(C340,'Completar SOFSE'!$A$19:$E$501,5,0)</f>
        <v>0</v>
      </c>
      <c r="H340" s="213">
        <f>VLOOKUP(C340,'Completar SOFSE'!$A$19:$F$501,6,0)</f>
        <v>0</v>
      </c>
      <c r="I340" s="130"/>
      <c r="J340" s="66"/>
      <c r="K340" s="77"/>
      <c r="L340" s="77"/>
      <c r="M340" s="48">
        <f t="shared" si="72"/>
        <v>0</v>
      </c>
    </row>
    <row r="341" spans="2:13" hidden="1">
      <c r="B341" s="71" t="s">
        <v>41</v>
      </c>
      <c r="C341" s="203"/>
      <c r="D341" s="206"/>
      <c r="E341" s="206"/>
      <c r="F341" s="206"/>
      <c r="G341" s="211"/>
      <c r="H341" s="214"/>
      <c r="I341" s="130"/>
      <c r="J341" s="63"/>
      <c r="K341" s="77"/>
      <c r="L341" s="77"/>
      <c r="M341" s="48">
        <f t="shared" si="72"/>
        <v>0</v>
      </c>
    </row>
    <row r="342" spans="2:13" hidden="1">
      <c r="B342" s="71" t="s">
        <v>42</v>
      </c>
      <c r="C342" s="203"/>
      <c r="D342" s="206"/>
      <c r="E342" s="206"/>
      <c r="F342" s="206"/>
      <c r="G342" s="211"/>
      <c r="H342" s="214"/>
      <c r="I342" s="130"/>
      <c r="J342" s="63"/>
      <c r="K342" s="77"/>
      <c r="L342" s="77"/>
      <c r="M342" s="48">
        <f t="shared" si="72"/>
        <v>0</v>
      </c>
    </row>
    <row r="343" spans="2:13" hidden="1">
      <c r="B343" s="71" t="s">
        <v>43</v>
      </c>
      <c r="C343" s="203"/>
      <c r="D343" s="206"/>
      <c r="E343" s="206"/>
      <c r="F343" s="206"/>
      <c r="G343" s="211"/>
      <c r="H343" s="214"/>
      <c r="I343" s="130"/>
      <c r="J343" s="63"/>
      <c r="K343" s="50"/>
      <c r="L343" s="77"/>
      <c r="M343" s="48">
        <f t="shared" si="72"/>
        <v>0</v>
      </c>
    </row>
    <row r="344" spans="2:13" ht="13.5" hidden="1" thickBot="1">
      <c r="B344" s="108" t="s">
        <v>44</v>
      </c>
      <c r="C344" s="204"/>
      <c r="D344" s="207"/>
      <c r="E344" s="207"/>
      <c r="F344" s="207"/>
      <c r="G344" s="212"/>
      <c r="H344" s="215"/>
      <c r="I344" s="131"/>
      <c r="J344" s="64"/>
      <c r="K344" s="53"/>
      <c r="L344" s="65"/>
      <c r="M344" s="55">
        <f t="shared" si="72"/>
        <v>0</v>
      </c>
    </row>
    <row r="345" spans="2:13" hidden="1">
      <c r="B345" s="70" t="s">
        <v>40</v>
      </c>
      <c r="C345" s="202">
        <f>+C340+1</f>
        <v>67</v>
      </c>
      <c r="D345" s="205">
        <f>VLOOKUP(C345,'Completar SOFSE'!$A$19:$E$501,2,0)</f>
        <v>0</v>
      </c>
      <c r="E345" s="205">
        <f>VLOOKUP(C345,'Completar SOFSE'!$A$19:$E$501,3,0)</f>
        <v>0</v>
      </c>
      <c r="F345" s="205">
        <f>VLOOKUP(C345,'Completar SOFSE'!$A$19:$E$501,4,0)</f>
        <v>0</v>
      </c>
      <c r="G345" s="210">
        <f>VLOOKUP(C345,'Completar SOFSE'!$A$19:$E$501,5,0)</f>
        <v>0</v>
      </c>
      <c r="H345" s="213">
        <f>VLOOKUP(C345,'Completar SOFSE'!$A$19:$F$501,6,0)</f>
        <v>0</v>
      </c>
      <c r="I345" s="130"/>
      <c r="J345" s="66"/>
      <c r="K345" s="77"/>
      <c r="L345" s="77"/>
      <c r="M345" s="48">
        <f>J345*$D$60+K345*$D$60+L345*$D$60</f>
        <v>0</v>
      </c>
    </row>
    <row r="346" spans="2:13" hidden="1">
      <c r="B346" s="71" t="s">
        <v>41</v>
      </c>
      <c r="C346" s="203"/>
      <c r="D346" s="206"/>
      <c r="E346" s="206"/>
      <c r="F346" s="206"/>
      <c r="G346" s="211"/>
      <c r="H346" s="214"/>
      <c r="I346" s="130"/>
      <c r="J346" s="63"/>
      <c r="K346" s="77"/>
      <c r="L346" s="77"/>
      <c r="M346" s="48">
        <f t="shared" ref="M346:M364" si="76">J346*$D$60+K346*$D$60+L346*$D$60</f>
        <v>0</v>
      </c>
    </row>
    <row r="347" spans="2:13" hidden="1">
      <c r="B347" s="71" t="s">
        <v>42</v>
      </c>
      <c r="C347" s="203"/>
      <c r="D347" s="206"/>
      <c r="E347" s="206"/>
      <c r="F347" s="206"/>
      <c r="G347" s="211"/>
      <c r="H347" s="214"/>
      <c r="I347" s="130"/>
      <c r="J347" s="63"/>
      <c r="K347" s="77"/>
      <c r="L347" s="77"/>
      <c r="M347" s="48">
        <f t="shared" si="76"/>
        <v>0</v>
      </c>
    </row>
    <row r="348" spans="2:13" hidden="1">
      <c r="B348" s="71" t="s">
        <v>43</v>
      </c>
      <c r="C348" s="203"/>
      <c r="D348" s="206"/>
      <c r="E348" s="206"/>
      <c r="F348" s="206"/>
      <c r="G348" s="211"/>
      <c r="H348" s="214"/>
      <c r="I348" s="130"/>
      <c r="J348" s="63"/>
      <c r="K348" s="50"/>
      <c r="L348" s="77"/>
      <c r="M348" s="48">
        <f t="shared" si="76"/>
        <v>0</v>
      </c>
    </row>
    <row r="349" spans="2:13" ht="13.5" hidden="1" thickBot="1">
      <c r="B349" s="108" t="s">
        <v>44</v>
      </c>
      <c r="C349" s="204"/>
      <c r="D349" s="207"/>
      <c r="E349" s="207"/>
      <c r="F349" s="207"/>
      <c r="G349" s="212"/>
      <c r="H349" s="215"/>
      <c r="I349" s="131"/>
      <c r="J349" s="64"/>
      <c r="K349" s="53"/>
      <c r="L349" s="65"/>
      <c r="M349" s="55">
        <f t="shared" si="76"/>
        <v>0</v>
      </c>
    </row>
    <row r="350" spans="2:13" hidden="1">
      <c r="B350" s="70" t="s">
        <v>40</v>
      </c>
      <c r="C350" s="202">
        <f t="shared" ref="C350" si="77">+C345+1</f>
        <v>68</v>
      </c>
      <c r="D350" s="205">
        <f>VLOOKUP(C350,'Completar SOFSE'!$A$19:$E$501,2,0)</f>
        <v>0</v>
      </c>
      <c r="E350" s="205">
        <f>VLOOKUP(C350,'Completar SOFSE'!$A$19:$E$501,3,0)</f>
        <v>0</v>
      </c>
      <c r="F350" s="205">
        <f>VLOOKUP(C350,'Completar SOFSE'!$A$19:$E$501,4,0)</f>
        <v>0</v>
      </c>
      <c r="G350" s="210">
        <f>VLOOKUP(C350,'Completar SOFSE'!$A$19:$E$501,5,0)</f>
        <v>0</v>
      </c>
      <c r="H350" s="213">
        <f>VLOOKUP(C350,'Completar SOFSE'!$A$19:$F$501,6,0)</f>
        <v>0</v>
      </c>
      <c r="I350" s="130"/>
      <c r="J350" s="66"/>
      <c r="K350" s="77"/>
      <c r="L350" s="77"/>
      <c r="M350" s="48">
        <f t="shared" si="76"/>
        <v>0</v>
      </c>
    </row>
    <row r="351" spans="2:13" hidden="1">
      <c r="B351" s="71" t="s">
        <v>41</v>
      </c>
      <c r="C351" s="203"/>
      <c r="D351" s="206"/>
      <c r="E351" s="206"/>
      <c r="F351" s="206"/>
      <c r="G351" s="211"/>
      <c r="H351" s="214"/>
      <c r="I351" s="130"/>
      <c r="J351" s="63"/>
      <c r="K351" s="77"/>
      <c r="L351" s="77"/>
      <c r="M351" s="48">
        <f t="shared" si="76"/>
        <v>0</v>
      </c>
    </row>
    <row r="352" spans="2:13" hidden="1">
      <c r="B352" s="71" t="s">
        <v>42</v>
      </c>
      <c r="C352" s="203"/>
      <c r="D352" s="206"/>
      <c r="E352" s="206"/>
      <c r="F352" s="206"/>
      <c r="G352" s="211"/>
      <c r="H352" s="214"/>
      <c r="I352" s="130"/>
      <c r="J352" s="63"/>
      <c r="K352" s="77"/>
      <c r="L352" s="77"/>
      <c r="M352" s="48">
        <f t="shared" si="76"/>
        <v>0</v>
      </c>
    </row>
    <row r="353" spans="2:13" hidden="1">
      <c r="B353" s="71" t="s">
        <v>43</v>
      </c>
      <c r="C353" s="203"/>
      <c r="D353" s="206"/>
      <c r="E353" s="206"/>
      <c r="F353" s="206"/>
      <c r="G353" s="211"/>
      <c r="H353" s="214"/>
      <c r="I353" s="130"/>
      <c r="J353" s="63"/>
      <c r="K353" s="50"/>
      <c r="L353" s="77"/>
      <c r="M353" s="48">
        <f t="shared" si="76"/>
        <v>0</v>
      </c>
    </row>
    <row r="354" spans="2:13" ht="13.5" hidden="1" thickBot="1">
      <c r="B354" s="108" t="s">
        <v>44</v>
      </c>
      <c r="C354" s="204"/>
      <c r="D354" s="207"/>
      <c r="E354" s="207"/>
      <c r="F354" s="207"/>
      <c r="G354" s="212"/>
      <c r="H354" s="215"/>
      <c r="I354" s="131"/>
      <c r="J354" s="64"/>
      <c r="K354" s="53"/>
      <c r="L354" s="65"/>
      <c r="M354" s="55">
        <f t="shared" si="76"/>
        <v>0</v>
      </c>
    </row>
    <row r="355" spans="2:13" hidden="1">
      <c r="B355" s="70" t="s">
        <v>40</v>
      </c>
      <c r="C355" s="202">
        <f t="shared" ref="C355" si="78">+C350+1</f>
        <v>69</v>
      </c>
      <c r="D355" s="205">
        <f>VLOOKUP(C355,'Completar SOFSE'!$A$19:$E$501,2,0)</f>
        <v>0</v>
      </c>
      <c r="E355" s="205">
        <f>VLOOKUP(C355,'Completar SOFSE'!$A$19:$E$501,3,0)</f>
        <v>0</v>
      </c>
      <c r="F355" s="205">
        <f>VLOOKUP(C355,'Completar SOFSE'!$A$19:$E$501,4,0)</f>
        <v>0</v>
      </c>
      <c r="G355" s="210">
        <f>VLOOKUP(C355,'Completar SOFSE'!$A$19:$E$501,5,0)</f>
        <v>0</v>
      </c>
      <c r="H355" s="213">
        <f>VLOOKUP(C355,'Completar SOFSE'!$A$19:$F$501,6,0)</f>
        <v>0</v>
      </c>
      <c r="I355" s="130"/>
      <c r="J355" s="66"/>
      <c r="K355" s="77"/>
      <c r="L355" s="77"/>
      <c r="M355" s="48">
        <f t="shared" si="76"/>
        <v>0</v>
      </c>
    </row>
    <row r="356" spans="2:13" hidden="1">
      <c r="B356" s="71" t="s">
        <v>41</v>
      </c>
      <c r="C356" s="203"/>
      <c r="D356" s="206"/>
      <c r="E356" s="206"/>
      <c r="F356" s="206"/>
      <c r="G356" s="211"/>
      <c r="H356" s="214"/>
      <c r="I356" s="130"/>
      <c r="J356" s="63"/>
      <c r="K356" s="77"/>
      <c r="L356" s="77"/>
      <c r="M356" s="48">
        <f t="shared" si="76"/>
        <v>0</v>
      </c>
    </row>
    <row r="357" spans="2:13" hidden="1">
      <c r="B357" s="71" t="s">
        <v>42</v>
      </c>
      <c r="C357" s="203"/>
      <c r="D357" s="206"/>
      <c r="E357" s="206"/>
      <c r="F357" s="206"/>
      <c r="G357" s="211"/>
      <c r="H357" s="214"/>
      <c r="I357" s="130"/>
      <c r="J357" s="63"/>
      <c r="K357" s="77"/>
      <c r="L357" s="77"/>
      <c r="M357" s="48">
        <f t="shared" si="76"/>
        <v>0</v>
      </c>
    </row>
    <row r="358" spans="2:13" hidden="1">
      <c r="B358" s="71" t="s">
        <v>43</v>
      </c>
      <c r="C358" s="203"/>
      <c r="D358" s="206"/>
      <c r="E358" s="206"/>
      <c r="F358" s="206"/>
      <c r="G358" s="211"/>
      <c r="H358" s="214"/>
      <c r="I358" s="130"/>
      <c r="J358" s="63"/>
      <c r="K358" s="50"/>
      <c r="L358" s="77"/>
      <c r="M358" s="48">
        <f t="shared" si="76"/>
        <v>0</v>
      </c>
    </row>
    <row r="359" spans="2:13" ht="13.5" hidden="1" thickBot="1">
      <c r="B359" s="108" t="s">
        <v>44</v>
      </c>
      <c r="C359" s="204"/>
      <c r="D359" s="207"/>
      <c r="E359" s="207"/>
      <c r="F359" s="207"/>
      <c r="G359" s="212"/>
      <c r="H359" s="215"/>
      <c r="I359" s="131"/>
      <c r="J359" s="64"/>
      <c r="K359" s="53"/>
      <c r="L359" s="65"/>
      <c r="M359" s="55">
        <f t="shared" si="76"/>
        <v>0</v>
      </c>
    </row>
    <row r="360" spans="2:13" hidden="1">
      <c r="B360" s="70" t="s">
        <v>40</v>
      </c>
      <c r="C360" s="202">
        <f t="shared" ref="C360" si="79">+C355+1</f>
        <v>70</v>
      </c>
      <c r="D360" s="205">
        <f>VLOOKUP(C360,'Completar SOFSE'!$A$19:$E$501,2,0)</f>
        <v>0</v>
      </c>
      <c r="E360" s="205">
        <f>VLOOKUP(C360,'Completar SOFSE'!$A$19:$E$501,3,0)</f>
        <v>0</v>
      </c>
      <c r="F360" s="205">
        <f>VLOOKUP(C360,'Completar SOFSE'!$A$19:$E$501,4,0)</f>
        <v>0</v>
      </c>
      <c r="G360" s="210">
        <f>VLOOKUP(C360,'Completar SOFSE'!$A$19:$E$501,5,0)</f>
        <v>0</v>
      </c>
      <c r="H360" s="213">
        <f>VLOOKUP(C360,'Completar SOFSE'!$A$19:$F$501,6,0)</f>
        <v>0</v>
      </c>
      <c r="I360" s="130"/>
      <c r="J360" s="66"/>
      <c r="K360" s="77"/>
      <c r="L360" s="77"/>
      <c r="M360" s="48">
        <f t="shared" si="76"/>
        <v>0</v>
      </c>
    </row>
    <row r="361" spans="2:13" hidden="1">
      <c r="B361" s="71" t="s">
        <v>41</v>
      </c>
      <c r="C361" s="203"/>
      <c r="D361" s="206"/>
      <c r="E361" s="206"/>
      <c r="F361" s="206"/>
      <c r="G361" s="211"/>
      <c r="H361" s="214"/>
      <c r="I361" s="130"/>
      <c r="J361" s="63"/>
      <c r="K361" s="77"/>
      <c r="L361" s="77"/>
      <c r="M361" s="48">
        <f t="shared" si="76"/>
        <v>0</v>
      </c>
    </row>
    <row r="362" spans="2:13" hidden="1">
      <c r="B362" s="71" t="s">
        <v>42</v>
      </c>
      <c r="C362" s="203"/>
      <c r="D362" s="206"/>
      <c r="E362" s="206"/>
      <c r="F362" s="206"/>
      <c r="G362" s="211"/>
      <c r="H362" s="214"/>
      <c r="I362" s="130"/>
      <c r="J362" s="63"/>
      <c r="K362" s="77"/>
      <c r="L362" s="77"/>
      <c r="M362" s="48">
        <f t="shared" si="76"/>
        <v>0</v>
      </c>
    </row>
    <row r="363" spans="2:13" hidden="1">
      <c r="B363" s="71" t="s">
        <v>43</v>
      </c>
      <c r="C363" s="203"/>
      <c r="D363" s="206"/>
      <c r="E363" s="206"/>
      <c r="F363" s="206"/>
      <c r="G363" s="211"/>
      <c r="H363" s="214"/>
      <c r="I363" s="130"/>
      <c r="J363" s="63"/>
      <c r="K363" s="50"/>
      <c r="L363" s="77"/>
      <c r="M363" s="48">
        <f t="shared" si="76"/>
        <v>0</v>
      </c>
    </row>
    <row r="364" spans="2:13" ht="13.5" hidden="1" thickBot="1">
      <c r="B364" s="108" t="s">
        <v>44</v>
      </c>
      <c r="C364" s="204"/>
      <c r="D364" s="207"/>
      <c r="E364" s="207"/>
      <c r="F364" s="207"/>
      <c r="G364" s="212"/>
      <c r="H364" s="215"/>
      <c r="I364" s="131"/>
      <c r="J364" s="64"/>
      <c r="K364" s="53"/>
      <c r="L364" s="65"/>
      <c r="M364" s="55">
        <f t="shared" si="76"/>
        <v>0</v>
      </c>
    </row>
    <row r="365" spans="2:13" hidden="1">
      <c r="B365" s="70" t="s">
        <v>40</v>
      </c>
      <c r="C365" s="202">
        <f>+C360+1</f>
        <v>71</v>
      </c>
      <c r="D365" s="205">
        <f>VLOOKUP(C365,'Completar SOFSE'!$A$19:$E$501,2,0)</f>
        <v>0</v>
      </c>
      <c r="E365" s="205">
        <f>VLOOKUP(C365,'Completar SOFSE'!$A$19:$E$501,3,0)</f>
        <v>0</v>
      </c>
      <c r="F365" s="205">
        <f>VLOOKUP(C365,'Completar SOFSE'!$A$19:$E$501,4,0)</f>
        <v>0</v>
      </c>
      <c r="G365" s="210">
        <f>VLOOKUP(C365,'Completar SOFSE'!$A$19:$E$501,5,0)</f>
        <v>0</v>
      </c>
      <c r="H365" s="213">
        <f>VLOOKUP(C365,'Completar SOFSE'!$A$19:$F$501,6,0)</f>
        <v>0</v>
      </c>
      <c r="I365" s="130"/>
      <c r="J365" s="66"/>
      <c r="K365" s="77"/>
      <c r="L365" s="77"/>
      <c r="M365" s="48">
        <f>J365*$D$60+K365*$D$60+L365*$D$60</f>
        <v>0</v>
      </c>
    </row>
    <row r="366" spans="2:13" hidden="1">
      <c r="B366" s="71" t="s">
        <v>41</v>
      </c>
      <c r="C366" s="203"/>
      <c r="D366" s="206"/>
      <c r="E366" s="206"/>
      <c r="F366" s="206"/>
      <c r="G366" s="211"/>
      <c r="H366" s="214"/>
      <c r="I366" s="130"/>
      <c r="J366" s="63"/>
      <c r="K366" s="77"/>
      <c r="L366" s="77"/>
      <c r="M366" s="48">
        <f t="shared" ref="M366:M384" si="80">J366*$D$60+K366*$D$60+L366*$D$60</f>
        <v>0</v>
      </c>
    </row>
    <row r="367" spans="2:13" hidden="1">
      <c r="B367" s="71" t="s">
        <v>42</v>
      </c>
      <c r="C367" s="203"/>
      <c r="D367" s="206"/>
      <c r="E367" s="206"/>
      <c r="F367" s="206"/>
      <c r="G367" s="211"/>
      <c r="H367" s="214"/>
      <c r="I367" s="130"/>
      <c r="J367" s="63"/>
      <c r="K367" s="77"/>
      <c r="L367" s="77"/>
      <c r="M367" s="48">
        <f t="shared" si="80"/>
        <v>0</v>
      </c>
    </row>
    <row r="368" spans="2:13" hidden="1">
      <c r="B368" s="71" t="s">
        <v>43</v>
      </c>
      <c r="C368" s="203"/>
      <c r="D368" s="206"/>
      <c r="E368" s="206"/>
      <c r="F368" s="206"/>
      <c r="G368" s="211"/>
      <c r="H368" s="214"/>
      <c r="I368" s="130"/>
      <c r="J368" s="63"/>
      <c r="K368" s="50"/>
      <c r="L368" s="77"/>
      <c r="M368" s="48">
        <f t="shared" si="80"/>
        <v>0</v>
      </c>
    </row>
    <row r="369" spans="2:13" ht="13.5" hidden="1" thickBot="1">
      <c r="B369" s="108" t="s">
        <v>44</v>
      </c>
      <c r="C369" s="204"/>
      <c r="D369" s="207"/>
      <c r="E369" s="207"/>
      <c r="F369" s="207"/>
      <c r="G369" s="212"/>
      <c r="H369" s="215"/>
      <c r="I369" s="131"/>
      <c r="J369" s="64"/>
      <c r="K369" s="53"/>
      <c r="L369" s="65"/>
      <c r="M369" s="55">
        <f t="shared" si="80"/>
        <v>0</v>
      </c>
    </row>
    <row r="370" spans="2:13" hidden="1">
      <c r="B370" s="70" t="s">
        <v>40</v>
      </c>
      <c r="C370" s="202">
        <f t="shared" ref="C370" si="81">+C365+1</f>
        <v>72</v>
      </c>
      <c r="D370" s="205">
        <f>VLOOKUP(C370,'Completar SOFSE'!$A$19:$E$501,2,0)</f>
        <v>0</v>
      </c>
      <c r="E370" s="205">
        <f>VLOOKUP(C370,'Completar SOFSE'!$A$19:$E$501,3,0)</f>
        <v>0</v>
      </c>
      <c r="F370" s="205">
        <f>VLOOKUP(C370,'Completar SOFSE'!$A$19:$E$501,4,0)</f>
        <v>0</v>
      </c>
      <c r="G370" s="210">
        <f>VLOOKUP(C370,'Completar SOFSE'!$A$19:$E$501,5,0)</f>
        <v>0</v>
      </c>
      <c r="H370" s="213">
        <f>VLOOKUP(C370,'Completar SOFSE'!$A$19:$F$501,6,0)</f>
        <v>0</v>
      </c>
      <c r="I370" s="130"/>
      <c r="J370" s="66"/>
      <c r="K370" s="77"/>
      <c r="L370" s="77"/>
      <c r="M370" s="48">
        <f t="shared" si="80"/>
        <v>0</v>
      </c>
    </row>
    <row r="371" spans="2:13" hidden="1">
      <c r="B371" s="71" t="s">
        <v>41</v>
      </c>
      <c r="C371" s="203"/>
      <c r="D371" s="206"/>
      <c r="E371" s="206"/>
      <c r="F371" s="206"/>
      <c r="G371" s="211"/>
      <c r="H371" s="214"/>
      <c r="I371" s="130"/>
      <c r="J371" s="63"/>
      <c r="K371" s="77"/>
      <c r="L371" s="77"/>
      <c r="M371" s="48">
        <f t="shared" si="80"/>
        <v>0</v>
      </c>
    </row>
    <row r="372" spans="2:13" hidden="1">
      <c r="B372" s="71" t="s">
        <v>42</v>
      </c>
      <c r="C372" s="203"/>
      <c r="D372" s="206"/>
      <c r="E372" s="206"/>
      <c r="F372" s="206"/>
      <c r="G372" s="211"/>
      <c r="H372" s="214"/>
      <c r="I372" s="130"/>
      <c r="J372" s="63"/>
      <c r="K372" s="77"/>
      <c r="L372" s="77"/>
      <c r="M372" s="48">
        <f t="shared" si="80"/>
        <v>0</v>
      </c>
    </row>
    <row r="373" spans="2:13" hidden="1">
      <c r="B373" s="71" t="s">
        <v>43</v>
      </c>
      <c r="C373" s="203"/>
      <c r="D373" s="206"/>
      <c r="E373" s="206"/>
      <c r="F373" s="206"/>
      <c r="G373" s="211"/>
      <c r="H373" s="214"/>
      <c r="I373" s="130"/>
      <c r="J373" s="63"/>
      <c r="K373" s="50"/>
      <c r="L373" s="77"/>
      <c r="M373" s="48">
        <f t="shared" si="80"/>
        <v>0</v>
      </c>
    </row>
    <row r="374" spans="2:13" ht="13.5" hidden="1" thickBot="1">
      <c r="B374" s="108" t="s">
        <v>44</v>
      </c>
      <c r="C374" s="204"/>
      <c r="D374" s="207"/>
      <c r="E374" s="207"/>
      <c r="F374" s="207"/>
      <c r="G374" s="212"/>
      <c r="H374" s="215"/>
      <c r="I374" s="131"/>
      <c r="J374" s="64"/>
      <c r="K374" s="53"/>
      <c r="L374" s="65"/>
      <c r="M374" s="55">
        <f t="shared" si="80"/>
        <v>0</v>
      </c>
    </row>
    <row r="375" spans="2:13" hidden="1">
      <c r="B375" s="70" t="s">
        <v>40</v>
      </c>
      <c r="C375" s="202">
        <f t="shared" ref="C375" si="82">+C370+1</f>
        <v>73</v>
      </c>
      <c r="D375" s="205">
        <f>VLOOKUP(C375,'Completar SOFSE'!$A$19:$E$501,2,0)</f>
        <v>0</v>
      </c>
      <c r="E375" s="205">
        <f>VLOOKUP(C375,'Completar SOFSE'!$A$19:$E$501,3,0)</f>
        <v>0</v>
      </c>
      <c r="F375" s="205">
        <f>VLOOKUP(C375,'Completar SOFSE'!$A$19:$E$501,4,0)</f>
        <v>0</v>
      </c>
      <c r="G375" s="210">
        <f>VLOOKUP(C375,'Completar SOFSE'!$A$19:$E$501,5,0)</f>
        <v>0</v>
      </c>
      <c r="H375" s="213">
        <f>VLOOKUP(C375,'Completar SOFSE'!$A$19:$F$501,6,0)</f>
        <v>0</v>
      </c>
      <c r="I375" s="130"/>
      <c r="J375" s="66"/>
      <c r="K375" s="77"/>
      <c r="L375" s="77"/>
      <c r="M375" s="48">
        <f t="shared" si="80"/>
        <v>0</v>
      </c>
    </row>
    <row r="376" spans="2:13" hidden="1">
      <c r="B376" s="71" t="s">
        <v>41</v>
      </c>
      <c r="C376" s="203"/>
      <c r="D376" s="206"/>
      <c r="E376" s="206"/>
      <c r="F376" s="206"/>
      <c r="G376" s="211"/>
      <c r="H376" s="214"/>
      <c r="I376" s="130"/>
      <c r="J376" s="63"/>
      <c r="K376" s="77"/>
      <c r="L376" s="77"/>
      <c r="M376" s="48">
        <f t="shared" si="80"/>
        <v>0</v>
      </c>
    </row>
    <row r="377" spans="2:13" hidden="1">
      <c r="B377" s="71" t="s">
        <v>42</v>
      </c>
      <c r="C377" s="203"/>
      <c r="D377" s="206"/>
      <c r="E377" s="206"/>
      <c r="F377" s="206"/>
      <c r="G377" s="211"/>
      <c r="H377" s="214"/>
      <c r="I377" s="130"/>
      <c r="J377" s="63"/>
      <c r="K377" s="77"/>
      <c r="L377" s="77"/>
      <c r="M377" s="48">
        <f t="shared" si="80"/>
        <v>0</v>
      </c>
    </row>
    <row r="378" spans="2:13" hidden="1">
      <c r="B378" s="71" t="s">
        <v>43</v>
      </c>
      <c r="C378" s="203"/>
      <c r="D378" s="206"/>
      <c r="E378" s="206"/>
      <c r="F378" s="206"/>
      <c r="G378" s="211"/>
      <c r="H378" s="214"/>
      <c r="I378" s="130"/>
      <c r="J378" s="63"/>
      <c r="K378" s="50"/>
      <c r="L378" s="77"/>
      <c r="M378" s="48">
        <f t="shared" si="80"/>
        <v>0</v>
      </c>
    </row>
    <row r="379" spans="2:13" ht="13.5" hidden="1" thickBot="1">
      <c r="B379" s="108" t="s">
        <v>44</v>
      </c>
      <c r="C379" s="204"/>
      <c r="D379" s="207"/>
      <c r="E379" s="207"/>
      <c r="F379" s="207"/>
      <c r="G379" s="212"/>
      <c r="H379" s="215"/>
      <c r="I379" s="131"/>
      <c r="J379" s="64"/>
      <c r="K379" s="53"/>
      <c r="L379" s="65"/>
      <c r="M379" s="55">
        <f t="shared" si="80"/>
        <v>0</v>
      </c>
    </row>
    <row r="380" spans="2:13" hidden="1">
      <c r="B380" s="70" t="s">
        <v>40</v>
      </c>
      <c r="C380" s="202">
        <f t="shared" ref="C380" si="83">+C375+1</f>
        <v>74</v>
      </c>
      <c r="D380" s="205">
        <f>VLOOKUP(C380,'Completar SOFSE'!$A$19:$E$501,2,0)</f>
        <v>0</v>
      </c>
      <c r="E380" s="205">
        <f>VLOOKUP(C380,'Completar SOFSE'!$A$19:$E$501,3,0)</f>
        <v>0</v>
      </c>
      <c r="F380" s="205">
        <f>VLOOKUP(C380,'Completar SOFSE'!$A$19:$E$501,4,0)</f>
        <v>0</v>
      </c>
      <c r="G380" s="210">
        <f>VLOOKUP(C380,'Completar SOFSE'!$A$19:$E$501,5,0)</f>
        <v>0</v>
      </c>
      <c r="H380" s="213">
        <f>VLOOKUP(C380,'Completar SOFSE'!$A$19:$F$501,6,0)</f>
        <v>0</v>
      </c>
      <c r="I380" s="130"/>
      <c r="J380" s="66"/>
      <c r="K380" s="77"/>
      <c r="L380" s="77"/>
      <c r="M380" s="48">
        <f t="shared" si="80"/>
        <v>0</v>
      </c>
    </row>
    <row r="381" spans="2:13" hidden="1">
      <c r="B381" s="71" t="s">
        <v>41</v>
      </c>
      <c r="C381" s="203"/>
      <c r="D381" s="206"/>
      <c r="E381" s="206"/>
      <c r="F381" s="206"/>
      <c r="G381" s="211"/>
      <c r="H381" s="214"/>
      <c r="I381" s="130"/>
      <c r="J381" s="63"/>
      <c r="K381" s="77"/>
      <c r="L381" s="77"/>
      <c r="M381" s="48">
        <f t="shared" si="80"/>
        <v>0</v>
      </c>
    </row>
    <row r="382" spans="2:13" hidden="1">
      <c r="B382" s="71" t="s">
        <v>42</v>
      </c>
      <c r="C382" s="203"/>
      <c r="D382" s="206"/>
      <c r="E382" s="206"/>
      <c r="F382" s="206"/>
      <c r="G382" s="211"/>
      <c r="H382" s="214"/>
      <c r="I382" s="130"/>
      <c r="J382" s="63"/>
      <c r="K382" s="77"/>
      <c r="L382" s="77"/>
      <c r="M382" s="48">
        <f t="shared" si="80"/>
        <v>0</v>
      </c>
    </row>
    <row r="383" spans="2:13" hidden="1">
      <c r="B383" s="71" t="s">
        <v>43</v>
      </c>
      <c r="C383" s="203"/>
      <c r="D383" s="206"/>
      <c r="E383" s="206"/>
      <c r="F383" s="206"/>
      <c r="G383" s="211"/>
      <c r="H383" s="214"/>
      <c r="I383" s="130"/>
      <c r="J383" s="63"/>
      <c r="K383" s="50"/>
      <c r="L383" s="77"/>
      <c r="M383" s="48">
        <f t="shared" si="80"/>
        <v>0</v>
      </c>
    </row>
    <row r="384" spans="2:13" ht="13.5" hidden="1" thickBot="1">
      <c r="B384" s="108" t="s">
        <v>44</v>
      </c>
      <c r="C384" s="204"/>
      <c r="D384" s="207"/>
      <c r="E384" s="207"/>
      <c r="F384" s="207"/>
      <c r="G384" s="212"/>
      <c r="H384" s="215"/>
      <c r="I384" s="131"/>
      <c r="J384" s="64"/>
      <c r="K384" s="53"/>
      <c r="L384" s="65"/>
      <c r="M384" s="55">
        <f t="shared" si="80"/>
        <v>0</v>
      </c>
    </row>
    <row r="385" spans="2:13" hidden="1">
      <c r="B385" s="70" t="s">
        <v>40</v>
      </c>
      <c r="C385" s="202">
        <f>+C380+1</f>
        <v>75</v>
      </c>
      <c r="D385" s="205">
        <f>VLOOKUP(C385,'Completar SOFSE'!$A$19:$E$501,2,0)</f>
        <v>0</v>
      </c>
      <c r="E385" s="205">
        <f>VLOOKUP(C385,'Completar SOFSE'!$A$19:$E$501,3,0)</f>
        <v>0</v>
      </c>
      <c r="F385" s="205">
        <f>VLOOKUP(C385,'Completar SOFSE'!$A$19:$E$501,4,0)</f>
        <v>0</v>
      </c>
      <c r="G385" s="210">
        <f>VLOOKUP(C385,'Completar SOFSE'!$A$19:$E$501,5,0)</f>
        <v>0</v>
      </c>
      <c r="H385" s="213">
        <f>VLOOKUP(C385,'Completar SOFSE'!$A$19:$F$501,6,0)</f>
        <v>0</v>
      </c>
      <c r="I385" s="130"/>
      <c r="J385" s="66"/>
      <c r="K385" s="77"/>
      <c r="L385" s="77"/>
      <c r="M385" s="48">
        <f>J385*$D$60+K385*$D$60+L385*$D$60</f>
        <v>0</v>
      </c>
    </row>
    <row r="386" spans="2:13" hidden="1">
      <c r="B386" s="71" t="s">
        <v>41</v>
      </c>
      <c r="C386" s="203"/>
      <c r="D386" s="206"/>
      <c r="E386" s="206"/>
      <c r="F386" s="206"/>
      <c r="G386" s="211"/>
      <c r="H386" s="214"/>
      <c r="I386" s="130"/>
      <c r="J386" s="63"/>
      <c r="K386" s="77"/>
      <c r="L386" s="77"/>
      <c r="M386" s="48">
        <f t="shared" ref="M386:M404" si="84">J386*$D$60+K386*$D$60+L386*$D$60</f>
        <v>0</v>
      </c>
    </row>
    <row r="387" spans="2:13" hidden="1">
      <c r="B387" s="71" t="s">
        <v>42</v>
      </c>
      <c r="C387" s="203"/>
      <c r="D387" s="206"/>
      <c r="E387" s="206"/>
      <c r="F387" s="206"/>
      <c r="G387" s="211"/>
      <c r="H387" s="214"/>
      <c r="I387" s="130"/>
      <c r="J387" s="63"/>
      <c r="K387" s="77"/>
      <c r="L387" s="77"/>
      <c r="M387" s="48">
        <f t="shared" si="84"/>
        <v>0</v>
      </c>
    </row>
    <row r="388" spans="2:13" hidden="1">
      <c r="B388" s="71" t="s">
        <v>43</v>
      </c>
      <c r="C388" s="203"/>
      <c r="D388" s="206"/>
      <c r="E388" s="206"/>
      <c r="F388" s="206"/>
      <c r="G388" s="211"/>
      <c r="H388" s="214"/>
      <c r="I388" s="130"/>
      <c r="J388" s="63"/>
      <c r="K388" s="50"/>
      <c r="L388" s="77"/>
      <c r="M388" s="48">
        <f t="shared" si="84"/>
        <v>0</v>
      </c>
    </row>
    <row r="389" spans="2:13" ht="13.5" hidden="1" thickBot="1">
      <c r="B389" s="108" t="s">
        <v>44</v>
      </c>
      <c r="C389" s="204"/>
      <c r="D389" s="207"/>
      <c r="E389" s="207"/>
      <c r="F389" s="207"/>
      <c r="G389" s="212"/>
      <c r="H389" s="215"/>
      <c r="I389" s="131"/>
      <c r="J389" s="64"/>
      <c r="K389" s="53"/>
      <c r="L389" s="65"/>
      <c r="M389" s="55">
        <f t="shared" si="84"/>
        <v>0</v>
      </c>
    </row>
    <row r="390" spans="2:13" hidden="1">
      <c r="B390" s="70" t="s">
        <v>40</v>
      </c>
      <c r="C390" s="202">
        <f t="shared" ref="C390" si="85">+C385+1</f>
        <v>76</v>
      </c>
      <c r="D390" s="205">
        <f>VLOOKUP(C390,'Completar SOFSE'!$A$19:$E$501,2,0)</f>
        <v>0</v>
      </c>
      <c r="E390" s="205">
        <f>VLOOKUP(C390,'Completar SOFSE'!$A$19:$E$501,3,0)</f>
        <v>0</v>
      </c>
      <c r="F390" s="205">
        <f>VLOOKUP(C390,'Completar SOFSE'!$A$19:$E$501,4,0)</f>
        <v>0</v>
      </c>
      <c r="G390" s="210">
        <f>VLOOKUP(C390,'Completar SOFSE'!$A$19:$E$501,5,0)</f>
        <v>0</v>
      </c>
      <c r="H390" s="213">
        <f>VLOOKUP(C390,'Completar SOFSE'!$A$19:$F$501,6,0)</f>
        <v>0</v>
      </c>
      <c r="I390" s="130"/>
      <c r="J390" s="66"/>
      <c r="K390" s="77"/>
      <c r="L390" s="77"/>
      <c r="M390" s="48">
        <f t="shared" si="84"/>
        <v>0</v>
      </c>
    </row>
    <row r="391" spans="2:13" hidden="1">
      <c r="B391" s="71" t="s">
        <v>41</v>
      </c>
      <c r="C391" s="203"/>
      <c r="D391" s="206"/>
      <c r="E391" s="206"/>
      <c r="F391" s="206"/>
      <c r="G391" s="211"/>
      <c r="H391" s="214"/>
      <c r="I391" s="130"/>
      <c r="J391" s="63"/>
      <c r="K391" s="77"/>
      <c r="L391" s="77"/>
      <c r="M391" s="48">
        <f t="shared" si="84"/>
        <v>0</v>
      </c>
    </row>
    <row r="392" spans="2:13" hidden="1">
      <c r="B392" s="71" t="s">
        <v>42</v>
      </c>
      <c r="C392" s="203"/>
      <c r="D392" s="206"/>
      <c r="E392" s="206"/>
      <c r="F392" s="206"/>
      <c r="G392" s="211"/>
      <c r="H392" s="214"/>
      <c r="I392" s="130"/>
      <c r="J392" s="63"/>
      <c r="K392" s="77"/>
      <c r="L392" s="77"/>
      <c r="M392" s="48">
        <f t="shared" si="84"/>
        <v>0</v>
      </c>
    </row>
    <row r="393" spans="2:13" hidden="1">
      <c r="B393" s="71" t="s">
        <v>43</v>
      </c>
      <c r="C393" s="203"/>
      <c r="D393" s="206"/>
      <c r="E393" s="206"/>
      <c r="F393" s="206"/>
      <c r="G393" s="211"/>
      <c r="H393" s="214"/>
      <c r="I393" s="130"/>
      <c r="J393" s="63"/>
      <c r="K393" s="50"/>
      <c r="L393" s="77"/>
      <c r="M393" s="48">
        <f t="shared" si="84"/>
        <v>0</v>
      </c>
    </row>
    <row r="394" spans="2:13" ht="13.5" hidden="1" thickBot="1">
      <c r="B394" s="108" t="s">
        <v>44</v>
      </c>
      <c r="C394" s="204"/>
      <c r="D394" s="207"/>
      <c r="E394" s="207"/>
      <c r="F394" s="207"/>
      <c r="G394" s="212"/>
      <c r="H394" s="215"/>
      <c r="I394" s="131"/>
      <c r="J394" s="64"/>
      <c r="K394" s="53"/>
      <c r="L394" s="65"/>
      <c r="M394" s="55">
        <f t="shared" si="84"/>
        <v>0</v>
      </c>
    </row>
    <row r="395" spans="2:13" hidden="1">
      <c r="B395" s="70" t="s">
        <v>40</v>
      </c>
      <c r="C395" s="202">
        <f t="shared" ref="C395" si="86">+C390+1</f>
        <v>77</v>
      </c>
      <c r="D395" s="205">
        <f>VLOOKUP(C395,'Completar SOFSE'!$A$19:$E$501,2,0)</f>
        <v>0</v>
      </c>
      <c r="E395" s="205">
        <f>VLOOKUP(C395,'Completar SOFSE'!$A$19:$E$501,3,0)</f>
        <v>0</v>
      </c>
      <c r="F395" s="205">
        <f>VLOOKUP(C395,'Completar SOFSE'!$A$19:$E$501,4,0)</f>
        <v>0</v>
      </c>
      <c r="G395" s="210">
        <f>VLOOKUP(C395,'Completar SOFSE'!$A$19:$E$501,5,0)</f>
        <v>0</v>
      </c>
      <c r="H395" s="213">
        <f>VLOOKUP(C395,'Completar SOFSE'!$A$19:$F$501,6,0)</f>
        <v>0</v>
      </c>
      <c r="I395" s="130"/>
      <c r="J395" s="66"/>
      <c r="K395" s="77"/>
      <c r="L395" s="77"/>
      <c r="M395" s="48">
        <f t="shared" si="84"/>
        <v>0</v>
      </c>
    </row>
    <row r="396" spans="2:13" hidden="1">
      <c r="B396" s="71" t="s">
        <v>41</v>
      </c>
      <c r="C396" s="203"/>
      <c r="D396" s="206"/>
      <c r="E396" s="206"/>
      <c r="F396" s="206"/>
      <c r="G396" s="211"/>
      <c r="H396" s="214"/>
      <c r="I396" s="130"/>
      <c r="J396" s="63"/>
      <c r="K396" s="77"/>
      <c r="L396" s="77"/>
      <c r="M396" s="48">
        <f t="shared" si="84"/>
        <v>0</v>
      </c>
    </row>
    <row r="397" spans="2:13" hidden="1">
      <c r="B397" s="71" t="s">
        <v>42</v>
      </c>
      <c r="C397" s="203"/>
      <c r="D397" s="206"/>
      <c r="E397" s="206"/>
      <c r="F397" s="206"/>
      <c r="G397" s="211"/>
      <c r="H397" s="214"/>
      <c r="I397" s="130"/>
      <c r="J397" s="63"/>
      <c r="K397" s="77"/>
      <c r="L397" s="77"/>
      <c r="M397" s="48">
        <f t="shared" si="84"/>
        <v>0</v>
      </c>
    </row>
    <row r="398" spans="2:13" hidden="1">
      <c r="B398" s="71" t="s">
        <v>43</v>
      </c>
      <c r="C398" s="203"/>
      <c r="D398" s="206"/>
      <c r="E398" s="206"/>
      <c r="F398" s="206"/>
      <c r="G398" s="211"/>
      <c r="H398" s="214"/>
      <c r="I398" s="130"/>
      <c r="J398" s="63"/>
      <c r="K398" s="50"/>
      <c r="L398" s="77"/>
      <c r="M398" s="48">
        <f t="shared" si="84"/>
        <v>0</v>
      </c>
    </row>
    <row r="399" spans="2:13" ht="13.5" hidden="1" thickBot="1">
      <c r="B399" s="108" t="s">
        <v>44</v>
      </c>
      <c r="C399" s="204"/>
      <c r="D399" s="207"/>
      <c r="E399" s="207"/>
      <c r="F399" s="207"/>
      <c r="G399" s="212"/>
      <c r="H399" s="215"/>
      <c r="I399" s="131"/>
      <c r="J399" s="64"/>
      <c r="K399" s="53"/>
      <c r="L399" s="65"/>
      <c r="M399" s="55">
        <f t="shared" si="84"/>
        <v>0</v>
      </c>
    </row>
    <row r="400" spans="2:13" hidden="1">
      <c r="B400" s="70" t="s">
        <v>40</v>
      </c>
      <c r="C400" s="202">
        <f t="shared" ref="C400" si="87">+C395+1</f>
        <v>78</v>
      </c>
      <c r="D400" s="205">
        <f>VLOOKUP(C400,'Completar SOFSE'!$A$19:$E$501,2,0)</f>
        <v>0</v>
      </c>
      <c r="E400" s="205">
        <f>VLOOKUP(C400,'Completar SOFSE'!$A$19:$E$501,3,0)</f>
        <v>0</v>
      </c>
      <c r="F400" s="205">
        <f>VLOOKUP(C400,'Completar SOFSE'!$A$19:$E$501,4,0)</f>
        <v>0</v>
      </c>
      <c r="G400" s="210">
        <f>VLOOKUP(C400,'Completar SOFSE'!$A$19:$E$501,5,0)</f>
        <v>0</v>
      </c>
      <c r="H400" s="213">
        <f>VLOOKUP(C400,'Completar SOFSE'!$A$19:$F$501,6,0)</f>
        <v>0</v>
      </c>
      <c r="I400" s="130"/>
      <c r="J400" s="66"/>
      <c r="K400" s="77"/>
      <c r="L400" s="77"/>
      <c r="M400" s="48">
        <f t="shared" si="84"/>
        <v>0</v>
      </c>
    </row>
    <row r="401" spans="2:13" hidden="1">
      <c r="B401" s="71" t="s">
        <v>41</v>
      </c>
      <c r="C401" s="203"/>
      <c r="D401" s="206"/>
      <c r="E401" s="206"/>
      <c r="F401" s="206"/>
      <c r="G401" s="211"/>
      <c r="H401" s="214"/>
      <c r="I401" s="130"/>
      <c r="J401" s="63"/>
      <c r="K401" s="77"/>
      <c r="L401" s="77"/>
      <c r="M401" s="48">
        <f t="shared" si="84"/>
        <v>0</v>
      </c>
    </row>
    <row r="402" spans="2:13" hidden="1">
      <c r="B402" s="71" t="s">
        <v>42</v>
      </c>
      <c r="C402" s="203"/>
      <c r="D402" s="206"/>
      <c r="E402" s="206"/>
      <c r="F402" s="206"/>
      <c r="G402" s="211"/>
      <c r="H402" s="214"/>
      <c r="I402" s="130"/>
      <c r="J402" s="63"/>
      <c r="K402" s="77"/>
      <c r="L402" s="77"/>
      <c r="M402" s="48">
        <f t="shared" si="84"/>
        <v>0</v>
      </c>
    </row>
    <row r="403" spans="2:13" hidden="1">
      <c r="B403" s="71" t="s">
        <v>43</v>
      </c>
      <c r="C403" s="203"/>
      <c r="D403" s="206"/>
      <c r="E403" s="206"/>
      <c r="F403" s="206"/>
      <c r="G403" s="211"/>
      <c r="H403" s="214"/>
      <c r="I403" s="130"/>
      <c r="J403" s="63"/>
      <c r="K403" s="50"/>
      <c r="L403" s="77"/>
      <c r="M403" s="48">
        <f t="shared" si="84"/>
        <v>0</v>
      </c>
    </row>
    <row r="404" spans="2:13" ht="13.5" hidden="1" thickBot="1">
      <c r="B404" s="108" t="s">
        <v>44</v>
      </c>
      <c r="C404" s="204"/>
      <c r="D404" s="207"/>
      <c r="E404" s="207"/>
      <c r="F404" s="207"/>
      <c r="G404" s="212"/>
      <c r="H404" s="215"/>
      <c r="I404" s="131"/>
      <c r="J404" s="64"/>
      <c r="K404" s="53"/>
      <c r="L404" s="65"/>
      <c r="M404" s="55">
        <f t="shared" si="84"/>
        <v>0</v>
      </c>
    </row>
    <row r="405" spans="2:13" hidden="1">
      <c r="B405" s="70" t="s">
        <v>40</v>
      </c>
      <c r="C405" s="202">
        <f>+C400+1</f>
        <v>79</v>
      </c>
      <c r="D405" s="205">
        <f>VLOOKUP(C405,'Completar SOFSE'!$A$19:$E$501,2,0)</f>
        <v>0</v>
      </c>
      <c r="E405" s="205">
        <f>VLOOKUP(C405,'Completar SOFSE'!$A$19:$E$501,3,0)</f>
        <v>0</v>
      </c>
      <c r="F405" s="205">
        <f>VLOOKUP(C405,'Completar SOFSE'!$A$19:$E$501,4,0)</f>
        <v>0</v>
      </c>
      <c r="G405" s="210">
        <f>VLOOKUP(C405,'Completar SOFSE'!$A$19:$E$501,5,0)</f>
        <v>0</v>
      </c>
      <c r="H405" s="213">
        <f>VLOOKUP(C405,'Completar SOFSE'!$A$19:$F$501,6,0)</f>
        <v>0</v>
      </c>
      <c r="I405" s="130"/>
      <c r="J405" s="66"/>
      <c r="K405" s="77"/>
      <c r="L405" s="77"/>
      <c r="M405" s="48">
        <f>J405*$D$60+K405*$D$60+L405*$D$60</f>
        <v>0</v>
      </c>
    </row>
    <row r="406" spans="2:13" hidden="1">
      <c r="B406" s="71" t="s">
        <v>41</v>
      </c>
      <c r="C406" s="203"/>
      <c r="D406" s="206"/>
      <c r="E406" s="206"/>
      <c r="F406" s="206"/>
      <c r="G406" s="211"/>
      <c r="H406" s="214"/>
      <c r="I406" s="130"/>
      <c r="J406" s="63"/>
      <c r="K406" s="77"/>
      <c r="L406" s="77"/>
      <c r="M406" s="48">
        <f t="shared" ref="M406:M424" si="88">J406*$D$60+K406*$D$60+L406*$D$60</f>
        <v>0</v>
      </c>
    </row>
    <row r="407" spans="2:13" hidden="1">
      <c r="B407" s="71" t="s">
        <v>42</v>
      </c>
      <c r="C407" s="203"/>
      <c r="D407" s="206"/>
      <c r="E407" s="206"/>
      <c r="F407" s="206"/>
      <c r="G407" s="211"/>
      <c r="H407" s="214"/>
      <c r="I407" s="130"/>
      <c r="J407" s="63"/>
      <c r="K407" s="77"/>
      <c r="L407" s="77"/>
      <c r="M407" s="48">
        <f t="shared" si="88"/>
        <v>0</v>
      </c>
    </row>
    <row r="408" spans="2:13" hidden="1">
      <c r="B408" s="71" t="s">
        <v>43</v>
      </c>
      <c r="C408" s="203"/>
      <c r="D408" s="206"/>
      <c r="E408" s="206"/>
      <c r="F408" s="206"/>
      <c r="G408" s="211"/>
      <c r="H408" s="214"/>
      <c r="I408" s="130"/>
      <c r="J408" s="63"/>
      <c r="K408" s="50"/>
      <c r="L408" s="77"/>
      <c r="M408" s="48">
        <f t="shared" si="88"/>
        <v>0</v>
      </c>
    </row>
    <row r="409" spans="2:13" ht="13.5" hidden="1" thickBot="1">
      <c r="B409" s="108" t="s">
        <v>44</v>
      </c>
      <c r="C409" s="204"/>
      <c r="D409" s="207"/>
      <c r="E409" s="207"/>
      <c r="F409" s="207"/>
      <c r="G409" s="212"/>
      <c r="H409" s="215"/>
      <c r="I409" s="131"/>
      <c r="J409" s="64"/>
      <c r="K409" s="53"/>
      <c r="L409" s="65"/>
      <c r="M409" s="55">
        <f t="shared" si="88"/>
        <v>0</v>
      </c>
    </row>
    <row r="410" spans="2:13" hidden="1">
      <c r="B410" s="70" t="s">
        <v>40</v>
      </c>
      <c r="C410" s="202">
        <f t="shared" ref="C410" si="89">+C405+1</f>
        <v>80</v>
      </c>
      <c r="D410" s="205">
        <f>VLOOKUP(C410,'Completar SOFSE'!$A$19:$E$501,2,0)</f>
        <v>0</v>
      </c>
      <c r="E410" s="205">
        <f>VLOOKUP(C410,'Completar SOFSE'!$A$19:$E$501,3,0)</f>
        <v>0</v>
      </c>
      <c r="F410" s="205">
        <f>VLOOKUP(C410,'Completar SOFSE'!$A$19:$E$501,4,0)</f>
        <v>0</v>
      </c>
      <c r="G410" s="210">
        <f>VLOOKUP(C410,'Completar SOFSE'!$A$19:$E$501,5,0)</f>
        <v>0</v>
      </c>
      <c r="H410" s="213">
        <f>VLOOKUP(C410,'Completar SOFSE'!$A$19:$F$501,6,0)</f>
        <v>0</v>
      </c>
      <c r="I410" s="130"/>
      <c r="J410" s="66"/>
      <c r="K410" s="77"/>
      <c r="L410" s="77"/>
      <c r="M410" s="48">
        <f t="shared" si="88"/>
        <v>0</v>
      </c>
    </row>
    <row r="411" spans="2:13" hidden="1">
      <c r="B411" s="71" t="s">
        <v>41</v>
      </c>
      <c r="C411" s="203"/>
      <c r="D411" s="206"/>
      <c r="E411" s="206"/>
      <c r="F411" s="206"/>
      <c r="G411" s="211"/>
      <c r="H411" s="214"/>
      <c r="I411" s="130"/>
      <c r="J411" s="63"/>
      <c r="K411" s="77"/>
      <c r="L411" s="77"/>
      <c r="M411" s="48">
        <f t="shared" si="88"/>
        <v>0</v>
      </c>
    </row>
    <row r="412" spans="2:13" hidden="1">
      <c r="B412" s="71" t="s">
        <v>42</v>
      </c>
      <c r="C412" s="203"/>
      <c r="D412" s="206"/>
      <c r="E412" s="206"/>
      <c r="F412" s="206"/>
      <c r="G412" s="211"/>
      <c r="H412" s="214"/>
      <c r="I412" s="130"/>
      <c r="J412" s="63"/>
      <c r="K412" s="77"/>
      <c r="L412" s="77"/>
      <c r="M412" s="48">
        <f t="shared" si="88"/>
        <v>0</v>
      </c>
    </row>
    <row r="413" spans="2:13" hidden="1">
      <c r="B413" s="71" t="s">
        <v>43</v>
      </c>
      <c r="C413" s="203"/>
      <c r="D413" s="206"/>
      <c r="E413" s="206"/>
      <c r="F413" s="206"/>
      <c r="G413" s="211"/>
      <c r="H413" s="214"/>
      <c r="I413" s="130"/>
      <c r="J413" s="63"/>
      <c r="K413" s="50"/>
      <c r="L413" s="77"/>
      <c r="M413" s="48">
        <f t="shared" si="88"/>
        <v>0</v>
      </c>
    </row>
    <row r="414" spans="2:13" ht="13.5" hidden="1" thickBot="1">
      <c r="B414" s="108" t="s">
        <v>44</v>
      </c>
      <c r="C414" s="204"/>
      <c r="D414" s="207"/>
      <c r="E414" s="207"/>
      <c r="F414" s="207"/>
      <c r="G414" s="212"/>
      <c r="H414" s="215"/>
      <c r="I414" s="131"/>
      <c r="J414" s="64"/>
      <c r="K414" s="53"/>
      <c r="L414" s="65"/>
      <c r="M414" s="55">
        <f t="shared" si="88"/>
        <v>0</v>
      </c>
    </row>
    <row r="415" spans="2:13" hidden="1">
      <c r="B415" s="70" t="s">
        <v>40</v>
      </c>
      <c r="C415" s="202">
        <f t="shared" ref="C415" si="90">+C410+1</f>
        <v>81</v>
      </c>
      <c r="D415" s="205">
        <f>VLOOKUP(C415,'Completar SOFSE'!$A$19:$E$501,2,0)</f>
        <v>0</v>
      </c>
      <c r="E415" s="205">
        <f>VLOOKUP(C415,'Completar SOFSE'!$A$19:$E$501,3,0)</f>
        <v>0</v>
      </c>
      <c r="F415" s="205">
        <f>VLOOKUP(C415,'Completar SOFSE'!$A$19:$E$501,4,0)</f>
        <v>0</v>
      </c>
      <c r="G415" s="210">
        <f>VLOOKUP(C415,'Completar SOFSE'!$A$19:$E$501,5,0)</f>
        <v>0</v>
      </c>
      <c r="H415" s="213">
        <f>VLOOKUP(C415,'Completar SOFSE'!$A$19:$F$501,6,0)</f>
        <v>0</v>
      </c>
      <c r="I415" s="130"/>
      <c r="J415" s="66"/>
      <c r="K415" s="77"/>
      <c r="L415" s="77"/>
      <c r="M415" s="48">
        <f t="shared" si="88"/>
        <v>0</v>
      </c>
    </row>
    <row r="416" spans="2:13" hidden="1">
      <c r="B416" s="71" t="s">
        <v>41</v>
      </c>
      <c r="C416" s="203"/>
      <c r="D416" s="206"/>
      <c r="E416" s="206"/>
      <c r="F416" s="206"/>
      <c r="G416" s="211"/>
      <c r="H416" s="214"/>
      <c r="I416" s="130"/>
      <c r="J416" s="63"/>
      <c r="K416" s="77"/>
      <c r="L416" s="77"/>
      <c r="M416" s="48">
        <f t="shared" si="88"/>
        <v>0</v>
      </c>
    </row>
    <row r="417" spans="2:13" hidden="1">
      <c r="B417" s="71" t="s">
        <v>42</v>
      </c>
      <c r="C417" s="203"/>
      <c r="D417" s="206"/>
      <c r="E417" s="206"/>
      <c r="F417" s="206"/>
      <c r="G417" s="211"/>
      <c r="H417" s="214"/>
      <c r="I417" s="130"/>
      <c r="J417" s="63"/>
      <c r="K417" s="77"/>
      <c r="L417" s="77"/>
      <c r="M417" s="48">
        <f t="shared" si="88"/>
        <v>0</v>
      </c>
    </row>
    <row r="418" spans="2:13" hidden="1">
      <c r="B418" s="71" t="s">
        <v>43</v>
      </c>
      <c r="C418" s="203"/>
      <c r="D418" s="206"/>
      <c r="E418" s="206"/>
      <c r="F418" s="206"/>
      <c r="G418" s="211"/>
      <c r="H418" s="214"/>
      <c r="I418" s="130"/>
      <c r="J418" s="63"/>
      <c r="K418" s="50"/>
      <c r="L418" s="77"/>
      <c r="M418" s="48">
        <f t="shared" si="88"/>
        <v>0</v>
      </c>
    </row>
    <row r="419" spans="2:13" ht="13.5" hidden="1" thickBot="1">
      <c r="B419" s="108" t="s">
        <v>44</v>
      </c>
      <c r="C419" s="204"/>
      <c r="D419" s="207"/>
      <c r="E419" s="207"/>
      <c r="F419" s="207"/>
      <c r="G419" s="212"/>
      <c r="H419" s="215"/>
      <c r="I419" s="131"/>
      <c r="J419" s="64"/>
      <c r="K419" s="53"/>
      <c r="L419" s="65"/>
      <c r="M419" s="55">
        <f t="shared" si="88"/>
        <v>0</v>
      </c>
    </row>
    <row r="420" spans="2:13" hidden="1">
      <c r="B420" s="70" t="s">
        <v>40</v>
      </c>
      <c r="C420" s="202">
        <f t="shared" ref="C420" si="91">+C415+1</f>
        <v>82</v>
      </c>
      <c r="D420" s="205">
        <f>VLOOKUP(C420,'Completar SOFSE'!$A$19:$E$501,2,0)</f>
        <v>0</v>
      </c>
      <c r="E420" s="205">
        <f>VLOOKUP(C420,'Completar SOFSE'!$A$19:$E$501,3,0)</f>
        <v>0</v>
      </c>
      <c r="F420" s="205">
        <f>VLOOKUP(C420,'Completar SOFSE'!$A$19:$E$501,4,0)</f>
        <v>0</v>
      </c>
      <c r="G420" s="210">
        <f>VLOOKUP(C420,'Completar SOFSE'!$A$19:$E$501,5,0)</f>
        <v>0</v>
      </c>
      <c r="H420" s="213">
        <f>VLOOKUP(C420,'Completar SOFSE'!$A$19:$F$501,6,0)</f>
        <v>0</v>
      </c>
      <c r="I420" s="130"/>
      <c r="J420" s="66"/>
      <c r="K420" s="77"/>
      <c r="L420" s="77"/>
      <c r="M420" s="48">
        <f t="shared" si="88"/>
        <v>0</v>
      </c>
    </row>
    <row r="421" spans="2:13" hidden="1">
      <c r="B421" s="71" t="s">
        <v>41</v>
      </c>
      <c r="C421" s="203"/>
      <c r="D421" s="206"/>
      <c r="E421" s="206"/>
      <c r="F421" s="206"/>
      <c r="G421" s="211"/>
      <c r="H421" s="214"/>
      <c r="I421" s="130"/>
      <c r="J421" s="63"/>
      <c r="K421" s="77"/>
      <c r="L421" s="77"/>
      <c r="M421" s="48">
        <f t="shared" si="88"/>
        <v>0</v>
      </c>
    </row>
    <row r="422" spans="2:13" hidden="1">
      <c r="B422" s="71" t="s">
        <v>42</v>
      </c>
      <c r="C422" s="203"/>
      <c r="D422" s="206"/>
      <c r="E422" s="206"/>
      <c r="F422" s="206"/>
      <c r="G422" s="211"/>
      <c r="H422" s="214"/>
      <c r="I422" s="130"/>
      <c r="J422" s="63"/>
      <c r="K422" s="77"/>
      <c r="L422" s="77"/>
      <c r="M422" s="48">
        <f t="shared" si="88"/>
        <v>0</v>
      </c>
    </row>
    <row r="423" spans="2:13" hidden="1">
      <c r="B423" s="71" t="s">
        <v>43</v>
      </c>
      <c r="C423" s="203"/>
      <c r="D423" s="206"/>
      <c r="E423" s="206"/>
      <c r="F423" s="206"/>
      <c r="G423" s="211"/>
      <c r="H423" s="214"/>
      <c r="I423" s="130"/>
      <c r="J423" s="63"/>
      <c r="K423" s="50"/>
      <c r="L423" s="77"/>
      <c r="M423" s="48">
        <f t="shared" si="88"/>
        <v>0</v>
      </c>
    </row>
    <row r="424" spans="2:13" ht="13.5" hidden="1" thickBot="1">
      <c r="B424" s="108" t="s">
        <v>44</v>
      </c>
      <c r="C424" s="204"/>
      <c r="D424" s="207"/>
      <c r="E424" s="207"/>
      <c r="F424" s="207"/>
      <c r="G424" s="212"/>
      <c r="H424" s="215"/>
      <c r="I424" s="131"/>
      <c r="J424" s="64"/>
      <c r="K424" s="53"/>
      <c r="L424" s="65"/>
      <c r="M424" s="55">
        <f t="shared" si="88"/>
        <v>0</v>
      </c>
    </row>
    <row r="425" spans="2:13" hidden="1">
      <c r="B425" s="70" t="s">
        <v>40</v>
      </c>
      <c r="C425" s="202">
        <f>+C420+1</f>
        <v>83</v>
      </c>
      <c r="D425" s="205">
        <f>VLOOKUP(C425,'Completar SOFSE'!$A$19:$E$501,2,0)</f>
        <v>0</v>
      </c>
      <c r="E425" s="205">
        <f>VLOOKUP(C425,'Completar SOFSE'!$A$19:$E$501,3,0)</f>
        <v>0</v>
      </c>
      <c r="F425" s="205">
        <f>VLOOKUP(C425,'Completar SOFSE'!$A$19:$E$501,4,0)</f>
        <v>0</v>
      </c>
      <c r="G425" s="210">
        <f>VLOOKUP(C425,'Completar SOFSE'!$A$19:$E$501,5,0)</f>
        <v>0</v>
      </c>
      <c r="H425" s="213">
        <f>VLOOKUP(C425,'Completar SOFSE'!$A$19:$F$501,6,0)</f>
        <v>0</v>
      </c>
      <c r="I425" s="130"/>
      <c r="J425" s="66"/>
      <c r="K425" s="77"/>
      <c r="L425" s="77"/>
      <c r="M425" s="48">
        <f>J425*$D$60+K425*$D$60+L425*$D$60</f>
        <v>0</v>
      </c>
    </row>
    <row r="426" spans="2:13" hidden="1">
      <c r="B426" s="71" t="s">
        <v>41</v>
      </c>
      <c r="C426" s="203"/>
      <c r="D426" s="206"/>
      <c r="E426" s="206"/>
      <c r="F426" s="206"/>
      <c r="G426" s="211"/>
      <c r="H426" s="214"/>
      <c r="I426" s="130"/>
      <c r="J426" s="63"/>
      <c r="K426" s="77"/>
      <c r="L426" s="77"/>
      <c r="M426" s="48">
        <f t="shared" ref="M426:M444" si="92">J426*$D$60+K426*$D$60+L426*$D$60</f>
        <v>0</v>
      </c>
    </row>
    <row r="427" spans="2:13" hidden="1">
      <c r="B427" s="71" t="s">
        <v>42</v>
      </c>
      <c r="C427" s="203"/>
      <c r="D427" s="206"/>
      <c r="E427" s="206"/>
      <c r="F427" s="206"/>
      <c r="G427" s="211"/>
      <c r="H427" s="214"/>
      <c r="I427" s="130"/>
      <c r="J427" s="63"/>
      <c r="K427" s="77"/>
      <c r="L427" s="77"/>
      <c r="M427" s="48">
        <f t="shared" si="92"/>
        <v>0</v>
      </c>
    </row>
    <row r="428" spans="2:13" hidden="1">
      <c r="B428" s="71" t="s">
        <v>43</v>
      </c>
      <c r="C428" s="203"/>
      <c r="D428" s="206"/>
      <c r="E428" s="206"/>
      <c r="F428" s="206"/>
      <c r="G428" s="211"/>
      <c r="H428" s="214"/>
      <c r="I428" s="130"/>
      <c r="J428" s="63"/>
      <c r="K428" s="50"/>
      <c r="L428" s="77"/>
      <c r="M428" s="48">
        <f t="shared" si="92"/>
        <v>0</v>
      </c>
    </row>
    <row r="429" spans="2:13" ht="13.5" hidden="1" thickBot="1">
      <c r="B429" s="108" t="s">
        <v>44</v>
      </c>
      <c r="C429" s="204"/>
      <c r="D429" s="207"/>
      <c r="E429" s="207"/>
      <c r="F429" s="207"/>
      <c r="G429" s="212"/>
      <c r="H429" s="215"/>
      <c r="I429" s="131"/>
      <c r="J429" s="64"/>
      <c r="K429" s="53"/>
      <c r="L429" s="65"/>
      <c r="M429" s="55">
        <f t="shared" si="92"/>
        <v>0</v>
      </c>
    </row>
    <row r="430" spans="2:13" hidden="1">
      <c r="B430" s="70" t="s">
        <v>40</v>
      </c>
      <c r="C430" s="202">
        <f t="shared" ref="C430" si="93">+C425+1</f>
        <v>84</v>
      </c>
      <c r="D430" s="205">
        <f>VLOOKUP(C430,'Completar SOFSE'!$A$19:$E$501,2,0)</f>
        <v>0</v>
      </c>
      <c r="E430" s="205">
        <f>VLOOKUP(C430,'Completar SOFSE'!$A$19:$E$501,3,0)</f>
        <v>0</v>
      </c>
      <c r="F430" s="205">
        <f>VLOOKUP(C430,'Completar SOFSE'!$A$19:$E$501,4,0)</f>
        <v>0</v>
      </c>
      <c r="G430" s="210">
        <f>VLOOKUP(C430,'Completar SOFSE'!$A$19:$E$501,5,0)</f>
        <v>0</v>
      </c>
      <c r="H430" s="213">
        <f>VLOOKUP(C430,'Completar SOFSE'!$A$19:$F$501,6,0)</f>
        <v>0</v>
      </c>
      <c r="I430" s="130"/>
      <c r="J430" s="66"/>
      <c r="K430" s="77"/>
      <c r="L430" s="77"/>
      <c r="M430" s="48">
        <f t="shared" si="92"/>
        <v>0</v>
      </c>
    </row>
    <row r="431" spans="2:13" hidden="1">
      <c r="B431" s="71" t="s">
        <v>41</v>
      </c>
      <c r="C431" s="203"/>
      <c r="D431" s="206"/>
      <c r="E431" s="206"/>
      <c r="F431" s="206"/>
      <c r="G431" s="211"/>
      <c r="H431" s="214"/>
      <c r="I431" s="130"/>
      <c r="J431" s="63"/>
      <c r="K431" s="77"/>
      <c r="L431" s="77"/>
      <c r="M431" s="48">
        <f t="shared" si="92"/>
        <v>0</v>
      </c>
    </row>
    <row r="432" spans="2:13" hidden="1">
      <c r="B432" s="71" t="s">
        <v>42</v>
      </c>
      <c r="C432" s="203"/>
      <c r="D432" s="206"/>
      <c r="E432" s="206"/>
      <c r="F432" s="206"/>
      <c r="G432" s="211"/>
      <c r="H432" s="214"/>
      <c r="I432" s="130"/>
      <c r="J432" s="63"/>
      <c r="K432" s="77"/>
      <c r="L432" s="77"/>
      <c r="M432" s="48">
        <f t="shared" si="92"/>
        <v>0</v>
      </c>
    </row>
    <row r="433" spans="2:13" hidden="1">
      <c r="B433" s="71" t="s">
        <v>43</v>
      </c>
      <c r="C433" s="203"/>
      <c r="D433" s="206"/>
      <c r="E433" s="206"/>
      <c r="F433" s="206"/>
      <c r="G433" s="211"/>
      <c r="H433" s="214"/>
      <c r="I433" s="130"/>
      <c r="J433" s="63"/>
      <c r="K433" s="50"/>
      <c r="L433" s="77"/>
      <c r="M433" s="48">
        <f t="shared" si="92"/>
        <v>0</v>
      </c>
    </row>
    <row r="434" spans="2:13" ht="13.5" hidden="1" thickBot="1">
      <c r="B434" s="108" t="s">
        <v>44</v>
      </c>
      <c r="C434" s="204"/>
      <c r="D434" s="207"/>
      <c r="E434" s="207"/>
      <c r="F434" s="207"/>
      <c r="G434" s="212"/>
      <c r="H434" s="215"/>
      <c r="I434" s="131"/>
      <c r="J434" s="64"/>
      <c r="K434" s="53"/>
      <c r="L434" s="65"/>
      <c r="M434" s="55">
        <f t="shared" si="92"/>
        <v>0</v>
      </c>
    </row>
    <row r="435" spans="2:13" hidden="1">
      <c r="B435" s="70" t="s">
        <v>40</v>
      </c>
      <c r="C435" s="202">
        <f t="shared" ref="C435" si="94">+C430+1</f>
        <v>85</v>
      </c>
      <c r="D435" s="205">
        <f>VLOOKUP(C435,'Completar SOFSE'!$A$19:$E$501,2,0)</f>
        <v>0</v>
      </c>
      <c r="E435" s="205">
        <f>VLOOKUP(C435,'Completar SOFSE'!$A$19:$E$501,3,0)</f>
        <v>0</v>
      </c>
      <c r="F435" s="205">
        <f>VLOOKUP(C435,'Completar SOFSE'!$A$19:$E$501,4,0)</f>
        <v>0</v>
      </c>
      <c r="G435" s="210">
        <f>VLOOKUP(C435,'Completar SOFSE'!$A$19:$E$501,5,0)</f>
        <v>0</v>
      </c>
      <c r="H435" s="213">
        <f>VLOOKUP(C435,'Completar SOFSE'!$A$19:$F$501,6,0)</f>
        <v>0</v>
      </c>
      <c r="I435" s="130"/>
      <c r="J435" s="66"/>
      <c r="K435" s="77"/>
      <c r="L435" s="77"/>
      <c r="M435" s="48">
        <f t="shared" si="92"/>
        <v>0</v>
      </c>
    </row>
    <row r="436" spans="2:13" hidden="1">
      <c r="B436" s="71" t="s">
        <v>41</v>
      </c>
      <c r="C436" s="203"/>
      <c r="D436" s="206"/>
      <c r="E436" s="206"/>
      <c r="F436" s="206"/>
      <c r="G436" s="211"/>
      <c r="H436" s="214"/>
      <c r="I436" s="130"/>
      <c r="J436" s="63"/>
      <c r="K436" s="77"/>
      <c r="L436" s="77"/>
      <c r="M436" s="48">
        <f t="shared" si="92"/>
        <v>0</v>
      </c>
    </row>
    <row r="437" spans="2:13" hidden="1">
      <c r="B437" s="71" t="s">
        <v>42</v>
      </c>
      <c r="C437" s="203"/>
      <c r="D437" s="206"/>
      <c r="E437" s="206"/>
      <c r="F437" s="206"/>
      <c r="G437" s="211"/>
      <c r="H437" s="214"/>
      <c r="I437" s="130"/>
      <c r="J437" s="63"/>
      <c r="K437" s="77"/>
      <c r="L437" s="77"/>
      <c r="M437" s="48">
        <f t="shared" si="92"/>
        <v>0</v>
      </c>
    </row>
    <row r="438" spans="2:13" hidden="1">
      <c r="B438" s="71" t="s">
        <v>43</v>
      </c>
      <c r="C438" s="203"/>
      <c r="D438" s="206"/>
      <c r="E438" s="206"/>
      <c r="F438" s="206"/>
      <c r="G438" s="211"/>
      <c r="H438" s="214"/>
      <c r="I438" s="130"/>
      <c r="J438" s="63"/>
      <c r="K438" s="50"/>
      <c r="L438" s="77"/>
      <c r="M438" s="48">
        <f t="shared" si="92"/>
        <v>0</v>
      </c>
    </row>
    <row r="439" spans="2:13" ht="13.5" hidden="1" thickBot="1">
      <c r="B439" s="108" t="s">
        <v>44</v>
      </c>
      <c r="C439" s="204"/>
      <c r="D439" s="207"/>
      <c r="E439" s="207"/>
      <c r="F439" s="207"/>
      <c r="G439" s="212"/>
      <c r="H439" s="215"/>
      <c r="I439" s="131"/>
      <c r="J439" s="64"/>
      <c r="K439" s="53"/>
      <c r="L439" s="65"/>
      <c r="M439" s="55">
        <f t="shared" si="92"/>
        <v>0</v>
      </c>
    </row>
    <row r="440" spans="2:13" hidden="1">
      <c r="B440" s="70" t="s">
        <v>40</v>
      </c>
      <c r="C440" s="202">
        <f t="shared" ref="C440" si="95">+C435+1</f>
        <v>86</v>
      </c>
      <c r="D440" s="205">
        <f>VLOOKUP(C440,'Completar SOFSE'!$A$19:$E$501,2,0)</f>
        <v>0</v>
      </c>
      <c r="E440" s="205">
        <f>VLOOKUP(C440,'Completar SOFSE'!$A$19:$E$501,3,0)</f>
        <v>0</v>
      </c>
      <c r="F440" s="205">
        <f>VLOOKUP(C440,'Completar SOFSE'!$A$19:$E$501,4,0)</f>
        <v>0</v>
      </c>
      <c r="G440" s="210">
        <f>VLOOKUP(C440,'Completar SOFSE'!$A$19:$E$501,5,0)</f>
        <v>0</v>
      </c>
      <c r="H440" s="213">
        <f>VLOOKUP(C440,'Completar SOFSE'!$A$19:$F$501,6,0)</f>
        <v>0</v>
      </c>
      <c r="I440" s="130"/>
      <c r="J440" s="66"/>
      <c r="K440" s="77"/>
      <c r="L440" s="77"/>
      <c r="M440" s="48">
        <f t="shared" si="92"/>
        <v>0</v>
      </c>
    </row>
    <row r="441" spans="2:13" hidden="1">
      <c r="B441" s="71" t="s">
        <v>41</v>
      </c>
      <c r="C441" s="203"/>
      <c r="D441" s="206"/>
      <c r="E441" s="206"/>
      <c r="F441" s="206"/>
      <c r="G441" s="211"/>
      <c r="H441" s="214"/>
      <c r="I441" s="130"/>
      <c r="J441" s="63"/>
      <c r="K441" s="77"/>
      <c r="L441" s="77"/>
      <c r="M441" s="48">
        <f t="shared" si="92"/>
        <v>0</v>
      </c>
    </row>
    <row r="442" spans="2:13" hidden="1">
      <c r="B442" s="71" t="s">
        <v>42</v>
      </c>
      <c r="C442" s="203"/>
      <c r="D442" s="206"/>
      <c r="E442" s="206"/>
      <c r="F442" s="206"/>
      <c r="G442" s="211"/>
      <c r="H442" s="214"/>
      <c r="I442" s="130"/>
      <c r="J442" s="63"/>
      <c r="K442" s="77"/>
      <c r="L442" s="77"/>
      <c r="M442" s="48">
        <f t="shared" si="92"/>
        <v>0</v>
      </c>
    </row>
    <row r="443" spans="2:13" hidden="1">
      <c r="B443" s="71" t="s">
        <v>43</v>
      </c>
      <c r="C443" s="203"/>
      <c r="D443" s="206"/>
      <c r="E443" s="206"/>
      <c r="F443" s="206"/>
      <c r="G443" s="211"/>
      <c r="H443" s="214"/>
      <c r="I443" s="130"/>
      <c r="J443" s="63"/>
      <c r="K443" s="50"/>
      <c r="L443" s="77"/>
      <c r="M443" s="48">
        <f t="shared" si="92"/>
        <v>0</v>
      </c>
    </row>
    <row r="444" spans="2:13" ht="13.5" hidden="1" thickBot="1">
      <c r="B444" s="108" t="s">
        <v>44</v>
      </c>
      <c r="C444" s="204"/>
      <c r="D444" s="207"/>
      <c r="E444" s="207"/>
      <c r="F444" s="207"/>
      <c r="G444" s="212"/>
      <c r="H444" s="215"/>
      <c r="I444" s="131"/>
      <c r="J444" s="64"/>
      <c r="K444" s="53"/>
      <c r="L444" s="65"/>
      <c r="M444" s="55">
        <f t="shared" si="92"/>
        <v>0</v>
      </c>
    </row>
    <row r="445" spans="2:13" hidden="1">
      <c r="B445" s="70" t="s">
        <v>40</v>
      </c>
      <c r="C445" s="202">
        <f>+C440+1</f>
        <v>87</v>
      </c>
      <c r="D445" s="205">
        <f>VLOOKUP(C445,'Completar SOFSE'!$A$19:$E$501,2,0)</f>
        <v>0</v>
      </c>
      <c r="E445" s="205">
        <f>VLOOKUP(C445,'Completar SOFSE'!$A$19:$E$501,3,0)</f>
        <v>0</v>
      </c>
      <c r="F445" s="205">
        <f>VLOOKUP(C445,'Completar SOFSE'!$A$19:$E$501,4,0)</f>
        <v>0</v>
      </c>
      <c r="G445" s="210">
        <f>VLOOKUP(C445,'Completar SOFSE'!$A$19:$E$501,5,0)</f>
        <v>0</v>
      </c>
      <c r="H445" s="213">
        <f>VLOOKUP(C445,'Completar SOFSE'!$A$19:$F$501,6,0)</f>
        <v>0</v>
      </c>
      <c r="I445" s="130"/>
      <c r="J445" s="66"/>
      <c r="K445" s="77"/>
      <c r="L445" s="77"/>
      <c r="M445" s="48">
        <f>J445*$D$60+K445*$D$60+L445*$D$60</f>
        <v>0</v>
      </c>
    </row>
    <row r="446" spans="2:13" hidden="1">
      <c r="B446" s="71" t="s">
        <v>41</v>
      </c>
      <c r="C446" s="203"/>
      <c r="D446" s="206"/>
      <c r="E446" s="206"/>
      <c r="F446" s="206"/>
      <c r="G446" s="211"/>
      <c r="H446" s="214"/>
      <c r="I446" s="130"/>
      <c r="J446" s="63"/>
      <c r="K446" s="77"/>
      <c r="L446" s="77"/>
      <c r="M446" s="48">
        <f t="shared" ref="M446:M464" si="96">J446*$D$60+K446*$D$60+L446*$D$60</f>
        <v>0</v>
      </c>
    </row>
    <row r="447" spans="2:13" hidden="1">
      <c r="B447" s="71" t="s">
        <v>42</v>
      </c>
      <c r="C447" s="203"/>
      <c r="D447" s="206"/>
      <c r="E447" s="206"/>
      <c r="F447" s="206"/>
      <c r="G447" s="211"/>
      <c r="H447" s="214"/>
      <c r="I447" s="130"/>
      <c r="J447" s="63"/>
      <c r="K447" s="77"/>
      <c r="L447" s="77"/>
      <c r="M447" s="48">
        <f t="shared" si="96"/>
        <v>0</v>
      </c>
    </row>
    <row r="448" spans="2:13" hidden="1">
      <c r="B448" s="71" t="s">
        <v>43</v>
      </c>
      <c r="C448" s="203"/>
      <c r="D448" s="206"/>
      <c r="E448" s="206"/>
      <c r="F448" s="206"/>
      <c r="G448" s="211"/>
      <c r="H448" s="214"/>
      <c r="I448" s="130"/>
      <c r="J448" s="63"/>
      <c r="K448" s="50"/>
      <c r="L448" s="77"/>
      <c r="M448" s="48">
        <f t="shared" si="96"/>
        <v>0</v>
      </c>
    </row>
    <row r="449" spans="2:13" ht="13.5" hidden="1" thickBot="1">
      <c r="B449" s="108" t="s">
        <v>44</v>
      </c>
      <c r="C449" s="204"/>
      <c r="D449" s="207"/>
      <c r="E449" s="207"/>
      <c r="F449" s="207"/>
      <c r="G449" s="212"/>
      <c r="H449" s="215"/>
      <c r="I449" s="131"/>
      <c r="J449" s="64"/>
      <c r="K449" s="53"/>
      <c r="L449" s="65"/>
      <c r="M449" s="55">
        <f t="shared" si="96"/>
        <v>0</v>
      </c>
    </row>
    <row r="450" spans="2:13" hidden="1">
      <c r="B450" s="70" t="s">
        <v>40</v>
      </c>
      <c r="C450" s="202">
        <f t="shared" ref="C450" si="97">+C445+1</f>
        <v>88</v>
      </c>
      <c r="D450" s="205">
        <f>VLOOKUP(C450,'Completar SOFSE'!$A$19:$E$501,2,0)</f>
        <v>0</v>
      </c>
      <c r="E450" s="205">
        <f>VLOOKUP(C450,'Completar SOFSE'!$A$19:$E$501,3,0)</f>
        <v>0</v>
      </c>
      <c r="F450" s="205">
        <f>VLOOKUP(C450,'Completar SOFSE'!$A$19:$E$501,4,0)</f>
        <v>0</v>
      </c>
      <c r="G450" s="210">
        <f>VLOOKUP(C450,'Completar SOFSE'!$A$19:$E$501,5,0)</f>
        <v>0</v>
      </c>
      <c r="H450" s="213">
        <f>VLOOKUP(C450,'Completar SOFSE'!$A$19:$F$501,6,0)</f>
        <v>0</v>
      </c>
      <c r="I450" s="130"/>
      <c r="J450" s="66"/>
      <c r="K450" s="77"/>
      <c r="L450" s="77"/>
      <c r="M450" s="48">
        <f t="shared" si="96"/>
        <v>0</v>
      </c>
    </row>
    <row r="451" spans="2:13" hidden="1">
      <c r="B451" s="71" t="s">
        <v>41</v>
      </c>
      <c r="C451" s="203"/>
      <c r="D451" s="206"/>
      <c r="E451" s="206"/>
      <c r="F451" s="206"/>
      <c r="G451" s="211"/>
      <c r="H451" s="214"/>
      <c r="I451" s="130"/>
      <c r="J451" s="63"/>
      <c r="K451" s="77"/>
      <c r="L451" s="77"/>
      <c r="M451" s="48">
        <f t="shared" si="96"/>
        <v>0</v>
      </c>
    </row>
    <row r="452" spans="2:13" hidden="1">
      <c r="B452" s="71" t="s">
        <v>42</v>
      </c>
      <c r="C452" s="203"/>
      <c r="D452" s="206"/>
      <c r="E452" s="206"/>
      <c r="F452" s="206"/>
      <c r="G452" s="211"/>
      <c r="H452" s="214"/>
      <c r="I452" s="130"/>
      <c r="J452" s="63"/>
      <c r="K452" s="77"/>
      <c r="L452" s="77"/>
      <c r="M452" s="48">
        <f t="shared" si="96"/>
        <v>0</v>
      </c>
    </row>
    <row r="453" spans="2:13" hidden="1">
      <c r="B453" s="71" t="s">
        <v>43</v>
      </c>
      <c r="C453" s="203"/>
      <c r="D453" s="206"/>
      <c r="E453" s="206"/>
      <c r="F453" s="206"/>
      <c r="G453" s="211"/>
      <c r="H453" s="214"/>
      <c r="I453" s="130"/>
      <c r="J453" s="63"/>
      <c r="K453" s="50"/>
      <c r="L453" s="77"/>
      <c r="M453" s="48">
        <f t="shared" si="96"/>
        <v>0</v>
      </c>
    </row>
    <row r="454" spans="2:13" ht="13.5" hidden="1" thickBot="1">
      <c r="B454" s="108" t="s">
        <v>44</v>
      </c>
      <c r="C454" s="204"/>
      <c r="D454" s="207"/>
      <c r="E454" s="207"/>
      <c r="F454" s="207"/>
      <c r="G454" s="212"/>
      <c r="H454" s="215"/>
      <c r="I454" s="131"/>
      <c r="J454" s="64"/>
      <c r="K454" s="53"/>
      <c r="L454" s="65"/>
      <c r="M454" s="55">
        <f t="shared" si="96"/>
        <v>0</v>
      </c>
    </row>
    <row r="455" spans="2:13" hidden="1">
      <c r="B455" s="70" t="s">
        <v>40</v>
      </c>
      <c r="C455" s="202">
        <f t="shared" ref="C455" si="98">+C450+1</f>
        <v>89</v>
      </c>
      <c r="D455" s="205">
        <f>VLOOKUP(C455,'Completar SOFSE'!$A$19:$E$501,2,0)</f>
        <v>0</v>
      </c>
      <c r="E455" s="205">
        <f>VLOOKUP(C455,'Completar SOFSE'!$A$19:$E$501,3,0)</f>
        <v>0</v>
      </c>
      <c r="F455" s="205">
        <f>VLOOKUP(C455,'Completar SOFSE'!$A$19:$E$501,4,0)</f>
        <v>0</v>
      </c>
      <c r="G455" s="210">
        <f>VLOOKUP(C455,'Completar SOFSE'!$A$19:$E$501,5,0)</f>
        <v>0</v>
      </c>
      <c r="H455" s="213">
        <f>VLOOKUP(C455,'Completar SOFSE'!$A$19:$F$501,6,0)</f>
        <v>0</v>
      </c>
      <c r="I455" s="130"/>
      <c r="J455" s="66"/>
      <c r="K455" s="77"/>
      <c r="L455" s="77"/>
      <c r="M455" s="48">
        <f t="shared" si="96"/>
        <v>0</v>
      </c>
    </row>
    <row r="456" spans="2:13" hidden="1">
      <c r="B456" s="71" t="s">
        <v>41</v>
      </c>
      <c r="C456" s="203"/>
      <c r="D456" s="206"/>
      <c r="E456" s="206"/>
      <c r="F456" s="206"/>
      <c r="G456" s="211"/>
      <c r="H456" s="214"/>
      <c r="I456" s="130"/>
      <c r="J456" s="63"/>
      <c r="K456" s="77"/>
      <c r="L456" s="77"/>
      <c r="M456" s="48">
        <f t="shared" si="96"/>
        <v>0</v>
      </c>
    </row>
    <row r="457" spans="2:13" hidden="1">
      <c r="B457" s="71" t="s">
        <v>42</v>
      </c>
      <c r="C457" s="203"/>
      <c r="D457" s="206"/>
      <c r="E457" s="206"/>
      <c r="F457" s="206"/>
      <c r="G457" s="211"/>
      <c r="H457" s="214"/>
      <c r="I457" s="130"/>
      <c r="J457" s="63"/>
      <c r="K457" s="77"/>
      <c r="L457" s="77"/>
      <c r="M457" s="48">
        <f t="shared" si="96"/>
        <v>0</v>
      </c>
    </row>
    <row r="458" spans="2:13" hidden="1">
      <c r="B458" s="71" t="s">
        <v>43</v>
      </c>
      <c r="C458" s="203"/>
      <c r="D458" s="206"/>
      <c r="E458" s="206"/>
      <c r="F458" s="206"/>
      <c r="G458" s="211"/>
      <c r="H458" s="214"/>
      <c r="I458" s="130"/>
      <c r="J458" s="63"/>
      <c r="K458" s="50"/>
      <c r="L458" s="77"/>
      <c r="M458" s="48">
        <f t="shared" si="96"/>
        <v>0</v>
      </c>
    </row>
    <row r="459" spans="2:13" ht="13.5" hidden="1" thickBot="1">
      <c r="B459" s="108" t="s">
        <v>44</v>
      </c>
      <c r="C459" s="204"/>
      <c r="D459" s="207"/>
      <c r="E459" s="207"/>
      <c r="F459" s="207"/>
      <c r="G459" s="212"/>
      <c r="H459" s="215"/>
      <c r="I459" s="131"/>
      <c r="J459" s="64"/>
      <c r="K459" s="53"/>
      <c r="L459" s="65"/>
      <c r="M459" s="55">
        <f t="shared" si="96"/>
        <v>0</v>
      </c>
    </row>
    <row r="460" spans="2:13" hidden="1">
      <c r="B460" s="70" t="s">
        <v>40</v>
      </c>
      <c r="C460" s="202">
        <f t="shared" ref="C460" si="99">+C455+1</f>
        <v>90</v>
      </c>
      <c r="D460" s="205">
        <f>VLOOKUP(C460,'Completar SOFSE'!$A$19:$E$501,2,0)</f>
        <v>0</v>
      </c>
      <c r="E460" s="205">
        <f>VLOOKUP(C460,'Completar SOFSE'!$A$19:$E$501,3,0)</f>
        <v>0</v>
      </c>
      <c r="F460" s="205">
        <f>VLOOKUP(C460,'Completar SOFSE'!$A$19:$E$501,4,0)</f>
        <v>0</v>
      </c>
      <c r="G460" s="210">
        <f>VLOOKUP(C460,'Completar SOFSE'!$A$19:$E$501,5,0)</f>
        <v>0</v>
      </c>
      <c r="H460" s="213">
        <f>VLOOKUP(C460,'Completar SOFSE'!$A$19:$F$501,6,0)</f>
        <v>0</v>
      </c>
      <c r="I460" s="130"/>
      <c r="J460" s="66"/>
      <c r="K460" s="77"/>
      <c r="L460" s="77"/>
      <c r="M460" s="48">
        <f t="shared" si="96"/>
        <v>0</v>
      </c>
    </row>
    <row r="461" spans="2:13" hidden="1">
      <c r="B461" s="71" t="s">
        <v>41</v>
      </c>
      <c r="C461" s="203"/>
      <c r="D461" s="206"/>
      <c r="E461" s="206"/>
      <c r="F461" s="206"/>
      <c r="G461" s="211"/>
      <c r="H461" s="214"/>
      <c r="I461" s="130"/>
      <c r="J461" s="63"/>
      <c r="K461" s="77"/>
      <c r="L461" s="77"/>
      <c r="M461" s="48">
        <f t="shared" si="96"/>
        <v>0</v>
      </c>
    </row>
    <row r="462" spans="2:13" hidden="1">
      <c r="B462" s="71" t="s">
        <v>42</v>
      </c>
      <c r="C462" s="203"/>
      <c r="D462" s="206"/>
      <c r="E462" s="206"/>
      <c r="F462" s="206"/>
      <c r="G462" s="211"/>
      <c r="H462" s="214"/>
      <c r="I462" s="130"/>
      <c r="J462" s="63"/>
      <c r="K462" s="77"/>
      <c r="L462" s="77"/>
      <c r="M462" s="48">
        <f t="shared" si="96"/>
        <v>0</v>
      </c>
    </row>
    <row r="463" spans="2:13" hidden="1">
      <c r="B463" s="71" t="s">
        <v>43</v>
      </c>
      <c r="C463" s="203"/>
      <c r="D463" s="206"/>
      <c r="E463" s="206"/>
      <c r="F463" s="206"/>
      <c r="G463" s="211"/>
      <c r="H463" s="214"/>
      <c r="I463" s="130"/>
      <c r="J463" s="63"/>
      <c r="K463" s="50"/>
      <c r="L463" s="77"/>
      <c r="M463" s="48">
        <f t="shared" si="96"/>
        <v>0</v>
      </c>
    </row>
    <row r="464" spans="2:13" ht="13.5" hidden="1" thickBot="1">
      <c r="B464" s="108" t="s">
        <v>44</v>
      </c>
      <c r="C464" s="204"/>
      <c r="D464" s="207"/>
      <c r="E464" s="207"/>
      <c r="F464" s="207"/>
      <c r="G464" s="212"/>
      <c r="H464" s="215"/>
      <c r="I464" s="131"/>
      <c r="J464" s="64"/>
      <c r="K464" s="53"/>
      <c r="L464" s="65"/>
      <c r="M464" s="55">
        <f t="shared" si="96"/>
        <v>0</v>
      </c>
    </row>
    <row r="465" spans="2:13" hidden="1">
      <c r="B465" s="70" t="s">
        <v>40</v>
      </c>
      <c r="C465" s="202">
        <f>+C460+1</f>
        <v>91</v>
      </c>
      <c r="D465" s="205">
        <f>VLOOKUP(C465,'Completar SOFSE'!$A$19:$E$501,2,0)</f>
        <v>0</v>
      </c>
      <c r="E465" s="205">
        <f>VLOOKUP(C465,'Completar SOFSE'!$A$19:$E$501,3,0)</f>
        <v>0</v>
      </c>
      <c r="F465" s="205">
        <f>VLOOKUP(C465,'Completar SOFSE'!$A$19:$E$501,4,0)</f>
        <v>0</v>
      </c>
      <c r="G465" s="210">
        <f>VLOOKUP(C465,'Completar SOFSE'!$A$19:$E$501,5,0)</f>
        <v>0</v>
      </c>
      <c r="H465" s="213">
        <f>VLOOKUP(C465,'Completar SOFSE'!$A$19:$F$501,6,0)</f>
        <v>0</v>
      </c>
      <c r="I465" s="130"/>
      <c r="J465" s="66"/>
      <c r="K465" s="77"/>
      <c r="L465" s="77"/>
      <c r="M465" s="48">
        <f>J465*$D$60+K465*$D$60+L465*$D$60</f>
        <v>0</v>
      </c>
    </row>
    <row r="466" spans="2:13" hidden="1">
      <c r="B466" s="71" t="s">
        <v>41</v>
      </c>
      <c r="C466" s="203"/>
      <c r="D466" s="206"/>
      <c r="E466" s="206"/>
      <c r="F466" s="206"/>
      <c r="G466" s="211"/>
      <c r="H466" s="214"/>
      <c r="I466" s="130"/>
      <c r="J466" s="63"/>
      <c r="K466" s="77"/>
      <c r="L466" s="77"/>
      <c r="M466" s="48">
        <f t="shared" ref="M466:M484" si="100">J466*$D$60+K466*$D$60+L466*$D$60</f>
        <v>0</v>
      </c>
    </row>
    <row r="467" spans="2:13" hidden="1">
      <c r="B467" s="71" t="s">
        <v>42</v>
      </c>
      <c r="C467" s="203"/>
      <c r="D467" s="206"/>
      <c r="E467" s="206"/>
      <c r="F467" s="206"/>
      <c r="G467" s="211"/>
      <c r="H467" s="214"/>
      <c r="I467" s="130"/>
      <c r="J467" s="63"/>
      <c r="K467" s="77"/>
      <c r="L467" s="77"/>
      <c r="M467" s="48">
        <f t="shared" si="100"/>
        <v>0</v>
      </c>
    </row>
    <row r="468" spans="2:13" hidden="1">
      <c r="B468" s="71" t="s">
        <v>43</v>
      </c>
      <c r="C468" s="203"/>
      <c r="D468" s="206"/>
      <c r="E468" s="206"/>
      <c r="F468" s="206"/>
      <c r="G468" s="211"/>
      <c r="H468" s="214"/>
      <c r="I468" s="130"/>
      <c r="J468" s="63"/>
      <c r="K468" s="50"/>
      <c r="L468" s="77"/>
      <c r="M468" s="48">
        <f t="shared" si="100"/>
        <v>0</v>
      </c>
    </row>
    <row r="469" spans="2:13" ht="13.5" hidden="1" thickBot="1">
      <c r="B469" s="108" t="s">
        <v>44</v>
      </c>
      <c r="C469" s="204"/>
      <c r="D469" s="207"/>
      <c r="E469" s="207"/>
      <c r="F469" s="207"/>
      <c r="G469" s="212"/>
      <c r="H469" s="215"/>
      <c r="I469" s="131"/>
      <c r="J469" s="64"/>
      <c r="K469" s="53"/>
      <c r="L469" s="65"/>
      <c r="M469" s="55">
        <f t="shared" si="100"/>
        <v>0</v>
      </c>
    </row>
    <row r="470" spans="2:13" hidden="1">
      <c r="B470" s="70" t="s">
        <v>40</v>
      </c>
      <c r="C470" s="202">
        <f t="shared" ref="C470" si="101">+C465+1</f>
        <v>92</v>
      </c>
      <c r="D470" s="205">
        <f>VLOOKUP(C470,'Completar SOFSE'!$A$19:$E$501,2,0)</f>
        <v>0</v>
      </c>
      <c r="E470" s="205">
        <f>VLOOKUP(C470,'Completar SOFSE'!$A$19:$E$501,3,0)</f>
        <v>0</v>
      </c>
      <c r="F470" s="205">
        <f>VLOOKUP(C470,'Completar SOFSE'!$A$19:$E$501,4,0)</f>
        <v>0</v>
      </c>
      <c r="G470" s="210">
        <f>VLOOKUP(C470,'Completar SOFSE'!$A$19:$E$501,5,0)</f>
        <v>0</v>
      </c>
      <c r="H470" s="213">
        <f>VLOOKUP(C470,'Completar SOFSE'!$A$19:$F$501,6,0)</f>
        <v>0</v>
      </c>
      <c r="I470" s="130"/>
      <c r="J470" s="66"/>
      <c r="K470" s="77"/>
      <c r="L470" s="77"/>
      <c r="M470" s="48">
        <f t="shared" si="100"/>
        <v>0</v>
      </c>
    </row>
    <row r="471" spans="2:13" hidden="1">
      <c r="B471" s="71" t="s">
        <v>41</v>
      </c>
      <c r="C471" s="203"/>
      <c r="D471" s="206"/>
      <c r="E471" s="206"/>
      <c r="F471" s="206"/>
      <c r="G471" s="211"/>
      <c r="H471" s="214"/>
      <c r="I471" s="130"/>
      <c r="J471" s="63"/>
      <c r="K471" s="77"/>
      <c r="L471" s="77"/>
      <c r="M471" s="48">
        <f t="shared" si="100"/>
        <v>0</v>
      </c>
    </row>
    <row r="472" spans="2:13" hidden="1">
      <c r="B472" s="71" t="s">
        <v>42</v>
      </c>
      <c r="C472" s="203"/>
      <c r="D472" s="206"/>
      <c r="E472" s="206"/>
      <c r="F472" s="206"/>
      <c r="G472" s="211"/>
      <c r="H472" s="214"/>
      <c r="I472" s="130"/>
      <c r="J472" s="63"/>
      <c r="K472" s="77"/>
      <c r="L472" s="77"/>
      <c r="M472" s="48">
        <f t="shared" si="100"/>
        <v>0</v>
      </c>
    </row>
    <row r="473" spans="2:13" hidden="1">
      <c r="B473" s="71" t="s">
        <v>43</v>
      </c>
      <c r="C473" s="203"/>
      <c r="D473" s="206"/>
      <c r="E473" s="206"/>
      <c r="F473" s="206"/>
      <c r="G473" s="211"/>
      <c r="H473" s="214"/>
      <c r="I473" s="130"/>
      <c r="J473" s="63"/>
      <c r="K473" s="50"/>
      <c r="L473" s="77"/>
      <c r="M473" s="48">
        <f t="shared" si="100"/>
        <v>0</v>
      </c>
    </row>
    <row r="474" spans="2:13" ht="13.5" hidden="1" thickBot="1">
      <c r="B474" s="108" t="s">
        <v>44</v>
      </c>
      <c r="C474" s="204"/>
      <c r="D474" s="207"/>
      <c r="E474" s="207"/>
      <c r="F474" s="207"/>
      <c r="G474" s="212"/>
      <c r="H474" s="215"/>
      <c r="I474" s="131"/>
      <c r="J474" s="64"/>
      <c r="K474" s="53"/>
      <c r="L474" s="65"/>
      <c r="M474" s="55">
        <f t="shared" si="100"/>
        <v>0</v>
      </c>
    </row>
    <row r="475" spans="2:13" hidden="1">
      <c r="B475" s="70" t="s">
        <v>40</v>
      </c>
      <c r="C475" s="202">
        <f t="shared" ref="C475" si="102">+C470+1</f>
        <v>93</v>
      </c>
      <c r="D475" s="205">
        <f>VLOOKUP(C475,'Completar SOFSE'!$A$19:$E$501,2,0)</f>
        <v>0</v>
      </c>
      <c r="E475" s="205">
        <f>VLOOKUP(C475,'Completar SOFSE'!$A$19:$E$501,3,0)</f>
        <v>0</v>
      </c>
      <c r="F475" s="205">
        <f>VLOOKUP(C475,'Completar SOFSE'!$A$19:$E$501,4,0)</f>
        <v>0</v>
      </c>
      <c r="G475" s="210">
        <f>VLOOKUP(C475,'Completar SOFSE'!$A$19:$E$501,5,0)</f>
        <v>0</v>
      </c>
      <c r="H475" s="213">
        <f>VLOOKUP(C475,'Completar SOFSE'!$A$19:$F$501,6,0)</f>
        <v>0</v>
      </c>
      <c r="I475" s="130"/>
      <c r="J475" s="66"/>
      <c r="K475" s="77"/>
      <c r="L475" s="77"/>
      <c r="M475" s="48">
        <f t="shared" si="100"/>
        <v>0</v>
      </c>
    </row>
    <row r="476" spans="2:13" hidden="1">
      <c r="B476" s="71" t="s">
        <v>41</v>
      </c>
      <c r="C476" s="203"/>
      <c r="D476" s="206"/>
      <c r="E476" s="206"/>
      <c r="F476" s="206"/>
      <c r="G476" s="211"/>
      <c r="H476" s="214"/>
      <c r="I476" s="130"/>
      <c r="J476" s="63"/>
      <c r="K476" s="77"/>
      <c r="L476" s="77"/>
      <c r="M476" s="48">
        <f t="shared" si="100"/>
        <v>0</v>
      </c>
    </row>
    <row r="477" spans="2:13" hidden="1">
      <c r="B477" s="71" t="s">
        <v>42</v>
      </c>
      <c r="C477" s="203"/>
      <c r="D477" s="206"/>
      <c r="E477" s="206"/>
      <c r="F477" s="206"/>
      <c r="G477" s="211"/>
      <c r="H477" s="214"/>
      <c r="I477" s="130"/>
      <c r="J477" s="63"/>
      <c r="K477" s="77"/>
      <c r="L477" s="77"/>
      <c r="M477" s="48">
        <f t="shared" si="100"/>
        <v>0</v>
      </c>
    </row>
    <row r="478" spans="2:13" hidden="1">
      <c r="B478" s="71" t="s">
        <v>43</v>
      </c>
      <c r="C478" s="203"/>
      <c r="D478" s="206"/>
      <c r="E478" s="206"/>
      <c r="F478" s="206"/>
      <c r="G478" s="211"/>
      <c r="H478" s="214"/>
      <c r="I478" s="130"/>
      <c r="J478" s="63"/>
      <c r="K478" s="50"/>
      <c r="L478" s="77"/>
      <c r="M478" s="48">
        <f t="shared" si="100"/>
        <v>0</v>
      </c>
    </row>
    <row r="479" spans="2:13" ht="13.5" hidden="1" thickBot="1">
      <c r="B479" s="108" t="s">
        <v>44</v>
      </c>
      <c r="C479" s="204"/>
      <c r="D479" s="207"/>
      <c r="E479" s="207"/>
      <c r="F479" s="207"/>
      <c r="G479" s="212"/>
      <c r="H479" s="215"/>
      <c r="I479" s="131"/>
      <c r="J479" s="64"/>
      <c r="K479" s="53"/>
      <c r="L479" s="65"/>
      <c r="M479" s="55">
        <f t="shared" si="100"/>
        <v>0</v>
      </c>
    </row>
    <row r="480" spans="2:13" hidden="1">
      <c r="B480" s="70" t="s">
        <v>40</v>
      </c>
      <c r="C480" s="202">
        <f t="shared" ref="C480" si="103">+C475+1</f>
        <v>94</v>
      </c>
      <c r="D480" s="205">
        <f>VLOOKUP(C480,'Completar SOFSE'!$A$19:$E$501,2,0)</f>
        <v>0</v>
      </c>
      <c r="E480" s="205">
        <f>VLOOKUP(C480,'Completar SOFSE'!$A$19:$E$501,3,0)</f>
        <v>0</v>
      </c>
      <c r="F480" s="205">
        <f>VLOOKUP(C480,'Completar SOFSE'!$A$19:$E$501,4,0)</f>
        <v>0</v>
      </c>
      <c r="G480" s="210">
        <f>VLOOKUP(C480,'Completar SOFSE'!$A$19:$E$501,5,0)</f>
        <v>0</v>
      </c>
      <c r="H480" s="213">
        <f>VLOOKUP(C480,'Completar SOFSE'!$A$19:$F$501,6,0)</f>
        <v>0</v>
      </c>
      <c r="I480" s="130"/>
      <c r="J480" s="66"/>
      <c r="K480" s="77"/>
      <c r="L480" s="77"/>
      <c r="M480" s="48">
        <f t="shared" si="100"/>
        <v>0</v>
      </c>
    </row>
    <row r="481" spans="2:13" hidden="1">
      <c r="B481" s="71" t="s">
        <v>41</v>
      </c>
      <c r="C481" s="203"/>
      <c r="D481" s="206"/>
      <c r="E481" s="206"/>
      <c r="F481" s="206"/>
      <c r="G481" s="211"/>
      <c r="H481" s="214"/>
      <c r="I481" s="130"/>
      <c r="J481" s="63"/>
      <c r="K481" s="77"/>
      <c r="L481" s="77"/>
      <c r="M481" s="48">
        <f t="shared" si="100"/>
        <v>0</v>
      </c>
    </row>
    <row r="482" spans="2:13" hidden="1">
      <c r="B482" s="71" t="s">
        <v>42</v>
      </c>
      <c r="C482" s="203"/>
      <c r="D482" s="206"/>
      <c r="E482" s="206"/>
      <c r="F482" s="206"/>
      <c r="G482" s="211"/>
      <c r="H482" s="214"/>
      <c r="I482" s="130"/>
      <c r="J482" s="63"/>
      <c r="K482" s="77"/>
      <c r="L482" s="77"/>
      <c r="M482" s="48">
        <f t="shared" si="100"/>
        <v>0</v>
      </c>
    </row>
    <row r="483" spans="2:13" hidden="1">
      <c r="B483" s="71" t="s">
        <v>43</v>
      </c>
      <c r="C483" s="203"/>
      <c r="D483" s="206"/>
      <c r="E483" s="206"/>
      <c r="F483" s="206"/>
      <c r="G483" s="211"/>
      <c r="H483" s="214"/>
      <c r="I483" s="130"/>
      <c r="J483" s="63"/>
      <c r="K483" s="50"/>
      <c r="L483" s="77"/>
      <c r="M483" s="48">
        <f t="shared" si="100"/>
        <v>0</v>
      </c>
    </row>
    <row r="484" spans="2:13" ht="13.5" hidden="1" thickBot="1">
      <c r="B484" s="108" t="s">
        <v>44</v>
      </c>
      <c r="C484" s="204"/>
      <c r="D484" s="207"/>
      <c r="E484" s="207"/>
      <c r="F484" s="207"/>
      <c r="G484" s="212"/>
      <c r="H484" s="215"/>
      <c r="I484" s="131"/>
      <c r="J484" s="64"/>
      <c r="K484" s="53"/>
      <c r="L484" s="65"/>
      <c r="M484" s="55">
        <f t="shared" si="100"/>
        <v>0</v>
      </c>
    </row>
    <row r="485" spans="2:13" hidden="1">
      <c r="B485" s="70" t="s">
        <v>40</v>
      </c>
      <c r="C485" s="202">
        <f>+C480+1</f>
        <v>95</v>
      </c>
      <c r="D485" s="205">
        <f>VLOOKUP(C485,'Completar SOFSE'!$A$19:$E$501,2,0)</f>
        <v>0</v>
      </c>
      <c r="E485" s="205">
        <f>VLOOKUP(C485,'Completar SOFSE'!$A$19:$E$501,3,0)</f>
        <v>0</v>
      </c>
      <c r="F485" s="205">
        <f>VLOOKUP(C485,'Completar SOFSE'!$A$19:$E$501,4,0)</f>
        <v>0</v>
      </c>
      <c r="G485" s="210">
        <f>VLOOKUP(C485,'Completar SOFSE'!$A$19:$E$501,5,0)</f>
        <v>0</v>
      </c>
      <c r="H485" s="213">
        <f>VLOOKUP(C485,'Completar SOFSE'!$A$19:$F$501,6,0)</f>
        <v>0</v>
      </c>
      <c r="I485" s="130"/>
      <c r="J485" s="66"/>
      <c r="K485" s="77"/>
      <c r="L485" s="77"/>
      <c r="M485" s="48">
        <f>J485*$D$60+K485*$D$60+L485*$D$60</f>
        <v>0</v>
      </c>
    </row>
    <row r="486" spans="2:13" hidden="1">
      <c r="B486" s="71" t="s">
        <v>41</v>
      </c>
      <c r="C486" s="203"/>
      <c r="D486" s="206"/>
      <c r="E486" s="206"/>
      <c r="F486" s="206"/>
      <c r="G486" s="211"/>
      <c r="H486" s="214"/>
      <c r="I486" s="130"/>
      <c r="J486" s="63"/>
      <c r="K486" s="77"/>
      <c r="L486" s="77"/>
      <c r="M486" s="48">
        <f t="shared" ref="M486:M504" si="104">J486*$D$60+K486*$D$60+L486*$D$60</f>
        <v>0</v>
      </c>
    </row>
    <row r="487" spans="2:13" hidden="1">
      <c r="B487" s="71" t="s">
        <v>42</v>
      </c>
      <c r="C487" s="203"/>
      <c r="D487" s="206"/>
      <c r="E487" s="206"/>
      <c r="F487" s="206"/>
      <c r="G487" s="211"/>
      <c r="H487" s="214"/>
      <c r="I487" s="130"/>
      <c r="J487" s="63"/>
      <c r="K487" s="77"/>
      <c r="L487" s="77"/>
      <c r="M487" s="48">
        <f t="shared" si="104"/>
        <v>0</v>
      </c>
    </row>
    <row r="488" spans="2:13" hidden="1">
      <c r="B488" s="71" t="s">
        <v>43</v>
      </c>
      <c r="C488" s="203"/>
      <c r="D488" s="206"/>
      <c r="E488" s="206"/>
      <c r="F488" s="206"/>
      <c r="G488" s="211"/>
      <c r="H488" s="214"/>
      <c r="I488" s="130"/>
      <c r="J488" s="63"/>
      <c r="K488" s="50"/>
      <c r="L488" s="77"/>
      <c r="M488" s="48">
        <f t="shared" si="104"/>
        <v>0</v>
      </c>
    </row>
    <row r="489" spans="2:13" ht="13.5" hidden="1" thickBot="1">
      <c r="B489" s="108" t="s">
        <v>44</v>
      </c>
      <c r="C489" s="204"/>
      <c r="D489" s="207"/>
      <c r="E489" s="207"/>
      <c r="F489" s="207"/>
      <c r="G489" s="212"/>
      <c r="H489" s="215"/>
      <c r="I489" s="131"/>
      <c r="J489" s="64"/>
      <c r="K489" s="53"/>
      <c r="L489" s="65"/>
      <c r="M489" s="55">
        <f t="shared" si="104"/>
        <v>0</v>
      </c>
    </row>
    <row r="490" spans="2:13" hidden="1">
      <c r="B490" s="70" t="s">
        <v>40</v>
      </c>
      <c r="C490" s="202">
        <f t="shared" ref="C490" si="105">+C485+1</f>
        <v>96</v>
      </c>
      <c r="D490" s="205">
        <f>VLOOKUP(C490,'Completar SOFSE'!$A$19:$E$501,2,0)</f>
        <v>0</v>
      </c>
      <c r="E490" s="205">
        <f>VLOOKUP(C490,'Completar SOFSE'!$A$19:$E$501,3,0)</f>
        <v>0</v>
      </c>
      <c r="F490" s="205">
        <f>VLOOKUP(C490,'Completar SOFSE'!$A$19:$E$501,4,0)</f>
        <v>0</v>
      </c>
      <c r="G490" s="210">
        <f>VLOOKUP(C490,'Completar SOFSE'!$A$19:$E$501,5,0)</f>
        <v>0</v>
      </c>
      <c r="H490" s="213">
        <f>VLOOKUP(C490,'Completar SOFSE'!$A$19:$F$501,6,0)</f>
        <v>0</v>
      </c>
      <c r="I490" s="130"/>
      <c r="J490" s="66"/>
      <c r="K490" s="77"/>
      <c r="L490" s="77"/>
      <c r="M490" s="48">
        <f t="shared" si="104"/>
        <v>0</v>
      </c>
    </row>
    <row r="491" spans="2:13" hidden="1">
      <c r="B491" s="71" t="s">
        <v>41</v>
      </c>
      <c r="C491" s="203"/>
      <c r="D491" s="206"/>
      <c r="E491" s="206"/>
      <c r="F491" s="206"/>
      <c r="G491" s="211"/>
      <c r="H491" s="214"/>
      <c r="I491" s="130"/>
      <c r="J491" s="63"/>
      <c r="K491" s="77"/>
      <c r="L491" s="77"/>
      <c r="M491" s="48">
        <f t="shared" si="104"/>
        <v>0</v>
      </c>
    </row>
    <row r="492" spans="2:13" hidden="1">
      <c r="B492" s="71" t="s">
        <v>42</v>
      </c>
      <c r="C492" s="203"/>
      <c r="D492" s="206"/>
      <c r="E492" s="206"/>
      <c r="F492" s="206"/>
      <c r="G492" s="211"/>
      <c r="H492" s="214"/>
      <c r="I492" s="130"/>
      <c r="J492" s="63"/>
      <c r="K492" s="77"/>
      <c r="L492" s="77"/>
      <c r="M492" s="48">
        <f t="shared" si="104"/>
        <v>0</v>
      </c>
    </row>
    <row r="493" spans="2:13" hidden="1">
      <c r="B493" s="71" t="s">
        <v>43</v>
      </c>
      <c r="C493" s="203"/>
      <c r="D493" s="206"/>
      <c r="E493" s="206"/>
      <c r="F493" s="206"/>
      <c r="G493" s="211"/>
      <c r="H493" s="214"/>
      <c r="I493" s="130"/>
      <c r="J493" s="63"/>
      <c r="K493" s="50"/>
      <c r="L493" s="77"/>
      <c r="M493" s="48">
        <f t="shared" si="104"/>
        <v>0</v>
      </c>
    </row>
    <row r="494" spans="2:13" ht="13.5" hidden="1" thickBot="1">
      <c r="B494" s="108" t="s">
        <v>44</v>
      </c>
      <c r="C494" s="204"/>
      <c r="D494" s="207"/>
      <c r="E494" s="207"/>
      <c r="F494" s="207"/>
      <c r="G494" s="212"/>
      <c r="H494" s="215"/>
      <c r="I494" s="131"/>
      <c r="J494" s="64"/>
      <c r="K494" s="53"/>
      <c r="L494" s="65"/>
      <c r="M494" s="55">
        <f t="shared" si="104"/>
        <v>0</v>
      </c>
    </row>
    <row r="495" spans="2:13" hidden="1">
      <c r="B495" s="70" t="s">
        <v>40</v>
      </c>
      <c r="C495" s="202">
        <f t="shared" ref="C495" si="106">+C490+1</f>
        <v>97</v>
      </c>
      <c r="D495" s="205">
        <f>VLOOKUP(C495,'Completar SOFSE'!$A$19:$E$501,2,0)</f>
        <v>0</v>
      </c>
      <c r="E495" s="205">
        <f>VLOOKUP(C495,'Completar SOFSE'!$A$19:$E$501,3,0)</f>
        <v>0</v>
      </c>
      <c r="F495" s="205">
        <f>VLOOKUP(C495,'Completar SOFSE'!$A$19:$E$501,4,0)</f>
        <v>0</v>
      </c>
      <c r="G495" s="210">
        <f>VLOOKUP(C495,'Completar SOFSE'!$A$19:$E$501,5,0)</f>
        <v>0</v>
      </c>
      <c r="H495" s="213">
        <f>VLOOKUP(C495,'Completar SOFSE'!$A$19:$F$501,6,0)</f>
        <v>0</v>
      </c>
      <c r="I495" s="130"/>
      <c r="J495" s="66"/>
      <c r="K495" s="77"/>
      <c r="L495" s="77"/>
      <c r="M495" s="48">
        <f t="shared" si="104"/>
        <v>0</v>
      </c>
    </row>
    <row r="496" spans="2:13" hidden="1">
      <c r="B496" s="71" t="s">
        <v>41</v>
      </c>
      <c r="C496" s="203"/>
      <c r="D496" s="206"/>
      <c r="E496" s="206"/>
      <c r="F496" s="206"/>
      <c r="G496" s="211"/>
      <c r="H496" s="214"/>
      <c r="I496" s="130"/>
      <c r="J496" s="63"/>
      <c r="K496" s="77"/>
      <c r="L496" s="77"/>
      <c r="M496" s="48">
        <f t="shared" si="104"/>
        <v>0</v>
      </c>
    </row>
    <row r="497" spans="2:13" hidden="1">
      <c r="B497" s="71" t="s">
        <v>42</v>
      </c>
      <c r="C497" s="203"/>
      <c r="D497" s="206"/>
      <c r="E497" s="206"/>
      <c r="F497" s="206"/>
      <c r="G497" s="211"/>
      <c r="H497" s="214"/>
      <c r="I497" s="130"/>
      <c r="J497" s="63"/>
      <c r="K497" s="77"/>
      <c r="L497" s="77"/>
      <c r="M497" s="48">
        <f t="shared" si="104"/>
        <v>0</v>
      </c>
    </row>
    <row r="498" spans="2:13" hidden="1">
      <c r="B498" s="71" t="s">
        <v>43</v>
      </c>
      <c r="C498" s="203"/>
      <c r="D498" s="206"/>
      <c r="E498" s="206"/>
      <c r="F498" s="206"/>
      <c r="G498" s="211"/>
      <c r="H498" s="214"/>
      <c r="I498" s="130"/>
      <c r="J498" s="63"/>
      <c r="K498" s="50"/>
      <c r="L498" s="77"/>
      <c r="M498" s="48">
        <f t="shared" si="104"/>
        <v>0</v>
      </c>
    </row>
    <row r="499" spans="2:13" ht="13.5" hidden="1" thickBot="1">
      <c r="B499" s="108" t="s">
        <v>44</v>
      </c>
      <c r="C499" s="204"/>
      <c r="D499" s="207"/>
      <c r="E499" s="207"/>
      <c r="F499" s="207"/>
      <c r="G499" s="212"/>
      <c r="H499" s="215"/>
      <c r="I499" s="131"/>
      <c r="J499" s="64"/>
      <c r="K499" s="53"/>
      <c r="L499" s="65"/>
      <c r="M499" s="55">
        <f t="shared" si="104"/>
        <v>0</v>
      </c>
    </row>
    <row r="500" spans="2:13" hidden="1">
      <c r="B500" s="70" t="s">
        <v>40</v>
      </c>
      <c r="C500" s="202">
        <f t="shared" ref="C500" si="107">+C495+1</f>
        <v>98</v>
      </c>
      <c r="D500" s="205">
        <f>VLOOKUP(C500,'Completar SOFSE'!$A$19:$E$501,2,0)</f>
        <v>0</v>
      </c>
      <c r="E500" s="205">
        <f>VLOOKUP(C500,'Completar SOFSE'!$A$19:$E$501,3,0)</f>
        <v>0</v>
      </c>
      <c r="F500" s="205">
        <f>VLOOKUP(C500,'Completar SOFSE'!$A$19:$E$501,4,0)</f>
        <v>0</v>
      </c>
      <c r="G500" s="210">
        <f>VLOOKUP(C500,'Completar SOFSE'!$A$19:$E$501,5,0)</f>
        <v>0</v>
      </c>
      <c r="H500" s="213">
        <f>VLOOKUP(C500,'Completar SOFSE'!$A$19:$F$501,6,0)</f>
        <v>0</v>
      </c>
      <c r="I500" s="130"/>
      <c r="J500" s="66"/>
      <c r="K500" s="77"/>
      <c r="L500" s="77"/>
      <c r="M500" s="48">
        <f t="shared" si="104"/>
        <v>0</v>
      </c>
    </row>
    <row r="501" spans="2:13" hidden="1">
      <c r="B501" s="71" t="s">
        <v>41</v>
      </c>
      <c r="C501" s="203"/>
      <c r="D501" s="206"/>
      <c r="E501" s="206"/>
      <c r="F501" s="206"/>
      <c r="G501" s="211"/>
      <c r="H501" s="214"/>
      <c r="I501" s="130"/>
      <c r="J501" s="63"/>
      <c r="K501" s="77"/>
      <c r="L501" s="77"/>
      <c r="M501" s="48">
        <f t="shared" si="104"/>
        <v>0</v>
      </c>
    </row>
    <row r="502" spans="2:13" hidden="1">
      <c r="B502" s="71" t="s">
        <v>42</v>
      </c>
      <c r="C502" s="203"/>
      <c r="D502" s="206"/>
      <c r="E502" s="206"/>
      <c r="F502" s="206"/>
      <c r="G502" s="211"/>
      <c r="H502" s="214"/>
      <c r="I502" s="130"/>
      <c r="J502" s="63"/>
      <c r="K502" s="77"/>
      <c r="L502" s="77"/>
      <c r="M502" s="48">
        <f t="shared" si="104"/>
        <v>0</v>
      </c>
    </row>
    <row r="503" spans="2:13" hidden="1">
      <c r="B503" s="71" t="s">
        <v>43</v>
      </c>
      <c r="C503" s="203"/>
      <c r="D503" s="206"/>
      <c r="E503" s="206"/>
      <c r="F503" s="206"/>
      <c r="G503" s="211"/>
      <c r="H503" s="214"/>
      <c r="I503" s="130"/>
      <c r="J503" s="63"/>
      <c r="K503" s="50"/>
      <c r="L503" s="77"/>
      <c r="M503" s="48">
        <f t="shared" si="104"/>
        <v>0</v>
      </c>
    </row>
    <row r="504" spans="2:13" ht="13.5" hidden="1" thickBot="1">
      <c r="B504" s="108" t="s">
        <v>44</v>
      </c>
      <c r="C504" s="204"/>
      <c r="D504" s="207"/>
      <c r="E504" s="207"/>
      <c r="F504" s="207"/>
      <c r="G504" s="212"/>
      <c r="H504" s="215"/>
      <c r="I504" s="131"/>
      <c r="J504" s="64"/>
      <c r="K504" s="53"/>
      <c r="L504" s="65"/>
      <c r="M504" s="55">
        <f t="shared" si="104"/>
        <v>0</v>
      </c>
    </row>
    <row r="505" spans="2:13" hidden="1">
      <c r="B505" s="70" t="s">
        <v>40</v>
      </c>
      <c r="C505" s="202">
        <f>+C500+1</f>
        <v>99</v>
      </c>
      <c r="D505" s="205">
        <f>VLOOKUP(C505,'Completar SOFSE'!$A$19:$E$501,2,0)</f>
        <v>0</v>
      </c>
      <c r="E505" s="205">
        <f>VLOOKUP(C505,'Completar SOFSE'!$A$19:$E$501,3,0)</f>
        <v>0</v>
      </c>
      <c r="F505" s="205">
        <f>VLOOKUP(C505,'Completar SOFSE'!$A$19:$E$501,4,0)</f>
        <v>0</v>
      </c>
      <c r="G505" s="210">
        <f>VLOOKUP(C505,'Completar SOFSE'!$A$19:$E$501,5,0)</f>
        <v>0</v>
      </c>
      <c r="H505" s="213">
        <f>VLOOKUP(C505,'Completar SOFSE'!$A$19:$F$501,6,0)</f>
        <v>0</v>
      </c>
      <c r="I505" s="130"/>
      <c r="J505" s="66"/>
      <c r="K505" s="77"/>
      <c r="L505" s="77"/>
      <c r="M505" s="48">
        <f>J505*$D$60+K505*$D$60+L505*$D$60</f>
        <v>0</v>
      </c>
    </row>
    <row r="506" spans="2:13" hidden="1">
      <c r="B506" s="71" t="s">
        <v>41</v>
      </c>
      <c r="C506" s="203"/>
      <c r="D506" s="206"/>
      <c r="E506" s="206"/>
      <c r="F506" s="206"/>
      <c r="G506" s="211"/>
      <c r="H506" s="214"/>
      <c r="I506" s="130"/>
      <c r="J506" s="63"/>
      <c r="K506" s="77"/>
      <c r="L506" s="77"/>
      <c r="M506" s="48">
        <f t="shared" ref="M506:M524" si="108">J506*$D$60+K506*$D$60+L506*$D$60</f>
        <v>0</v>
      </c>
    </row>
    <row r="507" spans="2:13" hidden="1">
      <c r="B507" s="71" t="s">
        <v>42</v>
      </c>
      <c r="C507" s="203"/>
      <c r="D507" s="206"/>
      <c r="E507" s="206"/>
      <c r="F507" s="206"/>
      <c r="G507" s="211"/>
      <c r="H507" s="214"/>
      <c r="I507" s="130"/>
      <c r="J507" s="63"/>
      <c r="K507" s="77"/>
      <c r="L507" s="77"/>
      <c r="M507" s="48">
        <f t="shared" si="108"/>
        <v>0</v>
      </c>
    </row>
    <row r="508" spans="2:13" hidden="1">
      <c r="B508" s="71" t="s">
        <v>43</v>
      </c>
      <c r="C508" s="203"/>
      <c r="D508" s="206"/>
      <c r="E508" s="206"/>
      <c r="F508" s="206"/>
      <c r="G508" s="211"/>
      <c r="H508" s="214"/>
      <c r="I508" s="130"/>
      <c r="J508" s="63"/>
      <c r="K508" s="50"/>
      <c r="L508" s="77"/>
      <c r="M508" s="48">
        <f t="shared" si="108"/>
        <v>0</v>
      </c>
    </row>
    <row r="509" spans="2:13" ht="13.5" hidden="1" thickBot="1">
      <c r="B509" s="108" t="s">
        <v>44</v>
      </c>
      <c r="C509" s="204"/>
      <c r="D509" s="207"/>
      <c r="E509" s="207"/>
      <c r="F509" s="207"/>
      <c r="G509" s="212"/>
      <c r="H509" s="215"/>
      <c r="I509" s="131"/>
      <c r="J509" s="64"/>
      <c r="K509" s="53"/>
      <c r="L509" s="65"/>
      <c r="M509" s="55">
        <f t="shared" si="108"/>
        <v>0</v>
      </c>
    </row>
    <row r="510" spans="2:13" hidden="1">
      <c r="B510" s="70" t="s">
        <v>40</v>
      </c>
      <c r="C510" s="202">
        <f t="shared" ref="C510" si="109">+C505+1</f>
        <v>100</v>
      </c>
      <c r="D510" s="205">
        <f>VLOOKUP(C510,'Completar SOFSE'!$A$19:$E$501,2,0)</f>
        <v>0</v>
      </c>
      <c r="E510" s="205">
        <f>VLOOKUP(C510,'Completar SOFSE'!$A$19:$E$501,3,0)</f>
        <v>0</v>
      </c>
      <c r="F510" s="205">
        <f>VLOOKUP(C510,'Completar SOFSE'!$A$19:$E$501,4,0)</f>
        <v>0</v>
      </c>
      <c r="G510" s="210">
        <f>VLOOKUP(C510,'Completar SOFSE'!$A$19:$E$501,5,0)</f>
        <v>0</v>
      </c>
      <c r="H510" s="213">
        <f>VLOOKUP(C510,'Completar SOFSE'!$A$19:$F$501,6,0)</f>
        <v>0</v>
      </c>
      <c r="I510" s="130"/>
      <c r="J510" s="66"/>
      <c r="K510" s="77"/>
      <c r="L510" s="77"/>
      <c r="M510" s="48">
        <f t="shared" si="108"/>
        <v>0</v>
      </c>
    </row>
    <row r="511" spans="2:13" hidden="1">
      <c r="B511" s="71" t="s">
        <v>41</v>
      </c>
      <c r="C511" s="203"/>
      <c r="D511" s="206"/>
      <c r="E511" s="206"/>
      <c r="F511" s="206"/>
      <c r="G511" s="211"/>
      <c r="H511" s="214"/>
      <c r="I511" s="130"/>
      <c r="J511" s="63"/>
      <c r="K511" s="77"/>
      <c r="L511" s="77"/>
      <c r="M511" s="48">
        <f t="shared" si="108"/>
        <v>0</v>
      </c>
    </row>
    <row r="512" spans="2:13" hidden="1">
      <c r="B512" s="71" t="s">
        <v>42</v>
      </c>
      <c r="C512" s="203"/>
      <c r="D512" s="206"/>
      <c r="E512" s="206"/>
      <c r="F512" s="206"/>
      <c r="G512" s="211"/>
      <c r="H512" s="214"/>
      <c r="I512" s="130"/>
      <c r="J512" s="63"/>
      <c r="K512" s="77"/>
      <c r="L512" s="77"/>
      <c r="M512" s="48">
        <f t="shared" si="108"/>
        <v>0</v>
      </c>
    </row>
    <row r="513" spans="2:13" hidden="1">
      <c r="B513" s="71" t="s">
        <v>43</v>
      </c>
      <c r="C513" s="203"/>
      <c r="D513" s="206"/>
      <c r="E513" s="206"/>
      <c r="F513" s="206"/>
      <c r="G513" s="211"/>
      <c r="H513" s="214"/>
      <c r="I513" s="130"/>
      <c r="J513" s="63"/>
      <c r="K513" s="50"/>
      <c r="L513" s="77"/>
      <c r="M513" s="48">
        <f t="shared" si="108"/>
        <v>0</v>
      </c>
    </row>
    <row r="514" spans="2:13" ht="13.5" hidden="1" thickBot="1">
      <c r="B514" s="108" t="s">
        <v>44</v>
      </c>
      <c r="C514" s="204"/>
      <c r="D514" s="207"/>
      <c r="E514" s="207"/>
      <c r="F514" s="207"/>
      <c r="G514" s="212"/>
      <c r="H514" s="215"/>
      <c r="I514" s="131"/>
      <c r="J514" s="64"/>
      <c r="K514" s="53"/>
      <c r="L514" s="65"/>
      <c r="M514" s="55">
        <f t="shared" si="108"/>
        <v>0</v>
      </c>
    </row>
    <row r="515" spans="2:13" hidden="1">
      <c r="B515" s="70" t="s">
        <v>40</v>
      </c>
      <c r="C515" s="202">
        <f t="shared" ref="C515" si="110">+C510+1</f>
        <v>101</v>
      </c>
      <c r="D515" s="205">
        <f>VLOOKUP(C515,'Completar SOFSE'!$A$19:$E$501,2,0)</f>
        <v>0</v>
      </c>
      <c r="E515" s="205">
        <f>VLOOKUP(C515,'Completar SOFSE'!$A$19:$E$501,3,0)</f>
        <v>0</v>
      </c>
      <c r="F515" s="205">
        <f>VLOOKUP(C515,'Completar SOFSE'!$A$19:$E$501,4,0)</f>
        <v>0</v>
      </c>
      <c r="G515" s="210">
        <f>VLOOKUP(C515,'Completar SOFSE'!$A$19:$E$501,5,0)</f>
        <v>0</v>
      </c>
      <c r="H515" s="213">
        <f>VLOOKUP(C515,'Completar SOFSE'!$A$19:$F$501,6,0)</f>
        <v>0</v>
      </c>
      <c r="I515" s="130"/>
      <c r="J515" s="66"/>
      <c r="K515" s="77"/>
      <c r="L515" s="77"/>
      <c r="M515" s="48">
        <f t="shared" si="108"/>
        <v>0</v>
      </c>
    </row>
    <row r="516" spans="2:13" hidden="1">
      <c r="B516" s="71" t="s">
        <v>41</v>
      </c>
      <c r="C516" s="203"/>
      <c r="D516" s="206"/>
      <c r="E516" s="206"/>
      <c r="F516" s="206"/>
      <c r="G516" s="211"/>
      <c r="H516" s="214"/>
      <c r="I516" s="130"/>
      <c r="J516" s="63"/>
      <c r="K516" s="77"/>
      <c r="L516" s="77"/>
      <c r="M516" s="48">
        <f t="shared" si="108"/>
        <v>0</v>
      </c>
    </row>
    <row r="517" spans="2:13" hidden="1">
      <c r="B517" s="71" t="s">
        <v>42</v>
      </c>
      <c r="C517" s="203"/>
      <c r="D517" s="206"/>
      <c r="E517" s="206"/>
      <c r="F517" s="206"/>
      <c r="G517" s="211"/>
      <c r="H517" s="214"/>
      <c r="I517" s="130"/>
      <c r="J517" s="63"/>
      <c r="K517" s="77"/>
      <c r="L517" s="77"/>
      <c r="M517" s="48">
        <f t="shared" si="108"/>
        <v>0</v>
      </c>
    </row>
    <row r="518" spans="2:13" hidden="1">
      <c r="B518" s="71" t="s">
        <v>43</v>
      </c>
      <c r="C518" s="203"/>
      <c r="D518" s="206"/>
      <c r="E518" s="206"/>
      <c r="F518" s="206"/>
      <c r="G518" s="211"/>
      <c r="H518" s="214"/>
      <c r="I518" s="130"/>
      <c r="J518" s="63"/>
      <c r="K518" s="50"/>
      <c r="L518" s="77"/>
      <c r="M518" s="48">
        <f t="shared" si="108"/>
        <v>0</v>
      </c>
    </row>
    <row r="519" spans="2:13" ht="13.5" hidden="1" thickBot="1">
      <c r="B519" s="108" t="s">
        <v>44</v>
      </c>
      <c r="C519" s="204"/>
      <c r="D519" s="207"/>
      <c r="E519" s="207"/>
      <c r="F519" s="207"/>
      <c r="G519" s="212"/>
      <c r="H519" s="215"/>
      <c r="I519" s="131"/>
      <c r="J519" s="64"/>
      <c r="K519" s="53"/>
      <c r="L519" s="65"/>
      <c r="M519" s="55">
        <f t="shared" si="108"/>
        <v>0</v>
      </c>
    </row>
    <row r="520" spans="2:13" hidden="1">
      <c r="B520" s="70" t="s">
        <v>40</v>
      </c>
      <c r="C520" s="202">
        <f t="shared" ref="C520" si="111">+C515+1</f>
        <v>102</v>
      </c>
      <c r="D520" s="205">
        <f>VLOOKUP(C520,'Completar SOFSE'!$A$19:$E$501,2,0)</f>
        <v>0</v>
      </c>
      <c r="E520" s="205">
        <f>VLOOKUP(C520,'Completar SOFSE'!$A$19:$E$501,3,0)</f>
        <v>0</v>
      </c>
      <c r="F520" s="205">
        <f>VLOOKUP(C520,'Completar SOFSE'!$A$19:$E$501,4,0)</f>
        <v>0</v>
      </c>
      <c r="G520" s="210">
        <f>VLOOKUP(C520,'Completar SOFSE'!$A$19:$E$501,5,0)</f>
        <v>0</v>
      </c>
      <c r="H520" s="213">
        <f>VLOOKUP(C520,'Completar SOFSE'!$A$19:$F$501,6,0)</f>
        <v>0</v>
      </c>
      <c r="I520" s="130"/>
      <c r="J520" s="66"/>
      <c r="K520" s="77"/>
      <c r="L520" s="77"/>
      <c r="M520" s="48">
        <f t="shared" si="108"/>
        <v>0</v>
      </c>
    </row>
    <row r="521" spans="2:13" hidden="1">
      <c r="B521" s="71" t="s">
        <v>41</v>
      </c>
      <c r="C521" s="203"/>
      <c r="D521" s="206"/>
      <c r="E521" s="206"/>
      <c r="F521" s="206"/>
      <c r="G521" s="211"/>
      <c r="H521" s="214"/>
      <c r="I521" s="130"/>
      <c r="J521" s="63"/>
      <c r="K521" s="77"/>
      <c r="L521" s="77"/>
      <c r="M521" s="48">
        <f t="shared" si="108"/>
        <v>0</v>
      </c>
    </row>
    <row r="522" spans="2:13" hidden="1">
      <c r="B522" s="71" t="s">
        <v>42</v>
      </c>
      <c r="C522" s="203"/>
      <c r="D522" s="206"/>
      <c r="E522" s="206"/>
      <c r="F522" s="206"/>
      <c r="G522" s="211"/>
      <c r="H522" s="214"/>
      <c r="I522" s="130"/>
      <c r="J522" s="63"/>
      <c r="K522" s="77"/>
      <c r="L522" s="77"/>
      <c r="M522" s="48">
        <f t="shared" si="108"/>
        <v>0</v>
      </c>
    </row>
    <row r="523" spans="2:13" hidden="1">
      <c r="B523" s="71" t="s">
        <v>43</v>
      </c>
      <c r="C523" s="203"/>
      <c r="D523" s="206"/>
      <c r="E523" s="206"/>
      <c r="F523" s="206"/>
      <c r="G523" s="211"/>
      <c r="H523" s="214"/>
      <c r="I523" s="130"/>
      <c r="J523" s="63"/>
      <c r="K523" s="50"/>
      <c r="L523" s="77"/>
      <c r="M523" s="48">
        <f t="shared" si="108"/>
        <v>0</v>
      </c>
    </row>
    <row r="524" spans="2:13" ht="13.5" hidden="1" thickBot="1">
      <c r="B524" s="108" t="s">
        <v>44</v>
      </c>
      <c r="C524" s="204"/>
      <c r="D524" s="207"/>
      <c r="E524" s="207"/>
      <c r="F524" s="207"/>
      <c r="G524" s="212"/>
      <c r="H524" s="215"/>
      <c r="I524" s="131"/>
      <c r="J524" s="64"/>
      <c r="K524" s="53"/>
      <c r="L524" s="65"/>
      <c r="M524" s="55">
        <f t="shared" si="108"/>
        <v>0</v>
      </c>
    </row>
    <row r="525" spans="2:13" hidden="1">
      <c r="B525" s="70" t="s">
        <v>40</v>
      </c>
      <c r="C525" s="202">
        <f>+C520+1</f>
        <v>103</v>
      </c>
      <c r="D525" s="205">
        <f>VLOOKUP(C525,'Completar SOFSE'!$A$19:$E$501,2,0)</f>
        <v>0</v>
      </c>
      <c r="E525" s="205">
        <f>VLOOKUP(C525,'Completar SOFSE'!$A$19:$E$501,3,0)</f>
        <v>0</v>
      </c>
      <c r="F525" s="205">
        <f>VLOOKUP(C525,'Completar SOFSE'!$A$19:$E$501,4,0)</f>
        <v>0</v>
      </c>
      <c r="G525" s="210">
        <f>VLOOKUP(C525,'Completar SOFSE'!$A$19:$E$501,5,0)</f>
        <v>0</v>
      </c>
      <c r="H525" s="213">
        <f>VLOOKUP(C525,'Completar SOFSE'!$A$19:$F$501,6,0)</f>
        <v>0</v>
      </c>
      <c r="I525" s="130"/>
      <c r="J525" s="66"/>
      <c r="K525" s="77"/>
      <c r="L525" s="77"/>
      <c r="M525" s="48">
        <f>J525*$D$60+K525*$D$60+L525*$D$60</f>
        <v>0</v>
      </c>
    </row>
    <row r="526" spans="2:13" hidden="1">
      <c r="B526" s="71" t="s">
        <v>41</v>
      </c>
      <c r="C526" s="203"/>
      <c r="D526" s="206"/>
      <c r="E526" s="206"/>
      <c r="F526" s="206"/>
      <c r="G526" s="211"/>
      <c r="H526" s="214"/>
      <c r="I526" s="130"/>
      <c r="J526" s="63"/>
      <c r="K526" s="77"/>
      <c r="L526" s="77"/>
      <c r="M526" s="48">
        <f t="shared" ref="M526:M544" si="112">J526*$D$60+K526*$D$60+L526*$D$60</f>
        <v>0</v>
      </c>
    </row>
    <row r="527" spans="2:13" hidden="1">
      <c r="B527" s="71" t="s">
        <v>42</v>
      </c>
      <c r="C527" s="203"/>
      <c r="D527" s="206"/>
      <c r="E527" s="206"/>
      <c r="F527" s="206"/>
      <c r="G527" s="211"/>
      <c r="H527" s="214"/>
      <c r="I527" s="130"/>
      <c r="J527" s="63"/>
      <c r="K527" s="77"/>
      <c r="L527" s="77"/>
      <c r="M527" s="48">
        <f t="shared" si="112"/>
        <v>0</v>
      </c>
    </row>
    <row r="528" spans="2:13" hidden="1">
      <c r="B528" s="71" t="s">
        <v>43</v>
      </c>
      <c r="C528" s="203"/>
      <c r="D528" s="206"/>
      <c r="E528" s="206"/>
      <c r="F528" s="206"/>
      <c r="G528" s="211"/>
      <c r="H528" s="214"/>
      <c r="I528" s="130"/>
      <c r="J528" s="63"/>
      <c r="K528" s="50"/>
      <c r="L528" s="77"/>
      <c r="M528" s="48">
        <f t="shared" si="112"/>
        <v>0</v>
      </c>
    </row>
    <row r="529" spans="2:13" ht="13.5" hidden="1" thickBot="1">
      <c r="B529" s="108" t="s">
        <v>44</v>
      </c>
      <c r="C529" s="204"/>
      <c r="D529" s="207"/>
      <c r="E529" s="207"/>
      <c r="F529" s="207"/>
      <c r="G529" s="212"/>
      <c r="H529" s="215"/>
      <c r="I529" s="131"/>
      <c r="J529" s="64"/>
      <c r="K529" s="53"/>
      <c r="L529" s="65"/>
      <c r="M529" s="55">
        <f t="shared" si="112"/>
        <v>0</v>
      </c>
    </row>
    <row r="530" spans="2:13" hidden="1">
      <c r="B530" s="70" t="s">
        <v>40</v>
      </c>
      <c r="C530" s="202">
        <f t="shared" ref="C530" si="113">+C525+1</f>
        <v>104</v>
      </c>
      <c r="D530" s="205">
        <f>VLOOKUP(C530,'Completar SOFSE'!$A$19:$E$501,2,0)</f>
        <v>0</v>
      </c>
      <c r="E530" s="205">
        <f>VLOOKUP(C530,'Completar SOFSE'!$A$19:$E$501,3,0)</f>
        <v>0</v>
      </c>
      <c r="F530" s="205">
        <f>VLOOKUP(C530,'Completar SOFSE'!$A$19:$E$501,4,0)</f>
        <v>0</v>
      </c>
      <c r="G530" s="210">
        <f>VLOOKUP(C530,'Completar SOFSE'!$A$19:$E$501,5,0)</f>
        <v>0</v>
      </c>
      <c r="H530" s="213">
        <f>VLOOKUP(C530,'Completar SOFSE'!$A$19:$F$501,6,0)</f>
        <v>0</v>
      </c>
      <c r="I530" s="130"/>
      <c r="J530" s="66"/>
      <c r="K530" s="77"/>
      <c r="L530" s="77"/>
      <c r="M530" s="48">
        <f t="shared" si="112"/>
        <v>0</v>
      </c>
    </row>
    <row r="531" spans="2:13" hidden="1">
      <c r="B531" s="71" t="s">
        <v>41</v>
      </c>
      <c r="C531" s="203"/>
      <c r="D531" s="206"/>
      <c r="E531" s="206"/>
      <c r="F531" s="206"/>
      <c r="G531" s="211"/>
      <c r="H531" s="214"/>
      <c r="I531" s="130"/>
      <c r="J531" s="63"/>
      <c r="K531" s="77"/>
      <c r="L531" s="77"/>
      <c r="M531" s="48">
        <f t="shared" si="112"/>
        <v>0</v>
      </c>
    </row>
    <row r="532" spans="2:13" hidden="1">
      <c r="B532" s="71" t="s">
        <v>42</v>
      </c>
      <c r="C532" s="203"/>
      <c r="D532" s="206"/>
      <c r="E532" s="206"/>
      <c r="F532" s="206"/>
      <c r="G532" s="211"/>
      <c r="H532" s="214"/>
      <c r="I532" s="130"/>
      <c r="J532" s="63"/>
      <c r="K532" s="77"/>
      <c r="L532" s="77"/>
      <c r="M532" s="48">
        <f t="shared" si="112"/>
        <v>0</v>
      </c>
    </row>
    <row r="533" spans="2:13" hidden="1">
      <c r="B533" s="71" t="s">
        <v>43</v>
      </c>
      <c r="C533" s="203"/>
      <c r="D533" s="206"/>
      <c r="E533" s="206"/>
      <c r="F533" s="206"/>
      <c r="G533" s="211"/>
      <c r="H533" s="214"/>
      <c r="I533" s="130"/>
      <c r="J533" s="63"/>
      <c r="K533" s="50"/>
      <c r="L533" s="77"/>
      <c r="M533" s="48">
        <f t="shared" si="112"/>
        <v>0</v>
      </c>
    </row>
    <row r="534" spans="2:13" ht="13.5" hidden="1" thickBot="1">
      <c r="B534" s="108" t="s">
        <v>44</v>
      </c>
      <c r="C534" s="204"/>
      <c r="D534" s="207"/>
      <c r="E534" s="207"/>
      <c r="F534" s="207"/>
      <c r="G534" s="212"/>
      <c r="H534" s="215"/>
      <c r="I534" s="131"/>
      <c r="J534" s="64"/>
      <c r="K534" s="53"/>
      <c r="L534" s="65"/>
      <c r="M534" s="55">
        <f t="shared" si="112"/>
        <v>0</v>
      </c>
    </row>
    <row r="535" spans="2:13" hidden="1">
      <c r="B535" s="70" t="s">
        <v>40</v>
      </c>
      <c r="C535" s="202">
        <f t="shared" ref="C535" si="114">+C530+1</f>
        <v>105</v>
      </c>
      <c r="D535" s="205">
        <f>VLOOKUP(C535,'Completar SOFSE'!$A$19:$E$501,2,0)</f>
        <v>0</v>
      </c>
      <c r="E535" s="205">
        <f>VLOOKUP(C535,'Completar SOFSE'!$A$19:$E$501,3,0)</f>
        <v>0</v>
      </c>
      <c r="F535" s="205">
        <f>VLOOKUP(C535,'Completar SOFSE'!$A$19:$E$501,4,0)</f>
        <v>0</v>
      </c>
      <c r="G535" s="210">
        <f>VLOOKUP(C535,'Completar SOFSE'!$A$19:$E$501,5,0)</f>
        <v>0</v>
      </c>
      <c r="H535" s="213">
        <f>VLOOKUP(C535,'Completar SOFSE'!$A$19:$F$501,6,0)</f>
        <v>0</v>
      </c>
      <c r="I535" s="130"/>
      <c r="J535" s="66"/>
      <c r="K535" s="77"/>
      <c r="L535" s="77"/>
      <c r="M535" s="48">
        <f t="shared" si="112"/>
        <v>0</v>
      </c>
    </row>
    <row r="536" spans="2:13" hidden="1">
      <c r="B536" s="71" t="s">
        <v>41</v>
      </c>
      <c r="C536" s="203"/>
      <c r="D536" s="206"/>
      <c r="E536" s="206"/>
      <c r="F536" s="206"/>
      <c r="G536" s="211"/>
      <c r="H536" s="214"/>
      <c r="I536" s="130"/>
      <c r="J536" s="63"/>
      <c r="K536" s="77"/>
      <c r="L536" s="77"/>
      <c r="M536" s="48">
        <f t="shared" si="112"/>
        <v>0</v>
      </c>
    </row>
    <row r="537" spans="2:13" hidden="1">
      <c r="B537" s="71" t="s">
        <v>42</v>
      </c>
      <c r="C537" s="203"/>
      <c r="D537" s="206"/>
      <c r="E537" s="206"/>
      <c r="F537" s="206"/>
      <c r="G537" s="211"/>
      <c r="H537" s="214"/>
      <c r="I537" s="130"/>
      <c r="J537" s="63"/>
      <c r="K537" s="77"/>
      <c r="L537" s="77"/>
      <c r="M537" s="48">
        <f t="shared" si="112"/>
        <v>0</v>
      </c>
    </row>
    <row r="538" spans="2:13" hidden="1">
      <c r="B538" s="71" t="s">
        <v>43</v>
      </c>
      <c r="C538" s="203"/>
      <c r="D538" s="206"/>
      <c r="E538" s="206"/>
      <c r="F538" s="206"/>
      <c r="G538" s="211"/>
      <c r="H538" s="214"/>
      <c r="I538" s="130"/>
      <c r="J538" s="63"/>
      <c r="K538" s="50"/>
      <c r="L538" s="77"/>
      <c r="M538" s="48">
        <f t="shared" si="112"/>
        <v>0</v>
      </c>
    </row>
    <row r="539" spans="2:13" ht="13.5" hidden="1" thickBot="1">
      <c r="B539" s="108" t="s">
        <v>44</v>
      </c>
      <c r="C539" s="204"/>
      <c r="D539" s="207"/>
      <c r="E539" s="207"/>
      <c r="F539" s="207"/>
      <c r="G539" s="212"/>
      <c r="H539" s="215"/>
      <c r="I539" s="131"/>
      <c r="J539" s="64"/>
      <c r="K539" s="53"/>
      <c r="L539" s="65"/>
      <c r="M539" s="55">
        <f t="shared" si="112"/>
        <v>0</v>
      </c>
    </row>
    <row r="540" spans="2:13" hidden="1">
      <c r="B540" s="70" t="s">
        <v>40</v>
      </c>
      <c r="C540" s="202">
        <f t="shared" ref="C540" si="115">+C535+1</f>
        <v>106</v>
      </c>
      <c r="D540" s="205">
        <f>VLOOKUP(C540,'Completar SOFSE'!$A$19:$E$501,2,0)</f>
        <v>0</v>
      </c>
      <c r="E540" s="205">
        <f>VLOOKUP(C540,'Completar SOFSE'!$A$19:$E$501,3,0)</f>
        <v>0</v>
      </c>
      <c r="F540" s="205">
        <f>VLOOKUP(C540,'Completar SOFSE'!$A$19:$E$501,4,0)</f>
        <v>0</v>
      </c>
      <c r="G540" s="210">
        <f>VLOOKUP(C540,'Completar SOFSE'!$A$19:$E$501,5,0)</f>
        <v>0</v>
      </c>
      <c r="H540" s="213">
        <f>VLOOKUP(C540,'Completar SOFSE'!$A$19:$F$501,6,0)</f>
        <v>0</v>
      </c>
      <c r="I540" s="130"/>
      <c r="J540" s="66"/>
      <c r="K540" s="77"/>
      <c r="L540" s="77"/>
      <c r="M540" s="48">
        <f t="shared" si="112"/>
        <v>0</v>
      </c>
    </row>
    <row r="541" spans="2:13" hidden="1">
      <c r="B541" s="71" t="s">
        <v>41</v>
      </c>
      <c r="C541" s="203"/>
      <c r="D541" s="206"/>
      <c r="E541" s="206"/>
      <c r="F541" s="206"/>
      <c r="G541" s="211"/>
      <c r="H541" s="214"/>
      <c r="I541" s="130"/>
      <c r="J541" s="63"/>
      <c r="K541" s="77"/>
      <c r="L541" s="77"/>
      <c r="M541" s="48">
        <f t="shared" si="112"/>
        <v>0</v>
      </c>
    </row>
    <row r="542" spans="2:13" hidden="1">
      <c r="B542" s="71" t="s">
        <v>42</v>
      </c>
      <c r="C542" s="203"/>
      <c r="D542" s="206"/>
      <c r="E542" s="206"/>
      <c r="F542" s="206"/>
      <c r="G542" s="211"/>
      <c r="H542" s="214"/>
      <c r="I542" s="130"/>
      <c r="J542" s="63"/>
      <c r="K542" s="77"/>
      <c r="L542" s="77"/>
      <c r="M542" s="48">
        <f t="shared" si="112"/>
        <v>0</v>
      </c>
    </row>
    <row r="543" spans="2:13" hidden="1">
      <c r="B543" s="71" t="s">
        <v>43</v>
      </c>
      <c r="C543" s="203"/>
      <c r="D543" s="206"/>
      <c r="E543" s="206"/>
      <c r="F543" s="206"/>
      <c r="G543" s="211"/>
      <c r="H543" s="214"/>
      <c r="I543" s="130"/>
      <c r="J543" s="63"/>
      <c r="K543" s="50"/>
      <c r="L543" s="77"/>
      <c r="M543" s="48">
        <f t="shared" si="112"/>
        <v>0</v>
      </c>
    </row>
    <row r="544" spans="2:13" ht="13.5" hidden="1" thickBot="1">
      <c r="B544" s="108" t="s">
        <v>44</v>
      </c>
      <c r="C544" s="204"/>
      <c r="D544" s="207"/>
      <c r="E544" s="207"/>
      <c r="F544" s="207"/>
      <c r="G544" s="212"/>
      <c r="H544" s="215"/>
      <c r="I544" s="131"/>
      <c r="J544" s="64"/>
      <c r="K544" s="53"/>
      <c r="L544" s="65"/>
      <c r="M544" s="55">
        <f t="shared" si="112"/>
        <v>0</v>
      </c>
    </row>
    <row r="545" spans="2:13" hidden="1">
      <c r="B545" s="70" t="s">
        <v>40</v>
      </c>
      <c r="C545" s="202">
        <f>+C540+1</f>
        <v>107</v>
      </c>
      <c r="D545" s="205">
        <f>VLOOKUP(C545,'Completar SOFSE'!$A$19:$E$501,2,0)</f>
        <v>0</v>
      </c>
      <c r="E545" s="205">
        <f>VLOOKUP(C545,'Completar SOFSE'!$A$19:$E$501,3,0)</f>
        <v>0</v>
      </c>
      <c r="F545" s="205">
        <f>VLOOKUP(C545,'Completar SOFSE'!$A$19:$E$501,4,0)</f>
        <v>0</v>
      </c>
      <c r="G545" s="210">
        <f>VLOOKUP(C545,'Completar SOFSE'!$A$19:$E$501,5,0)</f>
        <v>0</v>
      </c>
      <c r="H545" s="213">
        <f>VLOOKUP(C545,'Completar SOFSE'!$A$19:$F$501,6,0)</f>
        <v>0</v>
      </c>
      <c r="I545" s="130"/>
      <c r="J545" s="66"/>
      <c r="K545" s="77"/>
      <c r="L545" s="77"/>
      <c r="M545" s="48">
        <f>J545*$D$60+K545*$D$60+L545*$D$60</f>
        <v>0</v>
      </c>
    </row>
    <row r="546" spans="2:13" hidden="1">
      <c r="B546" s="71" t="s">
        <v>41</v>
      </c>
      <c r="C546" s="203"/>
      <c r="D546" s="206"/>
      <c r="E546" s="206"/>
      <c r="F546" s="206"/>
      <c r="G546" s="211"/>
      <c r="H546" s="214"/>
      <c r="I546" s="130"/>
      <c r="J546" s="63"/>
      <c r="K546" s="77"/>
      <c r="L546" s="77"/>
      <c r="M546" s="48">
        <f t="shared" ref="M546:M564" si="116">J546*$D$60+K546*$D$60+L546*$D$60</f>
        <v>0</v>
      </c>
    </row>
    <row r="547" spans="2:13" hidden="1">
      <c r="B547" s="71" t="s">
        <v>42</v>
      </c>
      <c r="C547" s="203"/>
      <c r="D547" s="206"/>
      <c r="E547" s="206"/>
      <c r="F547" s="206"/>
      <c r="G547" s="211"/>
      <c r="H547" s="214"/>
      <c r="I547" s="130"/>
      <c r="J547" s="63"/>
      <c r="K547" s="77"/>
      <c r="L547" s="77"/>
      <c r="M547" s="48">
        <f t="shared" si="116"/>
        <v>0</v>
      </c>
    </row>
    <row r="548" spans="2:13" hidden="1">
      <c r="B548" s="71" t="s">
        <v>43</v>
      </c>
      <c r="C548" s="203"/>
      <c r="D548" s="206"/>
      <c r="E548" s="206"/>
      <c r="F548" s="206"/>
      <c r="G548" s="211"/>
      <c r="H548" s="214"/>
      <c r="I548" s="130"/>
      <c r="J548" s="63"/>
      <c r="K548" s="50"/>
      <c r="L548" s="77"/>
      <c r="M548" s="48">
        <f t="shared" si="116"/>
        <v>0</v>
      </c>
    </row>
    <row r="549" spans="2:13" ht="13.5" hidden="1" thickBot="1">
      <c r="B549" s="108" t="s">
        <v>44</v>
      </c>
      <c r="C549" s="204"/>
      <c r="D549" s="207"/>
      <c r="E549" s="207"/>
      <c r="F549" s="207"/>
      <c r="G549" s="212"/>
      <c r="H549" s="215"/>
      <c r="I549" s="131"/>
      <c r="J549" s="64"/>
      <c r="K549" s="53"/>
      <c r="L549" s="65"/>
      <c r="M549" s="55">
        <f t="shared" si="116"/>
        <v>0</v>
      </c>
    </row>
    <row r="550" spans="2:13" hidden="1">
      <c r="B550" s="70" t="s">
        <v>40</v>
      </c>
      <c r="C550" s="202">
        <f t="shared" ref="C550" si="117">+C545+1</f>
        <v>108</v>
      </c>
      <c r="D550" s="205">
        <f>VLOOKUP(C550,'Completar SOFSE'!$A$19:$E$501,2,0)</f>
        <v>0</v>
      </c>
      <c r="E550" s="205">
        <f>VLOOKUP(C550,'Completar SOFSE'!$A$19:$E$501,3,0)</f>
        <v>0</v>
      </c>
      <c r="F550" s="205">
        <f>VLOOKUP(C550,'Completar SOFSE'!$A$19:$E$501,4,0)</f>
        <v>0</v>
      </c>
      <c r="G550" s="210">
        <f>VLOOKUP(C550,'Completar SOFSE'!$A$19:$E$501,5,0)</f>
        <v>0</v>
      </c>
      <c r="H550" s="213">
        <f>VLOOKUP(C550,'Completar SOFSE'!$A$19:$F$501,6,0)</f>
        <v>0</v>
      </c>
      <c r="I550" s="130"/>
      <c r="J550" s="66"/>
      <c r="K550" s="77"/>
      <c r="L550" s="77"/>
      <c r="M550" s="48">
        <f t="shared" si="116"/>
        <v>0</v>
      </c>
    </row>
    <row r="551" spans="2:13" hidden="1">
      <c r="B551" s="71" t="s">
        <v>41</v>
      </c>
      <c r="C551" s="203"/>
      <c r="D551" s="206"/>
      <c r="E551" s="206"/>
      <c r="F551" s="206"/>
      <c r="G551" s="211"/>
      <c r="H551" s="214"/>
      <c r="I551" s="130"/>
      <c r="J551" s="63"/>
      <c r="K551" s="77"/>
      <c r="L551" s="77"/>
      <c r="M551" s="48">
        <f t="shared" si="116"/>
        <v>0</v>
      </c>
    </row>
    <row r="552" spans="2:13" hidden="1">
      <c r="B552" s="71" t="s">
        <v>42</v>
      </c>
      <c r="C552" s="203"/>
      <c r="D552" s="206"/>
      <c r="E552" s="206"/>
      <c r="F552" s="206"/>
      <c r="G552" s="211"/>
      <c r="H552" s="214"/>
      <c r="I552" s="130"/>
      <c r="J552" s="63"/>
      <c r="K552" s="77"/>
      <c r="L552" s="77"/>
      <c r="M552" s="48">
        <f t="shared" si="116"/>
        <v>0</v>
      </c>
    </row>
    <row r="553" spans="2:13" hidden="1">
      <c r="B553" s="71" t="s">
        <v>43</v>
      </c>
      <c r="C553" s="203"/>
      <c r="D553" s="206"/>
      <c r="E553" s="206"/>
      <c r="F553" s="206"/>
      <c r="G553" s="211"/>
      <c r="H553" s="214"/>
      <c r="I553" s="130"/>
      <c r="J553" s="63"/>
      <c r="K553" s="50"/>
      <c r="L553" s="77"/>
      <c r="M553" s="48">
        <f t="shared" si="116"/>
        <v>0</v>
      </c>
    </row>
    <row r="554" spans="2:13" ht="13.5" hidden="1" thickBot="1">
      <c r="B554" s="108" t="s">
        <v>44</v>
      </c>
      <c r="C554" s="204"/>
      <c r="D554" s="207"/>
      <c r="E554" s="207"/>
      <c r="F554" s="207"/>
      <c r="G554" s="212"/>
      <c r="H554" s="215"/>
      <c r="I554" s="131"/>
      <c r="J554" s="64"/>
      <c r="K554" s="53"/>
      <c r="L554" s="65"/>
      <c r="M554" s="55">
        <f t="shared" si="116"/>
        <v>0</v>
      </c>
    </row>
    <row r="555" spans="2:13" hidden="1">
      <c r="B555" s="70" t="s">
        <v>40</v>
      </c>
      <c r="C555" s="202">
        <f t="shared" ref="C555" si="118">+C550+1</f>
        <v>109</v>
      </c>
      <c r="D555" s="205">
        <f>VLOOKUP(C555,'Completar SOFSE'!$A$19:$E$501,2,0)</f>
        <v>0</v>
      </c>
      <c r="E555" s="205">
        <f>VLOOKUP(C555,'Completar SOFSE'!$A$19:$E$501,3,0)</f>
        <v>0</v>
      </c>
      <c r="F555" s="205">
        <f>VLOOKUP(C555,'Completar SOFSE'!$A$19:$E$501,4,0)</f>
        <v>0</v>
      </c>
      <c r="G555" s="210">
        <f>VLOOKUP(C555,'Completar SOFSE'!$A$19:$E$501,5,0)</f>
        <v>0</v>
      </c>
      <c r="H555" s="213">
        <f>VLOOKUP(C555,'Completar SOFSE'!$A$19:$F$501,6,0)</f>
        <v>0</v>
      </c>
      <c r="I555" s="130"/>
      <c r="J555" s="66"/>
      <c r="K555" s="77"/>
      <c r="L555" s="77"/>
      <c r="M555" s="48">
        <f t="shared" si="116"/>
        <v>0</v>
      </c>
    </row>
    <row r="556" spans="2:13" hidden="1">
      <c r="B556" s="71" t="s">
        <v>41</v>
      </c>
      <c r="C556" s="203"/>
      <c r="D556" s="206"/>
      <c r="E556" s="206"/>
      <c r="F556" s="206"/>
      <c r="G556" s="211"/>
      <c r="H556" s="214"/>
      <c r="I556" s="130"/>
      <c r="J556" s="63"/>
      <c r="K556" s="77"/>
      <c r="L556" s="77"/>
      <c r="M556" s="48">
        <f t="shared" si="116"/>
        <v>0</v>
      </c>
    </row>
    <row r="557" spans="2:13" hidden="1">
      <c r="B557" s="71" t="s">
        <v>42</v>
      </c>
      <c r="C557" s="203"/>
      <c r="D557" s="206"/>
      <c r="E557" s="206"/>
      <c r="F557" s="206"/>
      <c r="G557" s="211"/>
      <c r="H557" s="214"/>
      <c r="I557" s="130"/>
      <c r="J557" s="63"/>
      <c r="K557" s="77"/>
      <c r="L557" s="77"/>
      <c r="M557" s="48">
        <f t="shared" si="116"/>
        <v>0</v>
      </c>
    </row>
    <row r="558" spans="2:13" hidden="1">
      <c r="B558" s="71" t="s">
        <v>43</v>
      </c>
      <c r="C558" s="203"/>
      <c r="D558" s="206"/>
      <c r="E558" s="206"/>
      <c r="F558" s="206"/>
      <c r="G558" s="211"/>
      <c r="H558" s="214"/>
      <c r="I558" s="130"/>
      <c r="J558" s="63"/>
      <c r="K558" s="50"/>
      <c r="L558" s="77"/>
      <c r="M558" s="48">
        <f t="shared" si="116"/>
        <v>0</v>
      </c>
    </row>
    <row r="559" spans="2:13" ht="13.5" hidden="1" thickBot="1">
      <c r="B559" s="108" t="s">
        <v>44</v>
      </c>
      <c r="C559" s="204"/>
      <c r="D559" s="207"/>
      <c r="E559" s="207"/>
      <c r="F559" s="207"/>
      <c r="G559" s="212"/>
      <c r="H559" s="215"/>
      <c r="I559" s="131"/>
      <c r="J559" s="64"/>
      <c r="K559" s="53"/>
      <c r="L559" s="65"/>
      <c r="M559" s="55">
        <f t="shared" si="116"/>
        <v>0</v>
      </c>
    </row>
    <row r="560" spans="2:13" hidden="1">
      <c r="B560" s="70" t="s">
        <v>40</v>
      </c>
      <c r="C560" s="202">
        <f t="shared" ref="C560" si="119">+C555+1</f>
        <v>110</v>
      </c>
      <c r="D560" s="205">
        <f>VLOOKUP(C560,'Completar SOFSE'!$A$19:$E$501,2,0)</f>
        <v>0</v>
      </c>
      <c r="E560" s="205">
        <f>VLOOKUP(C560,'Completar SOFSE'!$A$19:$E$501,3,0)</f>
        <v>0</v>
      </c>
      <c r="F560" s="205">
        <f>VLOOKUP(C560,'Completar SOFSE'!$A$19:$E$501,4,0)</f>
        <v>0</v>
      </c>
      <c r="G560" s="210">
        <f>VLOOKUP(C560,'Completar SOFSE'!$A$19:$E$501,5,0)</f>
        <v>0</v>
      </c>
      <c r="H560" s="213">
        <f>VLOOKUP(C560,'Completar SOFSE'!$A$19:$F$501,6,0)</f>
        <v>0</v>
      </c>
      <c r="I560" s="130"/>
      <c r="J560" s="66"/>
      <c r="K560" s="77"/>
      <c r="L560" s="77"/>
      <c r="M560" s="48">
        <f t="shared" si="116"/>
        <v>0</v>
      </c>
    </row>
    <row r="561" spans="2:13" hidden="1">
      <c r="B561" s="71" t="s">
        <v>41</v>
      </c>
      <c r="C561" s="203"/>
      <c r="D561" s="206"/>
      <c r="E561" s="206"/>
      <c r="F561" s="206"/>
      <c r="G561" s="211"/>
      <c r="H561" s="214"/>
      <c r="I561" s="130"/>
      <c r="J561" s="63"/>
      <c r="K561" s="77"/>
      <c r="L561" s="77"/>
      <c r="M561" s="48">
        <f t="shared" si="116"/>
        <v>0</v>
      </c>
    </row>
    <row r="562" spans="2:13" hidden="1">
      <c r="B562" s="71" t="s">
        <v>42</v>
      </c>
      <c r="C562" s="203"/>
      <c r="D562" s="206"/>
      <c r="E562" s="206"/>
      <c r="F562" s="206"/>
      <c r="G562" s="211"/>
      <c r="H562" s="214"/>
      <c r="I562" s="130"/>
      <c r="J562" s="63"/>
      <c r="K562" s="77"/>
      <c r="L562" s="77"/>
      <c r="M562" s="48">
        <f t="shared" si="116"/>
        <v>0</v>
      </c>
    </row>
    <row r="563" spans="2:13" hidden="1">
      <c r="B563" s="71" t="s">
        <v>43</v>
      </c>
      <c r="C563" s="203"/>
      <c r="D563" s="206"/>
      <c r="E563" s="206"/>
      <c r="F563" s="206"/>
      <c r="G563" s="211"/>
      <c r="H563" s="214"/>
      <c r="I563" s="130"/>
      <c r="J563" s="63"/>
      <c r="K563" s="50"/>
      <c r="L563" s="77"/>
      <c r="M563" s="48">
        <f t="shared" si="116"/>
        <v>0</v>
      </c>
    </row>
    <row r="564" spans="2:13" ht="13.5" hidden="1" thickBot="1">
      <c r="B564" s="108" t="s">
        <v>44</v>
      </c>
      <c r="C564" s="204"/>
      <c r="D564" s="207"/>
      <c r="E564" s="207"/>
      <c r="F564" s="207"/>
      <c r="G564" s="212"/>
      <c r="H564" s="215"/>
      <c r="I564" s="131"/>
      <c r="J564" s="64"/>
      <c r="K564" s="53"/>
      <c r="L564" s="65"/>
      <c r="M564" s="55">
        <f t="shared" si="116"/>
        <v>0</v>
      </c>
    </row>
    <row r="565" spans="2:13" hidden="1">
      <c r="B565" s="70" t="s">
        <v>40</v>
      </c>
      <c r="C565" s="202">
        <f>+C560+1</f>
        <v>111</v>
      </c>
      <c r="D565" s="205">
        <f>VLOOKUP(C565,'Completar SOFSE'!$A$19:$E$501,2,0)</f>
        <v>0</v>
      </c>
      <c r="E565" s="205">
        <f>VLOOKUP(C565,'Completar SOFSE'!$A$19:$E$501,3,0)</f>
        <v>0</v>
      </c>
      <c r="F565" s="205">
        <f>VLOOKUP(C565,'Completar SOFSE'!$A$19:$E$501,4,0)</f>
        <v>0</v>
      </c>
      <c r="G565" s="210">
        <f>VLOOKUP(C565,'Completar SOFSE'!$A$19:$E$501,5,0)</f>
        <v>0</v>
      </c>
      <c r="H565" s="213">
        <f>VLOOKUP(C565,'Completar SOFSE'!$A$19:$F$501,6,0)</f>
        <v>0</v>
      </c>
      <c r="I565" s="130"/>
      <c r="J565" s="66"/>
      <c r="K565" s="77"/>
      <c r="L565" s="77"/>
      <c r="M565" s="48">
        <f>J565*$D$60+K565*$D$60+L565*$D$60</f>
        <v>0</v>
      </c>
    </row>
    <row r="566" spans="2:13" hidden="1">
      <c r="B566" s="71" t="s">
        <v>41</v>
      </c>
      <c r="C566" s="203"/>
      <c r="D566" s="206"/>
      <c r="E566" s="206"/>
      <c r="F566" s="206"/>
      <c r="G566" s="211"/>
      <c r="H566" s="214"/>
      <c r="I566" s="130"/>
      <c r="J566" s="63"/>
      <c r="K566" s="77"/>
      <c r="L566" s="77"/>
      <c r="M566" s="48">
        <f t="shared" ref="M566:M584" si="120">J566*$D$60+K566*$D$60+L566*$D$60</f>
        <v>0</v>
      </c>
    </row>
    <row r="567" spans="2:13" hidden="1">
      <c r="B567" s="71" t="s">
        <v>42</v>
      </c>
      <c r="C567" s="203"/>
      <c r="D567" s="206"/>
      <c r="E567" s="206"/>
      <c r="F567" s="206"/>
      <c r="G567" s="211"/>
      <c r="H567" s="214"/>
      <c r="I567" s="130"/>
      <c r="J567" s="63"/>
      <c r="K567" s="77"/>
      <c r="L567" s="77"/>
      <c r="M567" s="48">
        <f t="shared" si="120"/>
        <v>0</v>
      </c>
    </row>
    <row r="568" spans="2:13" hidden="1">
      <c r="B568" s="71" t="s">
        <v>43</v>
      </c>
      <c r="C568" s="203"/>
      <c r="D568" s="206"/>
      <c r="E568" s="206"/>
      <c r="F568" s="206"/>
      <c r="G568" s="211"/>
      <c r="H568" s="214"/>
      <c r="I568" s="130"/>
      <c r="J568" s="63"/>
      <c r="K568" s="50"/>
      <c r="L568" s="77"/>
      <c r="M568" s="48">
        <f t="shared" si="120"/>
        <v>0</v>
      </c>
    </row>
    <row r="569" spans="2:13" ht="13.5" hidden="1" thickBot="1">
      <c r="B569" s="108" t="s">
        <v>44</v>
      </c>
      <c r="C569" s="204"/>
      <c r="D569" s="207"/>
      <c r="E569" s="207"/>
      <c r="F569" s="207"/>
      <c r="G569" s="212"/>
      <c r="H569" s="215"/>
      <c r="I569" s="131"/>
      <c r="J569" s="64"/>
      <c r="K569" s="53"/>
      <c r="L569" s="65"/>
      <c r="M569" s="55">
        <f t="shared" si="120"/>
        <v>0</v>
      </c>
    </row>
    <row r="570" spans="2:13" hidden="1">
      <c r="B570" s="70" t="s">
        <v>40</v>
      </c>
      <c r="C570" s="202">
        <f t="shared" ref="C570" si="121">+C565+1</f>
        <v>112</v>
      </c>
      <c r="D570" s="205">
        <f>VLOOKUP(C570,'Completar SOFSE'!$A$19:$E$501,2,0)</f>
        <v>0</v>
      </c>
      <c r="E570" s="205">
        <f>VLOOKUP(C570,'Completar SOFSE'!$A$19:$E$501,3,0)</f>
        <v>0</v>
      </c>
      <c r="F570" s="205">
        <f>VLOOKUP(C570,'Completar SOFSE'!$A$19:$E$501,4,0)</f>
        <v>0</v>
      </c>
      <c r="G570" s="210">
        <f>VLOOKUP(C570,'Completar SOFSE'!$A$19:$E$501,5,0)</f>
        <v>0</v>
      </c>
      <c r="H570" s="213">
        <f>VLOOKUP(C570,'Completar SOFSE'!$A$19:$F$501,6,0)</f>
        <v>0</v>
      </c>
      <c r="I570" s="130"/>
      <c r="J570" s="66"/>
      <c r="K570" s="77"/>
      <c r="L570" s="77"/>
      <c r="M570" s="48">
        <f t="shared" si="120"/>
        <v>0</v>
      </c>
    </row>
    <row r="571" spans="2:13" hidden="1">
      <c r="B571" s="71" t="s">
        <v>41</v>
      </c>
      <c r="C571" s="203"/>
      <c r="D571" s="206"/>
      <c r="E571" s="206"/>
      <c r="F571" s="206"/>
      <c r="G571" s="211"/>
      <c r="H571" s="214"/>
      <c r="I571" s="130"/>
      <c r="J571" s="63"/>
      <c r="K571" s="77"/>
      <c r="L571" s="77"/>
      <c r="M571" s="48">
        <f t="shared" si="120"/>
        <v>0</v>
      </c>
    </row>
    <row r="572" spans="2:13" hidden="1">
      <c r="B572" s="71" t="s">
        <v>42</v>
      </c>
      <c r="C572" s="203"/>
      <c r="D572" s="206"/>
      <c r="E572" s="206"/>
      <c r="F572" s="206"/>
      <c r="G572" s="211"/>
      <c r="H572" s="214"/>
      <c r="I572" s="130"/>
      <c r="J572" s="63"/>
      <c r="K572" s="77"/>
      <c r="L572" s="77"/>
      <c r="M572" s="48">
        <f t="shared" si="120"/>
        <v>0</v>
      </c>
    </row>
    <row r="573" spans="2:13" hidden="1">
      <c r="B573" s="71" t="s">
        <v>43</v>
      </c>
      <c r="C573" s="203"/>
      <c r="D573" s="206"/>
      <c r="E573" s="206"/>
      <c r="F573" s="206"/>
      <c r="G573" s="211"/>
      <c r="H573" s="214"/>
      <c r="I573" s="130"/>
      <c r="J573" s="63"/>
      <c r="K573" s="50"/>
      <c r="L573" s="77"/>
      <c r="M573" s="48">
        <f t="shared" si="120"/>
        <v>0</v>
      </c>
    </row>
    <row r="574" spans="2:13" ht="13.5" hidden="1" thickBot="1">
      <c r="B574" s="108" t="s">
        <v>44</v>
      </c>
      <c r="C574" s="204"/>
      <c r="D574" s="207"/>
      <c r="E574" s="207"/>
      <c r="F574" s="207"/>
      <c r="G574" s="212"/>
      <c r="H574" s="215"/>
      <c r="I574" s="131"/>
      <c r="J574" s="64"/>
      <c r="K574" s="53"/>
      <c r="L574" s="65"/>
      <c r="M574" s="55">
        <f t="shared" si="120"/>
        <v>0</v>
      </c>
    </row>
    <row r="575" spans="2:13" hidden="1">
      <c r="B575" s="70" t="s">
        <v>40</v>
      </c>
      <c r="C575" s="202">
        <f t="shared" ref="C575" si="122">+C570+1</f>
        <v>113</v>
      </c>
      <c r="D575" s="205">
        <f>VLOOKUP(C575,'Completar SOFSE'!$A$19:$E$501,2,0)</f>
        <v>0</v>
      </c>
      <c r="E575" s="205">
        <f>VLOOKUP(C575,'Completar SOFSE'!$A$19:$E$501,3,0)</f>
        <v>0</v>
      </c>
      <c r="F575" s="205">
        <f>VLOOKUP(C575,'Completar SOFSE'!$A$19:$E$501,4,0)</f>
        <v>0</v>
      </c>
      <c r="G575" s="210">
        <f>VLOOKUP(C575,'Completar SOFSE'!$A$19:$E$501,5,0)</f>
        <v>0</v>
      </c>
      <c r="H575" s="213">
        <f>VLOOKUP(C575,'Completar SOFSE'!$A$19:$F$501,6,0)</f>
        <v>0</v>
      </c>
      <c r="I575" s="130"/>
      <c r="J575" s="66"/>
      <c r="K575" s="77"/>
      <c r="L575" s="77"/>
      <c r="M575" s="48">
        <f t="shared" si="120"/>
        <v>0</v>
      </c>
    </row>
    <row r="576" spans="2:13" hidden="1">
      <c r="B576" s="71" t="s">
        <v>41</v>
      </c>
      <c r="C576" s="203"/>
      <c r="D576" s="206"/>
      <c r="E576" s="206"/>
      <c r="F576" s="206"/>
      <c r="G576" s="211"/>
      <c r="H576" s="214"/>
      <c r="I576" s="130"/>
      <c r="J576" s="63"/>
      <c r="K576" s="77"/>
      <c r="L576" s="77"/>
      <c r="M576" s="48">
        <f t="shared" si="120"/>
        <v>0</v>
      </c>
    </row>
    <row r="577" spans="2:13" hidden="1">
      <c r="B577" s="71" t="s">
        <v>42</v>
      </c>
      <c r="C577" s="203"/>
      <c r="D577" s="206"/>
      <c r="E577" s="206"/>
      <c r="F577" s="206"/>
      <c r="G577" s="211"/>
      <c r="H577" s="214"/>
      <c r="I577" s="130"/>
      <c r="J577" s="63"/>
      <c r="K577" s="77"/>
      <c r="L577" s="77"/>
      <c r="M577" s="48">
        <f t="shared" si="120"/>
        <v>0</v>
      </c>
    </row>
    <row r="578" spans="2:13" hidden="1">
      <c r="B578" s="71" t="s">
        <v>43</v>
      </c>
      <c r="C578" s="203"/>
      <c r="D578" s="206"/>
      <c r="E578" s="206"/>
      <c r="F578" s="206"/>
      <c r="G578" s="211"/>
      <c r="H578" s="214"/>
      <c r="I578" s="130"/>
      <c r="J578" s="63"/>
      <c r="K578" s="50"/>
      <c r="L578" s="77"/>
      <c r="M578" s="48">
        <f t="shared" si="120"/>
        <v>0</v>
      </c>
    </row>
    <row r="579" spans="2:13" ht="13.5" hidden="1" thickBot="1">
      <c r="B579" s="108" t="s">
        <v>44</v>
      </c>
      <c r="C579" s="204"/>
      <c r="D579" s="207"/>
      <c r="E579" s="207"/>
      <c r="F579" s="207"/>
      <c r="G579" s="212"/>
      <c r="H579" s="215"/>
      <c r="I579" s="131"/>
      <c r="J579" s="64"/>
      <c r="K579" s="53"/>
      <c r="L579" s="65"/>
      <c r="M579" s="55">
        <f t="shared" si="120"/>
        <v>0</v>
      </c>
    </row>
    <row r="580" spans="2:13" hidden="1">
      <c r="B580" s="70" t="s">
        <v>40</v>
      </c>
      <c r="C580" s="202">
        <f t="shared" ref="C580" si="123">+C575+1</f>
        <v>114</v>
      </c>
      <c r="D580" s="205">
        <f>VLOOKUP(C580,'Completar SOFSE'!$A$19:$E$501,2,0)</f>
        <v>0</v>
      </c>
      <c r="E580" s="205">
        <f>VLOOKUP(C580,'Completar SOFSE'!$A$19:$E$501,3,0)</f>
        <v>0</v>
      </c>
      <c r="F580" s="205">
        <f>VLOOKUP(C580,'Completar SOFSE'!$A$19:$E$501,4,0)</f>
        <v>0</v>
      </c>
      <c r="G580" s="210">
        <f>VLOOKUP(C580,'Completar SOFSE'!$A$19:$E$501,5,0)</f>
        <v>0</v>
      </c>
      <c r="H580" s="213">
        <f>VLOOKUP(C580,'Completar SOFSE'!$A$19:$F$501,6,0)</f>
        <v>0</v>
      </c>
      <c r="I580" s="130"/>
      <c r="J580" s="66"/>
      <c r="K580" s="77"/>
      <c r="L580" s="77"/>
      <c r="M580" s="48">
        <f t="shared" si="120"/>
        <v>0</v>
      </c>
    </row>
    <row r="581" spans="2:13" hidden="1">
      <c r="B581" s="71" t="s">
        <v>41</v>
      </c>
      <c r="C581" s="203"/>
      <c r="D581" s="206"/>
      <c r="E581" s="206"/>
      <c r="F581" s="206"/>
      <c r="G581" s="211"/>
      <c r="H581" s="214"/>
      <c r="I581" s="130"/>
      <c r="J581" s="63"/>
      <c r="K581" s="77"/>
      <c r="L581" s="77"/>
      <c r="M581" s="48">
        <f t="shared" si="120"/>
        <v>0</v>
      </c>
    </row>
    <row r="582" spans="2:13" hidden="1">
      <c r="B582" s="71" t="s">
        <v>42</v>
      </c>
      <c r="C582" s="203"/>
      <c r="D582" s="206"/>
      <c r="E582" s="206"/>
      <c r="F582" s="206"/>
      <c r="G582" s="211"/>
      <c r="H582" s="214"/>
      <c r="I582" s="130"/>
      <c r="J582" s="63"/>
      <c r="K582" s="77"/>
      <c r="L582" s="77"/>
      <c r="M582" s="48">
        <f t="shared" si="120"/>
        <v>0</v>
      </c>
    </row>
    <row r="583" spans="2:13" hidden="1">
      <c r="B583" s="71" t="s">
        <v>43</v>
      </c>
      <c r="C583" s="203"/>
      <c r="D583" s="206"/>
      <c r="E583" s="206"/>
      <c r="F583" s="206"/>
      <c r="G583" s="211"/>
      <c r="H583" s="214"/>
      <c r="I583" s="130"/>
      <c r="J583" s="63"/>
      <c r="K583" s="50"/>
      <c r="L583" s="77"/>
      <c r="M583" s="48">
        <f t="shared" si="120"/>
        <v>0</v>
      </c>
    </row>
    <row r="584" spans="2:13" ht="13.5" hidden="1" thickBot="1">
      <c r="B584" s="108" t="s">
        <v>44</v>
      </c>
      <c r="C584" s="204"/>
      <c r="D584" s="207"/>
      <c r="E584" s="207"/>
      <c r="F584" s="207"/>
      <c r="G584" s="212"/>
      <c r="H584" s="215"/>
      <c r="I584" s="131"/>
      <c r="J584" s="64"/>
      <c r="K584" s="53"/>
      <c r="L584" s="65"/>
      <c r="M584" s="55">
        <f t="shared" si="120"/>
        <v>0</v>
      </c>
    </row>
    <row r="585" spans="2:13" hidden="1">
      <c r="B585" s="70" t="s">
        <v>40</v>
      </c>
      <c r="C585" s="202">
        <f>+C580+1</f>
        <v>115</v>
      </c>
      <c r="D585" s="205">
        <f>VLOOKUP(C585,'Completar SOFSE'!$A$19:$E$501,2,0)</f>
        <v>0</v>
      </c>
      <c r="E585" s="205">
        <f>VLOOKUP(C585,'Completar SOFSE'!$A$19:$E$501,3,0)</f>
        <v>0</v>
      </c>
      <c r="F585" s="205">
        <f>VLOOKUP(C585,'Completar SOFSE'!$A$19:$E$501,4,0)</f>
        <v>0</v>
      </c>
      <c r="G585" s="210">
        <f>VLOOKUP(C585,'Completar SOFSE'!$A$19:$E$501,5,0)</f>
        <v>0</v>
      </c>
      <c r="H585" s="213">
        <f>VLOOKUP(C585,'Completar SOFSE'!$A$19:$F$501,6,0)</f>
        <v>0</v>
      </c>
      <c r="I585" s="130"/>
      <c r="J585" s="66"/>
      <c r="K585" s="77"/>
      <c r="L585" s="77"/>
      <c r="M585" s="48">
        <f>J585*$D$60+K585*$D$60+L585*$D$60</f>
        <v>0</v>
      </c>
    </row>
    <row r="586" spans="2:13" hidden="1">
      <c r="B586" s="71" t="s">
        <v>41</v>
      </c>
      <c r="C586" s="203"/>
      <c r="D586" s="206"/>
      <c r="E586" s="206"/>
      <c r="F586" s="206"/>
      <c r="G586" s="211"/>
      <c r="H586" s="214"/>
      <c r="I586" s="130"/>
      <c r="J586" s="63"/>
      <c r="K586" s="77"/>
      <c r="L586" s="77"/>
      <c r="M586" s="48">
        <f t="shared" ref="M586:M604" si="124">J586*$D$60+K586*$D$60+L586*$D$60</f>
        <v>0</v>
      </c>
    </row>
    <row r="587" spans="2:13" hidden="1">
      <c r="B587" s="71" t="s">
        <v>42</v>
      </c>
      <c r="C587" s="203"/>
      <c r="D587" s="206"/>
      <c r="E587" s="206"/>
      <c r="F587" s="206"/>
      <c r="G587" s="211"/>
      <c r="H587" s="214"/>
      <c r="I587" s="130"/>
      <c r="J587" s="63"/>
      <c r="K587" s="77"/>
      <c r="L587" s="77"/>
      <c r="M587" s="48">
        <f t="shared" si="124"/>
        <v>0</v>
      </c>
    </row>
    <row r="588" spans="2:13" hidden="1">
      <c r="B588" s="71" t="s">
        <v>43</v>
      </c>
      <c r="C588" s="203"/>
      <c r="D588" s="206"/>
      <c r="E588" s="206"/>
      <c r="F588" s="206"/>
      <c r="G588" s="211"/>
      <c r="H588" s="214"/>
      <c r="I588" s="130"/>
      <c r="J588" s="63"/>
      <c r="K588" s="50"/>
      <c r="L588" s="77"/>
      <c r="M588" s="48">
        <f t="shared" si="124"/>
        <v>0</v>
      </c>
    </row>
    <row r="589" spans="2:13" ht="13.5" hidden="1" thickBot="1">
      <c r="B589" s="108" t="s">
        <v>44</v>
      </c>
      <c r="C589" s="204"/>
      <c r="D589" s="207"/>
      <c r="E589" s="207"/>
      <c r="F589" s="207"/>
      <c r="G589" s="212"/>
      <c r="H589" s="215"/>
      <c r="I589" s="131"/>
      <c r="J589" s="64"/>
      <c r="K589" s="53"/>
      <c r="L589" s="65"/>
      <c r="M589" s="55">
        <f t="shared" si="124"/>
        <v>0</v>
      </c>
    </row>
    <row r="590" spans="2:13" hidden="1">
      <c r="B590" s="70" t="s">
        <v>40</v>
      </c>
      <c r="C590" s="202">
        <f t="shared" ref="C590" si="125">+C585+1</f>
        <v>116</v>
      </c>
      <c r="D590" s="205">
        <f>VLOOKUP(C590,'Completar SOFSE'!$A$19:$E$501,2,0)</f>
        <v>0</v>
      </c>
      <c r="E590" s="205">
        <f>VLOOKUP(C590,'Completar SOFSE'!$A$19:$E$501,3,0)</f>
        <v>0</v>
      </c>
      <c r="F590" s="205">
        <f>VLOOKUP(C590,'Completar SOFSE'!$A$19:$E$501,4,0)</f>
        <v>0</v>
      </c>
      <c r="G590" s="210">
        <f>VLOOKUP(C590,'Completar SOFSE'!$A$19:$E$501,5,0)</f>
        <v>0</v>
      </c>
      <c r="H590" s="213">
        <f>VLOOKUP(C590,'Completar SOFSE'!$A$19:$F$501,6,0)</f>
        <v>0</v>
      </c>
      <c r="I590" s="130"/>
      <c r="J590" s="66"/>
      <c r="K590" s="77"/>
      <c r="L590" s="77"/>
      <c r="M590" s="48">
        <f t="shared" si="124"/>
        <v>0</v>
      </c>
    </row>
    <row r="591" spans="2:13" hidden="1">
      <c r="B591" s="71" t="s">
        <v>41</v>
      </c>
      <c r="C591" s="203"/>
      <c r="D591" s="206"/>
      <c r="E591" s="206"/>
      <c r="F591" s="206"/>
      <c r="G591" s="211"/>
      <c r="H591" s="214"/>
      <c r="I591" s="130"/>
      <c r="J591" s="63"/>
      <c r="K591" s="77"/>
      <c r="L591" s="77"/>
      <c r="M591" s="48">
        <f t="shared" si="124"/>
        <v>0</v>
      </c>
    </row>
    <row r="592" spans="2:13" hidden="1">
      <c r="B592" s="71" t="s">
        <v>42</v>
      </c>
      <c r="C592" s="203"/>
      <c r="D592" s="206"/>
      <c r="E592" s="206"/>
      <c r="F592" s="206"/>
      <c r="G592" s="211"/>
      <c r="H592" s="214"/>
      <c r="I592" s="130"/>
      <c r="J592" s="63"/>
      <c r="K592" s="77"/>
      <c r="L592" s="77"/>
      <c r="M592" s="48">
        <f t="shared" si="124"/>
        <v>0</v>
      </c>
    </row>
    <row r="593" spans="2:13" hidden="1">
      <c r="B593" s="71" t="s">
        <v>43</v>
      </c>
      <c r="C593" s="203"/>
      <c r="D593" s="206"/>
      <c r="E593" s="206"/>
      <c r="F593" s="206"/>
      <c r="G593" s="211"/>
      <c r="H593" s="214"/>
      <c r="I593" s="130"/>
      <c r="J593" s="63"/>
      <c r="K593" s="50"/>
      <c r="L593" s="77"/>
      <c r="M593" s="48">
        <f t="shared" si="124"/>
        <v>0</v>
      </c>
    </row>
    <row r="594" spans="2:13" ht="13.5" hidden="1" thickBot="1">
      <c r="B594" s="108" t="s">
        <v>44</v>
      </c>
      <c r="C594" s="204"/>
      <c r="D594" s="207"/>
      <c r="E594" s="207"/>
      <c r="F594" s="207"/>
      <c r="G594" s="212"/>
      <c r="H594" s="215"/>
      <c r="I594" s="131"/>
      <c r="J594" s="64"/>
      <c r="K594" s="53"/>
      <c r="L594" s="65"/>
      <c r="M594" s="55">
        <f t="shared" si="124"/>
        <v>0</v>
      </c>
    </row>
    <row r="595" spans="2:13" hidden="1">
      <c r="B595" s="70" t="s">
        <v>40</v>
      </c>
      <c r="C595" s="202">
        <f t="shared" ref="C595" si="126">+C590+1</f>
        <v>117</v>
      </c>
      <c r="D595" s="205">
        <f>VLOOKUP(C595,'Completar SOFSE'!$A$19:$E$501,2,0)</f>
        <v>0</v>
      </c>
      <c r="E595" s="205">
        <f>VLOOKUP(C595,'Completar SOFSE'!$A$19:$E$501,3,0)</f>
        <v>0</v>
      </c>
      <c r="F595" s="205">
        <f>VLOOKUP(C595,'Completar SOFSE'!$A$19:$E$501,4,0)</f>
        <v>0</v>
      </c>
      <c r="G595" s="210">
        <f>VLOOKUP(C595,'Completar SOFSE'!$A$19:$E$501,5,0)</f>
        <v>0</v>
      </c>
      <c r="H595" s="213">
        <f>VLOOKUP(C595,'Completar SOFSE'!$A$19:$F$501,6,0)</f>
        <v>0</v>
      </c>
      <c r="I595" s="130"/>
      <c r="J595" s="66"/>
      <c r="K595" s="77"/>
      <c r="L595" s="77"/>
      <c r="M595" s="48">
        <f t="shared" si="124"/>
        <v>0</v>
      </c>
    </row>
    <row r="596" spans="2:13" hidden="1">
      <c r="B596" s="71" t="s">
        <v>41</v>
      </c>
      <c r="C596" s="203"/>
      <c r="D596" s="206"/>
      <c r="E596" s="206"/>
      <c r="F596" s="206"/>
      <c r="G596" s="211"/>
      <c r="H596" s="214"/>
      <c r="I596" s="130"/>
      <c r="J596" s="63"/>
      <c r="K596" s="77"/>
      <c r="L596" s="77"/>
      <c r="M596" s="48">
        <f t="shared" si="124"/>
        <v>0</v>
      </c>
    </row>
    <row r="597" spans="2:13" hidden="1">
      <c r="B597" s="71" t="s">
        <v>42</v>
      </c>
      <c r="C597" s="203"/>
      <c r="D597" s="206"/>
      <c r="E597" s="206"/>
      <c r="F597" s="206"/>
      <c r="G597" s="211"/>
      <c r="H597" s="214"/>
      <c r="I597" s="130"/>
      <c r="J597" s="63"/>
      <c r="K597" s="77"/>
      <c r="L597" s="77"/>
      <c r="M597" s="48">
        <f t="shared" si="124"/>
        <v>0</v>
      </c>
    </row>
    <row r="598" spans="2:13" hidden="1">
      <c r="B598" s="71" t="s">
        <v>43</v>
      </c>
      <c r="C598" s="203"/>
      <c r="D598" s="206"/>
      <c r="E598" s="206"/>
      <c r="F598" s="206"/>
      <c r="G598" s="211"/>
      <c r="H598" s="214"/>
      <c r="I598" s="130"/>
      <c r="J598" s="63"/>
      <c r="K598" s="50"/>
      <c r="L598" s="77"/>
      <c r="M598" s="48">
        <f t="shared" si="124"/>
        <v>0</v>
      </c>
    </row>
    <row r="599" spans="2:13" ht="13.5" hidden="1" thickBot="1">
      <c r="B599" s="108" t="s">
        <v>44</v>
      </c>
      <c r="C599" s="204"/>
      <c r="D599" s="207"/>
      <c r="E599" s="207"/>
      <c r="F599" s="207"/>
      <c r="G599" s="212"/>
      <c r="H599" s="215"/>
      <c r="I599" s="131"/>
      <c r="J599" s="64"/>
      <c r="K599" s="53"/>
      <c r="L599" s="65"/>
      <c r="M599" s="55">
        <f t="shared" si="124"/>
        <v>0</v>
      </c>
    </row>
    <row r="600" spans="2:13" hidden="1">
      <c r="B600" s="70" t="s">
        <v>40</v>
      </c>
      <c r="C600" s="202">
        <f t="shared" ref="C600" si="127">+C595+1</f>
        <v>118</v>
      </c>
      <c r="D600" s="205">
        <f>VLOOKUP(C600,'Completar SOFSE'!$A$19:$E$501,2,0)</f>
        <v>0</v>
      </c>
      <c r="E600" s="205">
        <f>VLOOKUP(C600,'Completar SOFSE'!$A$19:$E$501,3,0)</f>
        <v>0</v>
      </c>
      <c r="F600" s="205">
        <f>VLOOKUP(C600,'Completar SOFSE'!$A$19:$E$501,4,0)</f>
        <v>0</v>
      </c>
      <c r="G600" s="210">
        <f>VLOOKUP(C600,'Completar SOFSE'!$A$19:$E$501,5,0)</f>
        <v>0</v>
      </c>
      <c r="H600" s="213">
        <f>VLOOKUP(C600,'Completar SOFSE'!$A$19:$F$501,6,0)</f>
        <v>0</v>
      </c>
      <c r="I600" s="130"/>
      <c r="J600" s="66"/>
      <c r="K600" s="77"/>
      <c r="L600" s="77"/>
      <c r="M600" s="48">
        <f t="shared" si="124"/>
        <v>0</v>
      </c>
    </row>
    <row r="601" spans="2:13" hidden="1">
      <c r="B601" s="71" t="s">
        <v>41</v>
      </c>
      <c r="C601" s="203"/>
      <c r="D601" s="206"/>
      <c r="E601" s="206"/>
      <c r="F601" s="206"/>
      <c r="G601" s="211"/>
      <c r="H601" s="214"/>
      <c r="I601" s="130"/>
      <c r="J601" s="63"/>
      <c r="K601" s="77"/>
      <c r="L601" s="77"/>
      <c r="M601" s="48">
        <f t="shared" si="124"/>
        <v>0</v>
      </c>
    </row>
    <row r="602" spans="2:13" hidden="1">
      <c r="B602" s="71" t="s">
        <v>42</v>
      </c>
      <c r="C602" s="203"/>
      <c r="D602" s="206"/>
      <c r="E602" s="206"/>
      <c r="F602" s="206"/>
      <c r="G602" s="211"/>
      <c r="H602" s="214"/>
      <c r="I602" s="130"/>
      <c r="J602" s="63"/>
      <c r="K602" s="77"/>
      <c r="L602" s="77"/>
      <c r="M602" s="48">
        <f t="shared" si="124"/>
        <v>0</v>
      </c>
    </row>
    <row r="603" spans="2:13" hidden="1">
      <c r="B603" s="71" t="s">
        <v>43</v>
      </c>
      <c r="C603" s="203"/>
      <c r="D603" s="206"/>
      <c r="E603" s="206"/>
      <c r="F603" s="206"/>
      <c r="G603" s="211"/>
      <c r="H603" s="214"/>
      <c r="I603" s="130"/>
      <c r="J603" s="63"/>
      <c r="K603" s="50"/>
      <c r="L603" s="77"/>
      <c r="M603" s="48">
        <f t="shared" si="124"/>
        <v>0</v>
      </c>
    </row>
    <row r="604" spans="2:13" ht="13.5" hidden="1" thickBot="1">
      <c r="B604" s="108" t="s">
        <v>44</v>
      </c>
      <c r="C604" s="204"/>
      <c r="D604" s="207"/>
      <c r="E604" s="207"/>
      <c r="F604" s="207"/>
      <c r="G604" s="212"/>
      <c r="H604" s="215"/>
      <c r="I604" s="131"/>
      <c r="J604" s="64"/>
      <c r="K604" s="53"/>
      <c r="L604" s="65"/>
      <c r="M604" s="55">
        <f t="shared" si="124"/>
        <v>0</v>
      </c>
    </row>
    <row r="605" spans="2:13" hidden="1">
      <c r="B605" s="70" t="s">
        <v>40</v>
      </c>
      <c r="C605" s="202">
        <f>+C600+1</f>
        <v>119</v>
      </c>
      <c r="D605" s="205">
        <f>VLOOKUP(C605,'Completar SOFSE'!$A$19:$E$501,2,0)</f>
        <v>0</v>
      </c>
      <c r="E605" s="205">
        <f>VLOOKUP(C605,'Completar SOFSE'!$A$19:$E$501,3,0)</f>
        <v>0</v>
      </c>
      <c r="F605" s="205">
        <f>VLOOKUP(C605,'Completar SOFSE'!$A$19:$E$501,4,0)</f>
        <v>0</v>
      </c>
      <c r="G605" s="210">
        <f>VLOOKUP(C605,'Completar SOFSE'!$A$19:$E$501,5,0)</f>
        <v>0</v>
      </c>
      <c r="H605" s="213">
        <f>VLOOKUP(C605,'Completar SOFSE'!$A$19:$F$501,6,0)</f>
        <v>0</v>
      </c>
      <c r="I605" s="130"/>
      <c r="J605" s="66"/>
      <c r="K605" s="77"/>
      <c r="L605" s="77"/>
      <c r="M605" s="48">
        <f>J605*$D$60+K605*$D$60+L605*$D$60</f>
        <v>0</v>
      </c>
    </row>
    <row r="606" spans="2:13" hidden="1">
      <c r="B606" s="71" t="s">
        <v>41</v>
      </c>
      <c r="C606" s="203"/>
      <c r="D606" s="206"/>
      <c r="E606" s="206"/>
      <c r="F606" s="206"/>
      <c r="G606" s="211"/>
      <c r="H606" s="214"/>
      <c r="I606" s="130"/>
      <c r="J606" s="63"/>
      <c r="K606" s="77"/>
      <c r="L606" s="77"/>
      <c r="M606" s="48">
        <f t="shared" ref="M606:M624" si="128">J606*$D$60+K606*$D$60+L606*$D$60</f>
        <v>0</v>
      </c>
    </row>
    <row r="607" spans="2:13" hidden="1">
      <c r="B607" s="71" t="s">
        <v>42</v>
      </c>
      <c r="C607" s="203"/>
      <c r="D607" s="206"/>
      <c r="E607" s="206"/>
      <c r="F607" s="206"/>
      <c r="G607" s="211"/>
      <c r="H607" s="214"/>
      <c r="I607" s="130"/>
      <c r="J607" s="63"/>
      <c r="K607" s="77"/>
      <c r="L607" s="77"/>
      <c r="M607" s="48">
        <f t="shared" si="128"/>
        <v>0</v>
      </c>
    </row>
    <row r="608" spans="2:13" hidden="1">
      <c r="B608" s="71" t="s">
        <v>43</v>
      </c>
      <c r="C608" s="203"/>
      <c r="D608" s="206"/>
      <c r="E608" s="206"/>
      <c r="F608" s="206"/>
      <c r="G608" s="211"/>
      <c r="H608" s="214"/>
      <c r="I608" s="130"/>
      <c r="J608" s="63"/>
      <c r="K608" s="50"/>
      <c r="L608" s="77"/>
      <c r="M608" s="48">
        <f t="shared" si="128"/>
        <v>0</v>
      </c>
    </row>
    <row r="609" spans="2:13" ht="13.5" hidden="1" thickBot="1">
      <c r="B609" s="108" t="s">
        <v>44</v>
      </c>
      <c r="C609" s="204"/>
      <c r="D609" s="207"/>
      <c r="E609" s="207"/>
      <c r="F609" s="207"/>
      <c r="G609" s="212"/>
      <c r="H609" s="215"/>
      <c r="I609" s="131"/>
      <c r="J609" s="64"/>
      <c r="K609" s="53"/>
      <c r="L609" s="65"/>
      <c r="M609" s="55">
        <f t="shared" si="128"/>
        <v>0</v>
      </c>
    </row>
    <row r="610" spans="2:13" hidden="1">
      <c r="B610" s="70" t="s">
        <v>40</v>
      </c>
      <c r="C610" s="202">
        <f t="shared" ref="C610" si="129">+C605+1</f>
        <v>120</v>
      </c>
      <c r="D610" s="205">
        <f>VLOOKUP(C610,'Completar SOFSE'!$A$19:$E$501,2,0)</f>
        <v>0</v>
      </c>
      <c r="E610" s="205">
        <f>VLOOKUP(C610,'Completar SOFSE'!$A$19:$E$501,3,0)</f>
        <v>0</v>
      </c>
      <c r="F610" s="205">
        <f>VLOOKUP(C610,'Completar SOFSE'!$A$19:$E$501,4,0)</f>
        <v>0</v>
      </c>
      <c r="G610" s="210">
        <f>VLOOKUP(C610,'Completar SOFSE'!$A$19:$E$501,5,0)</f>
        <v>0</v>
      </c>
      <c r="H610" s="213">
        <f>VLOOKUP(C610,'Completar SOFSE'!$A$19:$F$501,6,0)</f>
        <v>0</v>
      </c>
      <c r="I610" s="130"/>
      <c r="J610" s="66"/>
      <c r="K610" s="77"/>
      <c r="L610" s="77"/>
      <c r="M610" s="48">
        <f t="shared" si="128"/>
        <v>0</v>
      </c>
    </row>
    <row r="611" spans="2:13" hidden="1">
      <c r="B611" s="71" t="s">
        <v>41</v>
      </c>
      <c r="C611" s="203"/>
      <c r="D611" s="206"/>
      <c r="E611" s="206"/>
      <c r="F611" s="206"/>
      <c r="G611" s="211"/>
      <c r="H611" s="214"/>
      <c r="I611" s="130"/>
      <c r="J611" s="63"/>
      <c r="K611" s="77"/>
      <c r="L611" s="77"/>
      <c r="M611" s="48">
        <f t="shared" si="128"/>
        <v>0</v>
      </c>
    </row>
    <row r="612" spans="2:13" hidden="1">
      <c r="B612" s="71" t="s">
        <v>42</v>
      </c>
      <c r="C612" s="203"/>
      <c r="D612" s="206"/>
      <c r="E612" s="206"/>
      <c r="F612" s="206"/>
      <c r="G612" s="211"/>
      <c r="H612" s="214"/>
      <c r="I612" s="130"/>
      <c r="J612" s="63"/>
      <c r="K612" s="77"/>
      <c r="L612" s="77"/>
      <c r="M612" s="48">
        <f t="shared" si="128"/>
        <v>0</v>
      </c>
    </row>
    <row r="613" spans="2:13" hidden="1">
      <c r="B613" s="71" t="s">
        <v>43</v>
      </c>
      <c r="C613" s="203"/>
      <c r="D613" s="206"/>
      <c r="E613" s="206"/>
      <c r="F613" s="206"/>
      <c r="G613" s="211"/>
      <c r="H613" s="214"/>
      <c r="I613" s="130"/>
      <c r="J613" s="63"/>
      <c r="K613" s="50"/>
      <c r="L613" s="77"/>
      <c r="M613" s="48">
        <f t="shared" si="128"/>
        <v>0</v>
      </c>
    </row>
    <row r="614" spans="2:13" ht="13.5" hidden="1" thickBot="1">
      <c r="B614" s="108" t="s">
        <v>44</v>
      </c>
      <c r="C614" s="204"/>
      <c r="D614" s="207"/>
      <c r="E614" s="207"/>
      <c r="F614" s="207"/>
      <c r="G614" s="212"/>
      <c r="H614" s="215"/>
      <c r="I614" s="131"/>
      <c r="J614" s="64"/>
      <c r="K614" s="53"/>
      <c r="L614" s="65"/>
      <c r="M614" s="55">
        <f t="shared" si="128"/>
        <v>0</v>
      </c>
    </row>
    <row r="615" spans="2:13" hidden="1">
      <c r="B615" s="70" t="s">
        <v>40</v>
      </c>
      <c r="C615" s="202">
        <f t="shared" ref="C615" si="130">+C610+1</f>
        <v>121</v>
      </c>
      <c r="D615" s="205">
        <f>VLOOKUP(C615,'Completar SOFSE'!$A$19:$E$501,2,0)</f>
        <v>0</v>
      </c>
      <c r="E615" s="205">
        <f>VLOOKUP(C615,'Completar SOFSE'!$A$19:$E$501,3,0)</f>
        <v>0</v>
      </c>
      <c r="F615" s="205">
        <f>VLOOKUP(C615,'Completar SOFSE'!$A$19:$E$501,4,0)</f>
        <v>0</v>
      </c>
      <c r="G615" s="210">
        <f>VLOOKUP(C615,'Completar SOFSE'!$A$19:$E$501,5,0)</f>
        <v>0</v>
      </c>
      <c r="H615" s="213">
        <f>VLOOKUP(C615,'Completar SOFSE'!$A$19:$F$501,6,0)</f>
        <v>0</v>
      </c>
      <c r="I615" s="130"/>
      <c r="J615" s="66"/>
      <c r="K615" s="77"/>
      <c r="L615" s="77"/>
      <c r="M615" s="48">
        <f t="shared" si="128"/>
        <v>0</v>
      </c>
    </row>
    <row r="616" spans="2:13" hidden="1">
      <c r="B616" s="71" t="s">
        <v>41</v>
      </c>
      <c r="C616" s="203"/>
      <c r="D616" s="206"/>
      <c r="E616" s="206"/>
      <c r="F616" s="206"/>
      <c r="G616" s="211"/>
      <c r="H616" s="214"/>
      <c r="I616" s="130"/>
      <c r="J616" s="63"/>
      <c r="K616" s="77"/>
      <c r="L616" s="77"/>
      <c r="M616" s="48">
        <f t="shared" si="128"/>
        <v>0</v>
      </c>
    </row>
    <row r="617" spans="2:13" hidden="1">
      <c r="B617" s="71" t="s">
        <v>42</v>
      </c>
      <c r="C617" s="203"/>
      <c r="D617" s="206"/>
      <c r="E617" s="206"/>
      <c r="F617" s="206"/>
      <c r="G617" s="211"/>
      <c r="H617" s="214"/>
      <c r="I617" s="130"/>
      <c r="J617" s="63"/>
      <c r="K617" s="77"/>
      <c r="L617" s="77"/>
      <c r="M617" s="48">
        <f t="shared" si="128"/>
        <v>0</v>
      </c>
    </row>
    <row r="618" spans="2:13" hidden="1">
      <c r="B618" s="71" t="s">
        <v>43</v>
      </c>
      <c r="C618" s="203"/>
      <c r="D618" s="206"/>
      <c r="E618" s="206"/>
      <c r="F618" s="206"/>
      <c r="G618" s="211"/>
      <c r="H618" s="214"/>
      <c r="I618" s="130"/>
      <c r="J618" s="63"/>
      <c r="K618" s="50"/>
      <c r="L618" s="77"/>
      <c r="M618" s="48">
        <f t="shared" si="128"/>
        <v>0</v>
      </c>
    </row>
    <row r="619" spans="2:13" ht="13.5" hidden="1" thickBot="1">
      <c r="B619" s="108" t="s">
        <v>44</v>
      </c>
      <c r="C619" s="204"/>
      <c r="D619" s="207"/>
      <c r="E619" s="207"/>
      <c r="F619" s="207"/>
      <c r="G619" s="212"/>
      <c r="H619" s="215"/>
      <c r="I619" s="131"/>
      <c r="J619" s="64"/>
      <c r="K619" s="53"/>
      <c r="L619" s="65"/>
      <c r="M619" s="55">
        <f t="shared" si="128"/>
        <v>0</v>
      </c>
    </row>
    <row r="620" spans="2:13" hidden="1">
      <c r="B620" s="70" t="s">
        <v>40</v>
      </c>
      <c r="C620" s="202">
        <f t="shared" ref="C620" si="131">+C615+1</f>
        <v>122</v>
      </c>
      <c r="D620" s="205">
        <f>VLOOKUP(C620,'Completar SOFSE'!$A$19:$E$501,2,0)</f>
        <v>0</v>
      </c>
      <c r="E620" s="205">
        <f>VLOOKUP(C620,'Completar SOFSE'!$A$19:$E$501,3,0)</f>
        <v>0</v>
      </c>
      <c r="F620" s="205">
        <f>VLOOKUP(C620,'Completar SOFSE'!$A$19:$E$501,4,0)</f>
        <v>0</v>
      </c>
      <c r="G620" s="210">
        <f>VLOOKUP(C620,'Completar SOFSE'!$A$19:$E$501,5,0)</f>
        <v>0</v>
      </c>
      <c r="H620" s="213">
        <f>VLOOKUP(C620,'Completar SOFSE'!$A$19:$F$501,6,0)</f>
        <v>0</v>
      </c>
      <c r="I620" s="130"/>
      <c r="J620" s="66"/>
      <c r="K620" s="77"/>
      <c r="L620" s="77"/>
      <c r="M620" s="48">
        <f t="shared" si="128"/>
        <v>0</v>
      </c>
    </row>
    <row r="621" spans="2:13" hidden="1">
      <c r="B621" s="71" t="s">
        <v>41</v>
      </c>
      <c r="C621" s="203"/>
      <c r="D621" s="206"/>
      <c r="E621" s="206"/>
      <c r="F621" s="206"/>
      <c r="G621" s="211"/>
      <c r="H621" s="214"/>
      <c r="I621" s="130"/>
      <c r="J621" s="63"/>
      <c r="K621" s="77"/>
      <c r="L621" s="77"/>
      <c r="M621" s="48">
        <f t="shared" si="128"/>
        <v>0</v>
      </c>
    </row>
    <row r="622" spans="2:13" hidden="1">
      <c r="B622" s="71" t="s">
        <v>42</v>
      </c>
      <c r="C622" s="203"/>
      <c r="D622" s="206"/>
      <c r="E622" s="206"/>
      <c r="F622" s="206"/>
      <c r="G622" s="211"/>
      <c r="H622" s="214"/>
      <c r="I622" s="130"/>
      <c r="J622" s="63"/>
      <c r="K622" s="77"/>
      <c r="L622" s="77"/>
      <c r="M622" s="48">
        <f t="shared" si="128"/>
        <v>0</v>
      </c>
    </row>
    <row r="623" spans="2:13" hidden="1">
      <c r="B623" s="71" t="s">
        <v>43</v>
      </c>
      <c r="C623" s="203"/>
      <c r="D623" s="206"/>
      <c r="E623" s="206"/>
      <c r="F623" s="206"/>
      <c r="G623" s="211"/>
      <c r="H623" s="214"/>
      <c r="I623" s="130"/>
      <c r="J623" s="63"/>
      <c r="K623" s="50"/>
      <c r="L623" s="77"/>
      <c r="M623" s="48">
        <f t="shared" si="128"/>
        <v>0</v>
      </c>
    </row>
    <row r="624" spans="2:13" ht="13.5" hidden="1" thickBot="1">
      <c r="B624" s="108" t="s">
        <v>44</v>
      </c>
      <c r="C624" s="204"/>
      <c r="D624" s="207"/>
      <c r="E624" s="207"/>
      <c r="F624" s="207"/>
      <c r="G624" s="212"/>
      <c r="H624" s="215"/>
      <c r="I624" s="131"/>
      <c r="J624" s="64"/>
      <c r="K624" s="53"/>
      <c r="L624" s="65"/>
      <c r="M624" s="55">
        <f t="shared" si="128"/>
        <v>0</v>
      </c>
    </row>
    <row r="625" spans="2:13" hidden="1">
      <c r="B625" s="70" t="s">
        <v>40</v>
      </c>
      <c r="C625" s="202">
        <f>+C620+1</f>
        <v>123</v>
      </c>
      <c r="D625" s="205">
        <f>VLOOKUP(C625,'Completar SOFSE'!$A$19:$E$501,2,0)</f>
        <v>0</v>
      </c>
      <c r="E625" s="205">
        <f>VLOOKUP(C625,'Completar SOFSE'!$A$19:$E$501,3,0)</f>
        <v>0</v>
      </c>
      <c r="F625" s="205">
        <f>VLOOKUP(C625,'Completar SOFSE'!$A$19:$E$501,4,0)</f>
        <v>0</v>
      </c>
      <c r="G625" s="210">
        <f>VLOOKUP(C625,'Completar SOFSE'!$A$19:$E$501,5,0)</f>
        <v>0</v>
      </c>
      <c r="H625" s="213">
        <f>VLOOKUP(C625,'Completar SOFSE'!$A$19:$F$501,6,0)</f>
        <v>0</v>
      </c>
      <c r="I625" s="130"/>
      <c r="J625" s="66"/>
      <c r="K625" s="77"/>
      <c r="L625" s="77"/>
      <c r="M625" s="48">
        <f>J625*$D$60+K625*$D$60+L625*$D$60</f>
        <v>0</v>
      </c>
    </row>
    <row r="626" spans="2:13" hidden="1">
      <c r="B626" s="71" t="s">
        <v>41</v>
      </c>
      <c r="C626" s="203"/>
      <c r="D626" s="206"/>
      <c r="E626" s="206"/>
      <c r="F626" s="206"/>
      <c r="G626" s="211"/>
      <c r="H626" s="214"/>
      <c r="I626" s="130"/>
      <c r="J626" s="63"/>
      <c r="K626" s="77"/>
      <c r="L626" s="77"/>
      <c r="M626" s="48">
        <f t="shared" ref="M626:M644" si="132">J626*$D$60+K626*$D$60+L626*$D$60</f>
        <v>0</v>
      </c>
    </row>
    <row r="627" spans="2:13" hidden="1">
      <c r="B627" s="71" t="s">
        <v>42</v>
      </c>
      <c r="C627" s="203"/>
      <c r="D627" s="206"/>
      <c r="E627" s="206"/>
      <c r="F627" s="206"/>
      <c r="G627" s="211"/>
      <c r="H627" s="214"/>
      <c r="I627" s="130"/>
      <c r="J627" s="63"/>
      <c r="K627" s="77"/>
      <c r="L627" s="77"/>
      <c r="M627" s="48">
        <f t="shared" si="132"/>
        <v>0</v>
      </c>
    </row>
    <row r="628" spans="2:13" hidden="1">
      <c r="B628" s="71" t="s">
        <v>43</v>
      </c>
      <c r="C628" s="203"/>
      <c r="D628" s="206"/>
      <c r="E628" s="206"/>
      <c r="F628" s="206"/>
      <c r="G628" s="211"/>
      <c r="H628" s="214"/>
      <c r="I628" s="130"/>
      <c r="J628" s="63"/>
      <c r="K628" s="50"/>
      <c r="L628" s="77"/>
      <c r="M628" s="48">
        <f t="shared" si="132"/>
        <v>0</v>
      </c>
    </row>
    <row r="629" spans="2:13" ht="13.5" hidden="1" thickBot="1">
      <c r="B629" s="108" t="s">
        <v>44</v>
      </c>
      <c r="C629" s="204"/>
      <c r="D629" s="207"/>
      <c r="E629" s="207"/>
      <c r="F629" s="207"/>
      <c r="G629" s="212"/>
      <c r="H629" s="215"/>
      <c r="I629" s="131"/>
      <c r="J629" s="64"/>
      <c r="K629" s="53"/>
      <c r="L629" s="65"/>
      <c r="M629" s="55">
        <f t="shared" si="132"/>
        <v>0</v>
      </c>
    </row>
    <row r="630" spans="2:13" hidden="1">
      <c r="B630" s="70" t="s">
        <v>40</v>
      </c>
      <c r="C630" s="202">
        <f t="shared" ref="C630" si="133">+C625+1</f>
        <v>124</v>
      </c>
      <c r="D630" s="205">
        <f>VLOOKUP(C630,'Completar SOFSE'!$A$19:$E$501,2,0)</f>
        <v>0</v>
      </c>
      <c r="E630" s="205">
        <f>VLOOKUP(C630,'Completar SOFSE'!$A$19:$E$501,3,0)</f>
        <v>0</v>
      </c>
      <c r="F630" s="205">
        <f>VLOOKUP(C630,'Completar SOFSE'!$A$19:$E$501,4,0)</f>
        <v>0</v>
      </c>
      <c r="G630" s="210">
        <f>VLOOKUP(C630,'Completar SOFSE'!$A$19:$E$501,5,0)</f>
        <v>0</v>
      </c>
      <c r="H630" s="213">
        <f>VLOOKUP(C630,'Completar SOFSE'!$A$19:$F$501,6,0)</f>
        <v>0</v>
      </c>
      <c r="I630" s="130"/>
      <c r="J630" s="66"/>
      <c r="K630" s="77"/>
      <c r="L630" s="77"/>
      <c r="M630" s="48">
        <f t="shared" si="132"/>
        <v>0</v>
      </c>
    </row>
    <row r="631" spans="2:13" hidden="1">
      <c r="B631" s="71" t="s">
        <v>41</v>
      </c>
      <c r="C631" s="203"/>
      <c r="D631" s="206"/>
      <c r="E631" s="206"/>
      <c r="F631" s="206"/>
      <c r="G631" s="211"/>
      <c r="H631" s="214"/>
      <c r="I631" s="130"/>
      <c r="J631" s="63"/>
      <c r="K631" s="77"/>
      <c r="L631" s="77"/>
      <c r="M631" s="48">
        <f t="shared" si="132"/>
        <v>0</v>
      </c>
    </row>
    <row r="632" spans="2:13" hidden="1">
      <c r="B632" s="71" t="s">
        <v>42</v>
      </c>
      <c r="C632" s="203"/>
      <c r="D632" s="206"/>
      <c r="E632" s="206"/>
      <c r="F632" s="206"/>
      <c r="G632" s="211"/>
      <c r="H632" s="214"/>
      <c r="I632" s="130"/>
      <c r="J632" s="63"/>
      <c r="K632" s="77"/>
      <c r="L632" s="77"/>
      <c r="M632" s="48">
        <f t="shared" si="132"/>
        <v>0</v>
      </c>
    </row>
    <row r="633" spans="2:13" hidden="1">
      <c r="B633" s="71" t="s">
        <v>43</v>
      </c>
      <c r="C633" s="203"/>
      <c r="D633" s="206"/>
      <c r="E633" s="206"/>
      <c r="F633" s="206"/>
      <c r="G633" s="211"/>
      <c r="H633" s="214"/>
      <c r="I633" s="130"/>
      <c r="J633" s="63"/>
      <c r="K633" s="50"/>
      <c r="L633" s="77"/>
      <c r="M633" s="48">
        <f t="shared" si="132"/>
        <v>0</v>
      </c>
    </row>
    <row r="634" spans="2:13" ht="13.5" hidden="1" thickBot="1">
      <c r="B634" s="108" t="s">
        <v>44</v>
      </c>
      <c r="C634" s="204"/>
      <c r="D634" s="207"/>
      <c r="E634" s="207"/>
      <c r="F634" s="207"/>
      <c r="G634" s="212"/>
      <c r="H634" s="215"/>
      <c r="I634" s="131"/>
      <c r="J634" s="64"/>
      <c r="K634" s="53"/>
      <c r="L634" s="65"/>
      <c r="M634" s="55">
        <f t="shared" si="132"/>
        <v>0</v>
      </c>
    </row>
    <row r="635" spans="2:13" hidden="1">
      <c r="B635" s="70" t="s">
        <v>40</v>
      </c>
      <c r="C635" s="202">
        <f t="shared" ref="C635" si="134">+C630+1</f>
        <v>125</v>
      </c>
      <c r="D635" s="205">
        <f>VLOOKUP(C635,'Completar SOFSE'!$A$19:$E$501,2,0)</f>
        <v>0</v>
      </c>
      <c r="E635" s="205">
        <f>VLOOKUP(C635,'Completar SOFSE'!$A$19:$E$501,3,0)</f>
        <v>0</v>
      </c>
      <c r="F635" s="205">
        <f>VLOOKUP(C635,'Completar SOFSE'!$A$19:$E$501,4,0)</f>
        <v>0</v>
      </c>
      <c r="G635" s="210">
        <f>VLOOKUP(C635,'Completar SOFSE'!$A$19:$E$501,5,0)</f>
        <v>0</v>
      </c>
      <c r="H635" s="213">
        <f>VLOOKUP(C635,'Completar SOFSE'!$A$19:$F$501,6,0)</f>
        <v>0</v>
      </c>
      <c r="I635" s="130"/>
      <c r="J635" s="66"/>
      <c r="K635" s="77"/>
      <c r="L635" s="77"/>
      <c r="M635" s="48">
        <f t="shared" si="132"/>
        <v>0</v>
      </c>
    </row>
    <row r="636" spans="2:13" hidden="1">
      <c r="B636" s="71" t="s">
        <v>41</v>
      </c>
      <c r="C636" s="203"/>
      <c r="D636" s="206"/>
      <c r="E636" s="206"/>
      <c r="F636" s="206"/>
      <c r="G636" s="211"/>
      <c r="H636" s="214"/>
      <c r="I636" s="130"/>
      <c r="J636" s="63"/>
      <c r="K636" s="77"/>
      <c r="L636" s="77"/>
      <c r="M636" s="48">
        <f t="shared" si="132"/>
        <v>0</v>
      </c>
    </row>
    <row r="637" spans="2:13" hidden="1">
      <c r="B637" s="71" t="s">
        <v>42</v>
      </c>
      <c r="C637" s="203"/>
      <c r="D637" s="206"/>
      <c r="E637" s="206"/>
      <c r="F637" s="206"/>
      <c r="G637" s="211"/>
      <c r="H637" s="214"/>
      <c r="I637" s="130"/>
      <c r="J637" s="63"/>
      <c r="K637" s="77"/>
      <c r="L637" s="77"/>
      <c r="M637" s="48">
        <f t="shared" si="132"/>
        <v>0</v>
      </c>
    </row>
    <row r="638" spans="2:13" hidden="1">
      <c r="B638" s="71" t="s">
        <v>43</v>
      </c>
      <c r="C638" s="203"/>
      <c r="D638" s="206"/>
      <c r="E638" s="206"/>
      <c r="F638" s="206"/>
      <c r="G638" s="211"/>
      <c r="H638" s="214"/>
      <c r="I638" s="130"/>
      <c r="J638" s="63"/>
      <c r="K638" s="50"/>
      <c r="L638" s="77"/>
      <c r="M638" s="48">
        <f t="shared" si="132"/>
        <v>0</v>
      </c>
    </row>
    <row r="639" spans="2:13" ht="13.5" hidden="1" thickBot="1">
      <c r="B639" s="108" t="s">
        <v>44</v>
      </c>
      <c r="C639" s="204"/>
      <c r="D639" s="207"/>
      <c r="E639" s="207"/>
      <c r="F639" s="207"/>
      <c r="G639" s="212"/>
      <c r="H639" s="215"/>
      <c r="I639" s="131"/>
      <c r="J639" s="64"/>
      <c r="K639" s="53"/>
      <c r="L639" s="65"/>
      <c r="M639" s="55">
        <f t="shared" si="132"/>
        <v>0</v>
      </c>
    </row>
    <row r="640" spans="2:13" hidden="1">
      <c r="B640" s="70" t="s">
        <v>40</v>
      </c>
      <c r="C640" s="202">
        <f t="shared" ref="C640" si="135">+C635+1</f>
        <v>126</v>
      </c>
      <c r="D640" s="205">
        <f>VLOOKUP(C640,'Completar SOFSE'!$A$19:$E$501,2,0)</f>
        <v>0</v>
      </c>
      <c r="E640" s="205">
        <f>VLOOKUP(C640,'Completar SOFSE'!$A$19:$E$501,3,0)</f>
        <v>0</v>
      </c>
      <c r="F640" s="205">
        <f>VLOOKUP(C640,'Completar SOFSE'!$A$19:$E$501,4,0)</f>
        <v>0</v>
      </c>
      <c r="G640" s="210">
        <f>VLOOKUP(C640,'Completar SOFSE'!$A$19:$E$501,5,0)</f>
        <v>0</v>
      </c>
      <c r="H640" s="213">
        <f>VLOOKUP(C640,'Completar SOFSE'!$A$19:$F$501,6,0)</f>
        <v>0</v>
      </c>
      <c r="I640" s="130"/>
      <c r="J640" s="66"/>
      <c r="K640" s="77"/>
      <c r="L640" s="77"/>
      <c r="M640" s="48">
        <f t="shared" si="132"/>
        <v>0</v>
      </c>
    </row>
    <row r="641" spans="2:13" hidden="1">
      <c r="B641" s="71" t="s">
        <v>41</v>
      </c>
      <c r="C641" s="203"/>
      <c r="D641" s="206"/>
      <c r="E641" s="206"/>
      <c r="F641" s="206"/>
      <c r="G641" s="211"/>
      <c r="H641" s="214"/>
      <c r="I641" s="130"/>
      <c r="J641" s="63"/>
      <c r="K641" s="77"/>
      <c r="L641" s="77"/>
      <c r="M641" s="48">
        <f t="shared" si="132"/>
        <v>0</v>
      </c>
    </row>
    <row r="642" spans="2:13" hidden="1">
      <c r="B642" s="71" t="s">
        <v>42</v>
      </c>
      <c r="C642" s="203"/>
      <c r="D642" s="206"/>
      <c r="E642" s="206"/>
      <c r="F642" s="206"/>
      <c r="G642" s="211"/>
      <c r="H642" s="214"/>
      <c r="I642" s="130"/>
      <c r="J642" s="63"/>
      <c r="K642" s="77"/>
      <c r="L642" s="77"/>
      <c r="M642" s="48">
        <f t="shared" si="132"/>
        <v>0</v>
      </c>
    </row>
    <row r="643" spans="2:13" hidden="1">
      <c r="B643" s="71" t="s">
        <v>43</v>
      </c>
      <c r="C643" s="203"/>
      <c r="D643" s="206"/>
      <c r="E643" s="206"/>
      <c r="F643" s="206"/>
      <c r="G643" s="211"/>
      <c r="H643" s="214"/>
      <c r="I643" s="130"/>
      <c r="J643" s="63"/>
      <c r="K643" s="50"/>
      <c r="L643" s="77"/>
      <c r="M643" s="48">
        <f t="shared" si="132"/>
        <v>0</v>
      </c>
    </row>
    <row r="644" spans="2:13" ht="13.5" hidden="1" thickBot="1">
      <c r="B644" s="108" t="s">
        <v>44</v>
      </c>
      <c r="C644" s="204"/>
      <c r="D644" s="207"/>
      <c r="E644" s="207"/>
      <c r="F644" s="207"/>
      <c r="G644" s="212"/>
      <c r="H644" s="215"/>
      <c r="I644" s="131"/>
      <c r="J644" s="64"/>
      <c r="K644" s="53"/>
      <c r="L644" s="65"/>
      <c r="M644" s="55">
        <f t="shared" si="132"/>
        <v>0</v>
      </c>
    </row>
    <row r="645" spans="2:13" hidden="1">
      <c r="B645" s="70" t="s">
        <v>40</v>
      </c>
      <c r="C645" s="202">
        <f>+C640+1</f>
        <v>127</v>
      </c>
      <c r="D645" s="205">
        <f>VLOOKUP(C645,'Completar SOFSE'!$A$19:$E$501,2,0)</f>
        <v>0</v>
      </c>
      <c r="E645" s="205">
        <f>VLOOKUP(C645,'Completar SOFSE'!$A$19:$E$501,3,0)</f>
        <v>0</v>
      </c>
      <c r="F645" s="205">
        <f>VLOOKUP(C645,'Completar SOFSE'!$A$19:$E$501,4,0)</f>
        <v>0</v>
      </c>
      <c r="G645" s="210">
        <f>VLOOKUP(C645,'Completar SOFSE'!$A$19:$E$501,5,0)</f>
        <v>0</v>
      </c>
      <c r="H645" s="213">
        <f>VLOOKUP(C645,'Completar SOFSE'!$A$19:$F$501,6,0)</f>
        <v>0</v>
      </c>
      <c r="I645" s="130"/>
      <c r="J645" s="66"/>
      <c r="K645" s="77"/>
      <c r="L645" s="77"/>
      <c r="M645" s="48">
        <f>J645*$D$60+K645*$D$60+L645*$D$60</f>
        <v>0</v>
      </c>
    </row>
    <row r="646" spans="2:13" hidden="1">
      <c r="B646" s="71" t="s">
        <v>41</v>
      </c>
      <c r="C646" s="203"/>
      <c r="D646" s="206"/>
      <c r="E646" s="206"/>
      <c r="F646" s="206"/>
      <c r="G646" s="211"/>
      <c r="H646" s="214"/>
      <c r="I646" s="130"/>
      <c r="J646" s="63"/>
      <c r="K646" s="77"/>
      <c r="L646" s="77"/>
      <c r="M646" s="48">
        <f t="shared" ref="M646:M664" si="136">J646*$D$60+K646*$D$60+L646*$D$60</f>
        <v>0</v>
      </c>
    </row>
    <row r="647" spans="2:13" hidden="1">
      <c r="B647" s="71" t="s">
        <v>42</v>
      </c>
      <c r="C647" s="203"/>
      <c r="D647" s="206"/>
      <c r="E647" s="206"/>
      <c r="F647" s="206"/>
      <c r="G647" s="211"/>
      <c r="H647" s="214"/>
      <c r="I647" s="130"/>
      <c r="J647" s="63"/>
      <c r="K647" s="77"/>
      <c r="L647" s="77"/>
      <c r="M647" s="48">
        <f t="shared" si="136"/>
        <v>0</v>
      </c>
    </row>
    <row r="648" spans="2:13" hidden="1">
      <c r="B648" s="71" t="s">
        <v>43</v>
      </c>
      <c r="C648" s="203"/>
      <c r="D648" s="206"/>
      <c r="E648" s="206"/>
      <c r="F648" s="206"/>
      <c r="G648" s="211"/>
      <c r="H648" s="214"/>
      <c r="I648" s="130"/>
      <c r="J648" s="63"/>
      <c r="K648" s="50"/>
      <c r="L648" s="77"/>
      <c r="M648" s="48">
        <f t="shared" si="136"/>
        <v>0</v>
      </c>
    </row>
    <row r="649" spans="2:13" ht="13.5" hidden="1" thickBot="1">
      <c r="B649" s="108" t="s">
        <v>44</v>
      </c>
      <c r="C649" s="204"/>
      <c r="D649" s="207"/>
      <c r="E649" s="207"/>
      <c r="F649" s="207"/>
      <c r="G649" s="212"/>
      <c r="H649" s="215"/>
      <c r="I649" s="131"/>
      <c r="J649" s="64"/>
      <c r="K649" s="53"/>
      <c r="L649" s="65"/>
      <c r="M649" s="55">
        <f t="shared" si="136"/>
        <v>0</v>
      </c>
    </row>
    <row r="650" spans="2:13" hidden="1">
      <c r="B650" s="70" t="s">
        <v>40</v>
      </c>
      <c r="C650" s="202">
        <f t="shared" ref="C650" si="137">+C645+1</f>
        <v>128</v>
      </c>
      <c r="D650" s="205">
        <f>VLOOKUP(C650,'Completar SOFSE'!$A$19:$E$501,2,0)</f>
        <v>0</v>
      </c>
      <c r="E650" s="205">
        <f>VLOOKUP(C650,'Completar SOFSE'!$A$19:$E$501,3,0)</f>
        <v>0</v>
      </c>
      <c r="F650" s="205">
        <f>VLOOKUP(C650,'Completar SOFSE'!$A$19:$E$501,4,0)</f>
        <v>0</v>
      </c>
      <c r="G650" s="210">
        <f>VLOOKUP(C650,'Completar SOFSE'!$A$19:$E$501,5,0)</f>
        <v>0</v>
      </c>
      <c r="H650" s="213">
        <f>VLOOKUP(C650,'Completar SOFSE'!$A$19:$F$501,6,0)</f>
        <v>0</v>
      </c>
      <c r="I650" s="130"/>
      <c r="J650" s="66"/>
      <c r="K650" s="77"/>
      <c r="L650" s="77"/>
      <c r="M650" s="48">
        <f t="shared" si="136"/>
        <v>0</v>
      </c>
    </row>
    <row r="651" spans="2:13" hidden="1">
      <c r="B651" s="71" t="s">
        <v>41</v>
      </c>
      <c r="C651" s="203"/>
      <c r="D651" s="206"/>
      <c r="E651" s="206"/>
      <c r="F651" s="206"/>
      <c r="G651" s="211"/>
      <c r="H651" s="214"/>
      <c r="I651" s="130"/>
      <c r="J651" s="63"/>
      <c r="K651" s="77"/>
      <c r="L651" s="77"/>
      <c r="M651" s="48">
        <f t="shared" si="136"/>
        <v>0</v>
      </c>
    </row>
    <row r="652" spans="2:13" hidden="1">
      <c r="B652" s="71" t="s">
        <v>42</v>
      </c>
      <c r="C652" s="203"/>
      <c r="D652" s="206"/>
      <c r="E652" s="206"/>
      <c r="F652" s="206"/>
      <c r="G652" s="211"/>
      <c r="H652" s="214"/>
      <c r="I652" s="130"/>
      <c r="J652" s="63"/>
      <c r="K652" s="77"/>
      <c r="L652" s="77"/>
      <c r="M652" s="48">
        <f t="shared" si="136"/>
        <v>0</v>
      </c>
    </row>
    <row r="653" spans="2:13" hidden="1">
      <c r="B653" s="71" t="s">
        <v>43</v>
      </c>
      <c r="C653" s="203"/>
      <c r="D653" s="206"/>
      <c r="E653" s="206"/>
      <c r="F653" s="206"/>
      <c r="G653" s="211"/>
      <c r="H653" s="214"/>
      <c r="I653" s="130"/>
      <c r="J653" s="63"/>
      <c r="K653" s="50"/>
      <c r="L653" s="77"/>
      <c r="M653" s="48">
        <f t="shared" si="136"/>
        <v>0</v>
      </c>
    </row>
    <row r="654" spans="2:13" ht="13.5" hidden="1" thickBot="1">
      <c r="B654" s="108" t="s">
        <v>44</v>
      </c>
      <c r="C654" s="204"/>
      <c r="D654" s="207"/>
      <c r="E654" s="207"/>
      <c r="F654" s="207"/>
      <c r="G654" s="212"/>
      <c r="H654" s="215"/>
      <c r="I654" s="131"/>
      <c r="J654" s="64"/>
      <c r="K654" s="53"/>
      <c r="L654" s="65"/>
      <c r="M654" s="55">
        <f t="shared" si="136"/>
        <v>0</v>
      </c>
    </row>
    <row r="655" spans="2:13" hidden="1">
      <c r="B655" s="70" t="s">
        <v>40</v>
      </c>
      <c r="C655" s="202">
        <f t="shared" ref="C655" si="138">+C650+1</f>
        <v>129</v>
      </c>
      <c r="D655" s="205">
        <f>VLOOKUP(C655,'Completar SOFSE'!$A$19:$E$501,2,0)</f>
        <v>0</v>
      </c>
      <c r="E655" s="205">
        <f>VLOOKUP(C655,'Completar SOFSE'!$A$19:$E$501,3,0)</f>
        <v>0</v>
      </c>
      <c r="F655" s="205">
        <f>VLOOKUP(C655,'Completar SOFSE'!$A$19:$E$501,4,0)</f>
        <v>0</v>
      </c>
      <c r="G655" s="210">
        <f>VLOOKUP(C655,'Completar SOFSE'!$A$19:$E$501,5,0)</f>
        <v>0</v>
      </c>
      <c r="H655" s="213">
        <f>VLOOKUP(C655,'Completar SOFSE'!$A$19:$F$501,6,0)</f>
        <v>0</v>
      </c>
      <c r="I655" s="130"/>
      <c r="J655" s="66"/>
      <c r="K655" s="77"/>
      <c r="L655" s="77"/>
      <c r="M655" s="48">
        <f t="shared" si="136"/>
        <v>0</v>
      </c>
    </row>
    <row r="656" spans="2:13" hidden="1">
      <c r="B656" s="71" t="s">
        <v>41</v>
      </c>
      <c r="C656" s="203"/>
      <c r="D656" s="206"/>
      <c r="E656" s="206"/>
      <c r="F656" s="206"/>
      <c r="G656" s="211"/>
      <c r="H656" s="214"/>
      <c r="I656" s="130"/>
      <c r="J656" s="63"/>
      <c r="K656" s="77"/>
      <c r="L656" s="77"/>
      <c r="M656" s="48">
        <f t="shared" si="136"/>
        <v>0</v>
      </c>
    </row>
    <row r="657" spans="2:13" hidden="1">
      <c r="B657" s="71" t="s">
        <v>42</v>
      </c>
      <c r="C657" s="203"/>
      <c r="D657" s="206"/>
      <c r="E657" s="206"/>
      <c r="F657" s="206"/>
      <c r="G657" s="211"/>
      <c r="H657" s="214"/>
      <c r="I657" s="130"/>
      <c r="J657" s="63"/>
      <c r="K657" s="77"/>
      <c r="L657" s="77"/>
      <c r="M657" s="48">
        <f t="shared" si="136"/>
        <v>0</v>
      </c>
    </row>
    <row r="658" spans="2:13" hidden="1">
      <c r="B658" s="71" t="s">
        <v>43</v>
      </c>
      <c r="C658" s="203"/>
      <c r="D658" s="206"/>
      <c r="E658" s="206"/>
      <c r="F658" s="206"/>
      <c r="G658" s="211"/>
      <c r="H658" s="214"/>
      <c r="I658" s="130"/>
      <c r="J658" s="63"/>
      <c r="K658" s="50"/>
      <c r="L658" s="77"/>
      <c r="M658" s="48">
        <f t="shared" si="136"/>
        <v>0</v>
      </c>
    </row>
    <row r="659" spans="2:13" ht="13.5" hidden="1" thickBot="1">
      <c r="B659" s="108" t="s">
        <v>44</v>
      </c>
      <c r="C659" s="204"/>
      <c r="D659" s="207"/>
      <c r="E659" s="207"/>
      <c r="F659" s="207"/>
      <c r="G659" s="212"/>
      <c r="H659" s="215"/>
      <c r="I659" s="131"/>
      <c r="J659" s="64"/>
      <c r="K659" s="53"/>
      <c r="L659" s="65"/>
      <c r="M659" s="55">
        <f t="shared" si="136"/>
        <v>0</v>
      </c>
    </row>
    <row r="660" spans="2:13" hidden="1">
      <c r="B660" s="70" t="s">
        <v>40</v>
      </c>
      <c r="C660" s="202">
        <f t="shared" ref="C660" si="139">+C655+1</f>
        <v>130</v>
      </c>
      <c r="D660" s="205">
        <f>VLOOKUP(C660,'Completar SOFSE'!$A$19:$E$501,2,0)</f>
        <v>0</v>
      </c>
      <c r="E660" s="205">
        <f>VLOOKUP(C660,'Completar SOFSE'!$A$19:$E$501,3,0)</f>
        <v>0</v>
      </c>
      <c r="F660" s="205">
        <f>VLOOKUP(C660,'Completar SOFSE'!$A$19:$E$501,4,0)</f>
        <v>0</v>
      </c>
      <c r="G660" s="210">
        <f>VLOOKUP(C660,'Completar SOFSE'!$A$19:$E$501,5,0)</f>
        <v>0</v>
      </c>
      <c r="H660" s="213">
        <f>VLOOKUP(C660,'Completar SOFSE'!$A$19:$F$501,6,0)</f>
        <v>0</v>
      </c>
      <c r="I660" s="130"/>
      <c r="J660" s="66"/>
      <c r="K660" s="77"/>
      <c r="L660" s="77"/>
      <c r="M660" s="48">
        <f t="shared" si="136"/>
        <v>0</v>
      </c>
    </row>
    <row r="661" spans="2:13" hidden="1">
      <c r="B661" s="71" t="s">
        <v>41</v>
      </c>
      <c r="C661" s="203"/>
      <c r="D661" s="206"/>
      <c r="E661" s="206"/>
      <c r="F661" s="206"/>
      <c r="G661" s="211"/>
      <c r="H661" s="214"/>
      <c r="I661" s="130"/>
      <c r="J661" s="63"/>
      <c r="K661" s="77"/>
      <c r="L661" s="77"/>
      <c r="M661" s="48">
        <f t="shared" si="136"/>
        <v>0</v>
      </c>
    </row>
    <row r="662" spans="2:13" hidden="1">
      <c r="B662" s="71" t="s">
        <v>42</v>
      </c>
      <c r="C662" s="203"/>
      <c r="D662" s="206"/>
      <c r="E662" s="206"/>
      <c r="F662" s="206"/>
      <c r="G662" s="211"/>
      <c r="H662" s="214"/>
      <c r="I662" s="130"/>
      <c r="J662" s="63"/>
      <c r="K662" s="77"/>
      <c r="L662" s="77"/>
      <c r="M662" s="48">
        <f t="shared" si="136"/>
        <v>0</v>
      </c>
    </row>
    <row r="663" spans="2:13" hidden="1">
      <c r="B663" s="71" t="s">
        <v>43</v>
      </c>
      <c r="C663" s="203"/>
      <c r="D663" s="206"/>
      <c r="E663" s="206"/>
      <c r="F663" s="206"/>
      <c r="G663" s="211"/>
      <c r="H663" s="214"/>
      <c r="I663" s="130"/>
      <c r="J663" s="63"/>
      <c r="K663" s="50"/>
      <c r="L663" s="77"/>
      <c r="M663" s="48">
        <f t="shared" si="136"/>
        <v>0</v>
      </c>
    </row>
    <row r="664" spans="2:13" ht="13.5" hidden="1" thickBot="1">
      <c r="B664" s="108" t="s">
        <v>44</v>
      </c>
      <c r="C664" s="204"/>
      <c r="D664" s="207"/>
      <c r="E664" s="207"/>
      <c r="F664" s="207"/>
      <c r="G664" s="212"/>
      <c r="H664" s="215"/>
      <c r="I664" s="131"/>
      <c r="J664" s="64"/>
      <c r="K664" s="53"/>
      <c r="L664" s="65"/>
      <c r="M664" s="55">
        <f t="shared" si="136"/>
        <v>0</v>
      </c>
    </row>
    <row r="665" spans="2:13" hidden="1">
      <c r="B665" s="70" t="s">
        <v>40</v>
      </c>
      <c r="C665" s="202">
        <f>+C660+1</f>
        <v>131</v>
      </c>
      <c r="D665" s="205">
        <f>VLOOKUP(C665,'Completar SOFSE'!$A$19:$E$501,2,0)</f>
        <v>0</v>
      </c>
      <c r="E665" s="205">
        <f>VLOOKUP(C665,'Completar SOFSE'!$A$19:$E$501,3,0)</f>
        <v>0</v>
      </c>
      <c r="F665" s="205">
        <f>VLOOKUP(C665,'Completar SOFSE'!$A$19:$E$501,4,0)</f>
        <v>0</v>
      </c>
      <c r="G665" s="210">
        <f>VLOOKUP(C665,'Completar SOFSE'!$A$19:$E$501,5,0)</f>
        <v>0</v>
      </c>
      <c r="H665" s="213">
        <f>VLOOKUP(C665,'Completar SOFSE'!$A$19:$F$501,6,0)</f>
        <v>0</v>
      </c>
      <c r="I665" s="130"/>
      <c r="J665" s="66"/>
      <c r="K665" s="77"/>
      <c r="L665" s="77"/>
      <c r="M665" s="48">
        <f>J665*$D$60+K665*$D$60+L665*$D$60</f>
        <v>0</v>
      </c>
    </row>
    <row r="666" spans="2:13" hidden="1">
      <c r="B666" s="71" t="s">
        <v>41</v>
      </c>
      <c r="C666" s="203"/>
      <c r="D666" s="206"/>
      <c r="E666" s="206"/>
      <c r="F666" s="206"/>
      <c r="G666" s="211"/>
      <c r="H666" s="214"/>
      <c r="I666" s="130"/>
      <c r="J666" s="63"/>
      <c r="K666" s="77"/>
      <c r="L666" s="77"/>
      <c r="M666" s="48">
        <f t="shared" ref="M666:M684" si="140">J666*$D$60+K666*$D$60+L666*$D$60</f>
        <v>0</v>
      </c>
    </row>
    <row r="667" spans="2:13" hidden="1">
      <c r="B667" s="71" t="s">
        <v>42</v>
      </c>
      <c r="C667" s="203"/>
      <c r="D667" s="206"/>
      <c r="E667" s="206"/>
      <c r="F667" s="206"/>
      <c r="G667" s="211"/>
      <c r="H667" s="214"/>
      <c r="I667" s="130"/>
      <c r="J667" s="63"/>
      <c r="K667" s="77"/>
      <c r="L667" s="77"/>
      <c r="M667" s="48">
        <f t="shared" si="140"/>
        <v>0</v>
      </c>
    </row>
    <row r="668" spans="2:13" hidden="1">
      <c r="B668" s="71" t="s">
        <v>43</v>
      </c>
      <c r="C668" s="203"/>
      <c r="D668" s="206"/>
      <c r="E668" s="206"/>
      <c r="F668" s="206"/>
      <c r="G668" s="211"/>
      <c r="H668" s="214"/>
      <c r="I668" s="130"/>
      <c r="J668" s="63"/>
      <c r="K668" s="50"/>
      <c r="L668" s="77"/>
      <c r="M668" s="48">
        <f t="shared" si="140"/>
        <v>0</v>
      </c>
    </row>
    <row r="669" spans="2:13" ht="13.5" hidden="1" thickBot="1">
      <c r="B669" s="108" t="s">
        <v>44</v>
      </c>
      <c r="C669" s="204"/>
      <c r="D669" s="207"/>
      <c r="E669" s="207"/>
      <c r="F669" s="207"/>
      <c r="G669" s="212"/>
      <c r="H669" s="215"/>
      <c r="I669" s="131"/>
      <c r="J669" s="64"/>
      <c r="K669" s="53"/>
      <c r="L669" s="65"/>
      <c r="M669" s="55">
        <f t="shared" si="140"/>
        <v>0</v>
      </c>
    </row>
    <row r="670" spans="2:13" hidden="1">
      <c r="B670" s="70" t="s">
        <v>40</v>
      </c>
      <c r="C670" s="202">
        <f t="shared" ref="C670" si="141">+C665+1</f>
        <v>132</v>
      </c>
      <c r="D670" s="205">
        <f>VLOOKUP(C670,'Completar SOFSE'!$A$19:$E$501,2,0)</f>
        <v>0</v>
      </c>
      <c r="E670" s="205">
        <f>VLOOKUP(C670,'Completar SOFSE'!$A$19:$E$501,3,0)</f>
        <v>0</v>
      </c>
      <c r="F670" s="205">
        <f>VLOOKUP(C670,'Completar SOFSE'!$A$19:$E$501,4,0)</f>
        <v>0</v>
      </c>
      <c r="G670" s="210">
        <f>VLOOKUP(C670,'Completar SOFSE'!$A$19:$E$501,5,0)</f>
        <v>0</v>
      </c>
      <c r="H670" s="213">
        <f>VLOOKUP(C670,'Completar SOFSE'!$A$19:$F$501,6,0)</f>
        <v>0</v>
      </c>
      <c r="I670" s="130"/>
      <c r="J670" s="66"/>
      <c r="K670" s="77"/>
      <c r="L670" s="77"/>
      <c r="M670" s="48">
        <f t="shared" si="140"/>
        <v>0</v>
      </c>
    </row>
    <row r="671" spans="2:13" hidden="1">
      <c r="B671" s="71" t="s">
        <v>41</v>
      </c>
      <c r="C671" s="203"/>
      <c r="D671" s="206"/>
      <c r="E671" s="206"/>
      <c r="F671" s="206"/>
      <c r="G671" s="211"/>
      <c r="H671" s="214"/>
      <c r="I671" s="130"/>
      <c r="J671" s="63"/>
      <c r="K671" s="77"/>
      <c r="L671" s="77"/>
      <c r="M671" s="48">
        <f t="shared" si="140"/>
        <v>0</v>
      </c>
    </row>
    <row r="672" spans="2:13" hidden="1">
      <c r="B672" s="71" t="s">
        <v>42</v>
      </c>
      <c r="C672" s="203"/>
      <c r="D672" s="206"/>
      <c r="E672" s="206"/>
      <c r="F672" s="206"/>
      <c r="G672" s="211"/>
      <c r="H672" s="214"/>
      <c r="I672" s="130"/>
      <c r="J672" s="63"/>
      <c r="K672" s="77"/>
      <c r="L672" s="77"/>
      <c r="M672" s="48">
        <f t="shared" si="140"/>
        <v>0</v>
      </c>
    </row>
    <row r="673" spans="2:13" hidden="1">
      <c r="B673" s="71" t="s">
        <v>43</v>
      </c>
      <c r="C673" s="203"/>
      <c r="D673" s="206"/>
      <c r="E673" s="206"/>
      <c r="F673" s="206"/>
      <c r="G673" s="211"/>
      <c r="H673" s="214"/>
      <c r="I673" s="130"/>
      <c r="J673" s="63"/>
      <c r="K673" s="50"/>
      <c r="L673" s="77"/>
      <c r="M673" s="48">
        <f t="shared" si="140"/>
        <v>0</v>
      </c>
    </row>
    <row r="674" spans="2:13" ht="13.5" hidden="1" thickBot="1">
      <c r="B674" s="108" t="s">
        <v>44</v>
      </c>
      <c r="C674" s="204"/>
      <c r="D674" s="207"/>
      <c r="E674" s="207"/>
      <c r="F674" s="207"/>
      <c r="G674" s="212"/>
      <c r="H674" s="215"/>
      <c r="I674" s="131"/>
      <c r="J674" s="64"/>
      <c r="K674" s="53"/>
      <c r="L674" s="65"/>
      <c r="M674" s="55">
        <f t="shared" si="140"/>
        <v>0</v>
      </c>
    </row>
    <row r="675" spans="2:13" hidden="1">
      <c r="B675" s="70" t="s">
        <v>40</v>
      </c>
      <c r="C675" s="202">
        <f t="shared" ref="C675" si="142">+C670+1</f>
        <v>133</v>
      </c>
      <c r="D675" s="205">
        <f>VLOOKUP(C675,'Completar SOFSE'!$A$19:$E$501,2,0)</f>
        <v>0</v>
      </c>
      <c r="E675" s="205">
        <f>VLOOKUP(C675,'Completar SOFSE'!$A$19:$E$501,3,0)</f>
        <v>0</v>
      </c>
      <c r="F675" s="205">
        <f>VLOOKUP(C675,'Completar SOFSE'!$A$19:$E$501,4,0)</f>
        <v>0</v>
      </c>
      <c r="G675" s="210">
        <f>VLOOKUP(C675,'Completar SOFSE'!$A$19:$E$501,5,0)</f>
        <v>0</v>
      </c>
      <c r="H675" s="213">
        <f>VLOOKUP(C675,'Completar SOFSE'!$A$19:$F$501,6,0)</f>
        <v>0</v>
      </c>
      <c r="I675" s="130"/>
      <c r="J675" s="66"/>
      <c r="K675" s="77"/>
      <c r="L675" s="77"/>
      <c r="M675" s="48">
        <f t="shared" si="140"/>
        <v>0</v>
      </c>
    </row>
    <row r="676" spans="2:13" hidden="1">
      <c r="B676" s="71" t="s">
        <v>41</v>
      </c>
      <c r="C676" s="203"/>
      <c r="D676" s="206"/>
      <c r="E676" s="206"/>
      <c r="F676" s="206"/>
      <c r="G676" s="211"/>
      <c r="H676" s="214"/>
      <c r="I676" s="130"/>
      <c r="J676" s="63"/>
      <c r="K676" s="77"/>
      <c r="L676" s="77"/>
      <c r="M676" s="48">
        <f t="shared" si="140"/>
        <v>0</v>
      </c>
    </row>
    <row r="677" spans="2:13" hidden="1">
      <c r="B677" s="71" t="s">
        <v>42</v>
      </c>
      <c r="C677" s="203"/>
      <c r="D677" s="206"/>
      <c r="E677" s="206"/>
      <c r="F677" s="206"/>
      <c r="G677" s="211"/>
      <c r="H677" s="214"/>
      <c r="I677" s="130"/>
      <c r="J677" s="63"/>
      <c r="K677" s="77"/>
      <c r="L677" s="77"/>
      <c r="M677" s="48">
        <f t="shared" si="140"/>
        <v>0</v>
      </c>
    </row>
    <row r="678" spans="2:13" hidden="1">
      <c r="B678" s="71" t="s">
        <v>43</v>
      </c>
      <c r="C678" s="203"/>
      <c r="D678" s="206"/>
      <c r="E678" s="206"/>
      <c r="F678" s="206"/>
      <c r="G678" s="211"/>
      <c r="H678" s="214"/>
      <c r="I678" s="130"/>
      <c r="J678" s="63"/>
      <c r="K678" s="50"/>
      <c r="L678" s="77"/>
      <c r="M678" s="48">
        <f t="shared" si="140"/>
        <v>0</v>
      </c>
    </row>
    <row r="679" spans="2:13" ht="13.5" hidden="1" thickBot="1">
      <c r="B679" s="108" t="s">
        <v>44</v>
      </c>
      <c r="C679" s="204"/>
      <c r="D679" s="207"/>
      <c r="E679" s="207"/>
      <c r="F679" s="207"/>
      <c r="G679" s="212"/>
      <c r="H679" s="215"/>
      <c r="I679" s="131"/>
      <c r="J679" s="64"/>
      <c r="K679" s="53"/>
      <c r="L679" s="65"/>
      <c r="M679" s="55">
        <f t="shared" si="140"/>
        <v>0</v>
      </c>
    </row>
    <row r="680" spans="2:13" hidden="1">
      <c r="B680" s="70" t="s">
        <v>40</v>
      </c>
      <c r="C680" s="202">
        <f t="shared" ref="C680" si="143">+C675+1</f>
        <v>134</v>
      </c>
      <c r="D680" s="205">
        <f>VLOOKUP(C680,'Completar SOFSE'!$A$19:$E$501,2,0)</f>
        <v>0</v>
      </c>
      <c r="E680" s="205">
        <f>VLOOKUP(C680,'Completar SOFSE'!$A$19:$E$501,3,0)</f>
        <v>0</v>
      </c>
      <c r="F680" s="205">
        <f>VLOOKUP(C680,'Completar SOFSE'!$A$19:$E$501,4,0)</f>
        <v>0</v>
      </c>
      <c r="G680" s="210">
        <f>VLOOKUP(C680,'Completar SOFSE'!$A$19:$E$501,5,0)</f>
        <v>0</v>
      </c>
      <c r="H680" s="213">
        <f>VLOOKUP(C680,'Completar SOFSE'!$A$19:$F$501,6,0)</f>
        <v>0</v>
      </c>
      <c r="I680" s="130"/>
      <c r="J680" s="66"/>
      <c r="K680" s="77"/>
      <c r="L680" s="77"/>
      <c r="M680" s="48">
        <f t="shared" si="140"/>
        <v>0</v>
      </c>
    </row>
    <row r="681" spans="2:13" hidden="1">
      <c r="B681" s="71" t="s">
        <v>41</v>
      </c>
      <c r="C681" s="203"/>
      <c r="D681" s="206"/>
      <c r="E681" s="206"/>
      <c r="F681" s="206"/>
      <c r="G681" s="211"/>
      <c r="H681" s="214"/>
      <c r="I681" s="130"/>
      <c r="J681" s="63"/>
      <c r="K681" s="77"/>
      <c r="L681" s="77"/>
      <c r="M681" s="48">
        <f t="shared" si="140"/>
        <v>0</v>
      </c>
    </row>
    <row r="682" spans="2:13" hidden="1">
      <c r="B682" s="71" t="s">
        <v>42</v>
      </c>
      <c r="C682" s="203"/>
      <c r="D682" s="206"/>
      <c r="E682" s="206"/>
      <c r="F682" s="206"/>
      <c r="G682" s="211"/>
      <c r="H682" s="214"/>
      <c r="I682" s="130"/>
      <c r="J682" s="63"/>
      <c r="K682" s="77"/>
      <c r="L682" s="77"/>
      <c r="M682" s="48">
        <f t="shared" si="140"/>
        <v>0</v>
      </c>
    </row>
    <row r="683" spans="2:13" hidden="1">
      <c r="B683" s="71" t="s">
        <v>43</v>
      </c>
      <c r="C683" s="203"/>
      <c r="D683" s="206"/>
      <c r="E683" s="206"/>
      <c r="F683" s="206"/>
      <c r="G683" s="211"/>
      <c r="H683" s="214"/>
      <c r="I683" s="130"/>
      <c r="J683" s="63"/>
      <c r="K683" s="50"/>
      <c r="L683" s="77"/>
      <c r="M683" s="48">
        <f t="shared" si="140"/>
        <v>0</v>
      </c>
    </row>
    <row r="684" spans="2:13" ht="13.5" hidden="1" thickBot="1">
      <c r="B684" s="108" t="s">
        <v>44</v>
      </c>
      <c r="C684" s="204"/>
      <c r="D684" s="207"/>
      <c r="E684" s="207"/>
      <c r="F684" s="207"/>
      <c r="G684" s="212"/>
      <c r="H684" s="215"/>
      <c r="I684" s="131"/>
      <c r="J684" s="64"/>
      <c r="K684" s="53"/>
      <c r="L684" s="65"/>
      <c r="M684" s="55">
        <f t="shared" si="140"/>
        <v>0</v>
      </c>
    </row>
    <row r="685" spans="2:13" hidden="1">
      <c r="B685" s="70" t="s">
        <v>40</v>
      </c>
      <c r="C685" s="202">
        <f>+C680+1</f>
        <v>135</v>
      </c>
      <c r="D685" s="205">
        <f>VLOOKUP(C685,'Completar SOFSE'!$A$19:$E$501,2,0)</f>
        <v>0</v>
      </c>
      <c r="E685" s="205">
        <f>VLOOKUP(C685,'Completar SOFSE'!$A$19:$E$501,3,0)</f>
        <v>0</v>
      </c>
      <c r="F685" s="205">
        <f>VLOOKUP(C685,'Completar SOFSE'!$A$19:$E$501,4,0)</f>
        <v>0</v>
      </c>
      <c r="G685" s="210">
        <f>VLOOKUP(C685,'Completar SOFSE'!$A$19:$E$501,5,0)</f>
        <v>0</v>
      </c>
      <c r="H685" s="213">
        <f>VLOOKUP(C685,'Completar SOFSE'!$A$19:$F$501,6,0)</f>
        <v>0</v>
      </c>
      <c r="I685" s="130"/>
      <c r="J685" s="66"/>
      <c r="K685" s="77"/>
      <c r="L685" s="77"/>
      <c r="M685" s="48">
        <f>J685*$D$60+K685*$D$60+L685*$D$60</f>
        <v>0</v>
      </c>
    </row>
    <row r="686" spans="2:13" hidden="1">
      <c r="B686" s="71" t="s">
        <v>41</v>
      </c>
      <c r="C686" s="203"/>
      <c r="D686" s="206"/>
      <c r="E686" s="206"/>
      <c r="F686" s="206"/>
      <c r="G686" s="211"/>
      <c r="H686" s="214"/>
      <c r="I686" s="130"/>
      <c r="J686" s="63"/>
      <c r="K686" s="77"/>
      <c r="L686" s="77"/>
      <c r="M686" s="48">
        <f t="shared" ref="M686:M704" si="144">J686*$D$60+K686*$D$60+L686*$D$60</f>
        <v>0</v>
      </c>
    </row>
    <row r="687" spans="2:13" hidden="1">
      <c r="B687" s="71" t="s">
        <v>42</v>
      </c>
      <c r="C687" s="203"/>
      <c r="D687" s="206"/>
      <c r="E687" s="206"/>
      <c r="F687" s="206"/>
      <c r="G687" s="211"/>
      <c r="H687" s="214"/>
      <c r="I687" s="130"/>
      <c r="J687" s="63"/>
      <c r="K687" s="77"/>
      <c r="L687" s="77"/>
      <c r="M687" s="48">
        <f t="shared" si="144"/>
        <v>0</v>
      </c>
    </row>
    <row r="688" spans="2:13" hidden="1">
      <c r="B688" s="71" t="s">
        <v>43</v>
      </c>
      <c r="C688" s="203"/>
      <c r="D688" s="206"/>
      <c r="E688" s="206"/>
      <c r="F688" s="206"/>
      <c r="G688" s="211"/>
      <c r="H688" s="214"/>
      <c r="I688" s="130"/>
      <c r="J688" s="63"/>
      <c r="K688" s="50"/>
      <c r="L688" s="77"/>
      <c r="M688" s="48">
        <f t="shared" si="144"/>
        <v>0</v>
      </c>
    </row>
    <row r="689" spans="2:13" ht="13.5" hidden="1" thickBot="1">
      <c r="B689" s="108" t="s">
        <v>44</v>
      </c>
      <c r="C689" s="204"/>
      <c r="D689" s="207"/>
      <c r="E689" s="207"/>
      <c r="F689" s="207"/>
      <c r="G689" s="212"/>
      <c r="H689" s="215"/>
      <c r="I689" s="131"/>
      <c r="J689" s="64"/>
      <c r="K689" s="53"/>
      <c r="L689" s="65"/>
      <c r="M689" s="55">
        <f t="shared" si="144"/>
        <v>0</v>
      </c>
    </row>
    <row r="690" spans="2:13" hidden="1">
      <c r="B690" s="70" t="s">
        <v>40</v>
      </c>
      <c r="C690" s="202">
        <f t="shared" ref="C690" si="145">+C685+1</f>
        <v>136</v>
      </c>
      <c r="D690" s="205">
        <f>VLOOKUP(C690,'Completar SOFSE'!$A$19:$E$501,2,0)</f>
        <v>0</v>
      </c>
      <c r="E690" s="205">
        <f>VLOOKUP(C690,'Completar SOFSE'!$A$19:$E$501,3,0)</f>
        <v>0</v>
      </c>
      <c r="F690" s="205">
        <f>VLOOKUP(C690,'Completar SOFSE'!$A$19:$E$501,4,0)</f>
        <v>0</v>
      </c>
      <c r="G690" s="210">
        <f>VLOOKUP(C690,'Completar SOFSE'!$A$19:$E$501,5,0)</f>
        <v>0</v>
      </c>
      <c r="H690" s="213">
        <f>VLOOKUP(C690,'Completar SOFSE'!$A$19:$F$501,6,0)</f>
        <v>0</v>
      </c>
      <c r="I690" s="130"/>
      <c r="J690" s="66"/>
      <c r="K690" s="77"/>
      <c r="L690" s="77"/>
      <c r="M690" s="48">
        <f t="shared" si="144"/>
        <v>0</v>
      </c>
    </row>
    <row r="691" spans="2:13" hidden="1">
      <c r="B691" s="71" t="s">
        <v>41</v>
      </c>
      <c r="C691" s="203"/>
      <c r="D691" s="206"/>
      <c r="E691" s="206"/>
      <c r="F691" s="206"/>
      <c r="G691" s="211"/>
      <c r="H691" s="214"/>
      <c r="I691" s="130"/>
      <c r="J691" s="63"/>
      <c r="K691" s="77"/>
      <c r="L691" s="77"/>
      <c r="M691" s="48">
        <f t="shared" si="144"/>
        <v>0</v>
      </c>
    </row>
    <row r="692" spans="2:13" hidden="1">
      <c r="B692" s="71" t="s">
        <v>42</v>
      </c>
      <c r="C692" s="203"/>
      <c r="D692" s="206"/>
      <c r="E692" s="206"/>
      <c r="F692" s="206"/>
      <c r="G692" s="211"/>
      <c r="H692" s="214"/>
      <c r="I692" s="130"/>
      <c r="J692" s="63"/>
      <c r="K692" s="77"/>
      <c r="L692" s="77"/>
      <c r="M692" s="48">
        <f t="shared" si="144"/>
        <v>0</v>
      </c>
    </row>
    <row r="693" spans="2:13" hidden="1">
      <c r="B693" s="71" t="s">
        <v>43</v>
      </c>
      <c r="C693" s="203"/>
      <c r="D693" s="206"/>
      <c r="E693" s="206"/>
      <c r="F693" s="206"/>
      <c r="G693" s="211"/>
      <c r="H693" s="214"/>
      <c r="I693" s="130"/>
      <c r="J693" s="63"/>
      <c r="K693" s="50"/>
      <c r="L693" s="77"/>
      <c r="M693" s="48">
        <f t="shared" si="144"/>
        <v>0</v>
      </c>
    </row>
    <row r="694" spans="2:13" ht="13.5" hidden="1" thickBot="1">
      <c r="B694" s="108" t="s">
        <v>44</v>
      </c>
      <c r="C694" s="204"/>
      <c r="D694" s="207"/>
      <c r="E694" s="207"/>
      <c r="F694" s="207"/>
      <c r="G694" s="212"/>
      <c r="H694" s="215"/>
      <c r="I694" s="131"/>
      <c r="J694" s="64"/>
      <c r="K694" s="53"/>
      <c r="L694" s="65"/>
      <c r="M694" s="55">
        <f t="shared" si="144"/>
        <v>0</v>
      </c>
    </row>
    <row r="695" spans="2:13" hidden="1">
      <c r="B695" s="70" t="s">
        <v>40</v>
      </c>
      <c r="C695" s="202">
        <f t="shared" ref="C695" si="146">+C690+1</f>
        <v>137</v>
      </c>
      <c r="D695" s="205">
        <f>VLOOKUP(C695,'Completar SOFSE'!$A$19:$E$501,2,0)</f>
        <v>0</v>
      </c>
      <c r="E695" s="205">
        <f>VLOOKUP(C695,'Completar SOFSE'!$A$19:$E$501,3,0)</f>
        <v>0</v>
      </c>
      <c r="F695" s="205">
        <f>VLOOKUP(C695,'Completar SOFSE'!$A$19:$E$501,4,0)</f>
        <v>0</v>
      </c>
      <c r="G695" s="210">
        <f>VLOOKUP(C695,'Completar SOFSE'!$A$19:$E$501,5,0)</f>
        <v>0</v>
      </c>
      <c r="H695" s="213">
        <f>VLOOKUP(C695,'Completar SOFSE'!$A$19:$F$501,6,0)</f>
        <v>0</v>
      </c>
      <c r="I695" s="130"/>
      <c r="J695" s="66"/>
      <c r="K695" s="77"/>
      <c r="L695" s="77"/>
      <c r="M695" s="48">
        <f t="shared" si="144"/>
        <v>0</v>
      </c>
    </row>
    <row r="696" spans="2:13" hidden="1">
      <c r="B696" s="71" t="s">
        <v>41</v>
      </c>
      <c r="C696" s="203"/>
      <c r="D696" s="206"/>
      <c r="E696" s="206"/>
      <c r="F696" s="206"/>
      <c r="G696" s="211"/>
      <c r="H696" s="214"/>
      <c r="I696" s="130"/>
      <c r="J696" s="63"/>
      <c r="K696" s="77"/>
      <c r="L696" s="77"/>
      <c r="M696" s="48">
        <f t="shared" si="144"/>
        <v>0</v>
      </c>
    </row>
    <row r="697" spans="2:13" hidden="1">
      <c r="B697" s="71" t="s">
        <v>42</v>
      </c>
      <c r="C697" s="203"/>
      <c r="D697" s="206"/>
      <c r="E697" s="206"/>
      <c r="F697" s="206"/>
      <c r="G697" s="211"/>
      <c r="H697" s="214"/>
      <c r="I697" s="130"/>
      <c r="J697" s="63"/>
      <c r="K697" s="77"/>
      <c r="L697" s="77"/>
      <c r="M697" s="48">
        <f t="shared" si="144"/>
        <v>0</v>
      </c>
    </row>
    <row r="698" spans="2:13" hidden="1">
      <c r="B698" s="71" t="s">
        <v>43</v>
      </c>
      <c r="C698" s="203"/>
      <c r="D698" s="206"/>
      <c r="E698" s="206"/>
      <c r="F698" s="206"/>
      <c r="G698" s="211"/>
      <c r="H698" s="214"/>
      <c r="I698" s="130"/>
      <c r="J698" s="63"/>
      <c r="K698" s="50"/>
      <c r="L698" s="77"/>
      <c r="M698" s="48">
        <f t="shared" si="144"/>
        <v>0</v>
      </c>
    </row>
    <row r="699" spans="2:13" ht="13.5" hidden="1" thickBot="1">
      <c r="B699" s="108" t="s">
        <v>44</v>
      </c>
      <c r="C699" s="204"/>
      <c r="D699" s="207"/>
      <c r="E699" s="207"/>
      <c r="F699" s="207"/>
      <c r="G699" s="212"/>
      <c r="H699" s="215"/>
      <c r="I699" s="131"/>
      <c r="J699" s="64"/>
      <c r="K699" s="53"/>
      <c r="L699" s="65"/>
      <c r="M699" s="55">
        <f t="shared" si="144"/>
        <v>0</v>
      </c>
    </row>
    <row r="700" spans="2:13" hidden="1">
      <c r="B700" s="70" t="s">
        <v>40</v>
      </c>
      <c r="C700" s="202">
        <f t="shared" ref="C700" si="147">+C695+1</f>
        <v>138</v>
      </c>
      <c r="D700" s="205">
        <f>VLOOKUP(C700,'Completar SOFSE'!$A$19:$E$501,2,0)</f>
        <v>0</v>
      </c>
      <c r="E700" s="205">
        <f>VLOOKUP(C700,'Completar SOFSE'!$A$19:$E$501,3,0)</f>
        <v>0</v>
      </c>
      <c r="F700" s="205">
        <f>VLOOKUP(C700,'Completar SOFSE'!$A$19:$E$501,4,0)</f>
        <v>0</v>
      </c>
      <c r="G700" s="210">
        <f>VLOOKUP(C700,'Completar SOFSE'!$A$19:$E$501,5,0)</f>
        <v>0</v>
      </c>
      <c r="H700" s="213">
        <f>VLOOKUP(C700,'Completar SOFSE'!$A$19:$F$501,6,0)</f>
        <v>0</v>
      </c>
      <c r="I700" s="130"/>
      <c r="J700" s="66"/>
      <c r="K700" s="77"/>
      <c r="L700" s="77"/>
      <c r="M700" s="48">
        <f t="shared" si="144"/>
        <v>0</v>
      </c>
    </row>
    <row r="701" spans="2:13" hidden="1">
      <c r="B701" s="71" t="s">
        <v>41</v>
      </c>
      <c r="C701" s="203"/>
      <c r="D701" s="206"/>
      <c r="E701" s="206"/>
      <c r="F701" s="206"/>
      <c r="G701" s="211"/>
      <c r="H701" s="214"/>
      <c r="I701" s="130"/>
      <c r="J701" s="63"/>
      <c r="K701" s="77"/>
      <c r="L701" s="77"/>
      <c r="M701" s="48">
        <f t="shared" si="144"/>
        <v>0</v>
      </c>
    </row>
    <row r="702" spans="2:13" hidden="1">
      <c r="B702" s="71" t="s">
        <v>42</v>
      </c>
      <c r="C702" s="203"/>
      <c r="D702" s="206"/>
      <c r="E702" s="206"/>
      <c r="F702" s="206"/>
      <c r="G702" s="211"/>
      <c r="H702" s="214"/>
      <c r="I702" s="130"/>
      <c r="J702" s="63"/>
      <c r="K702" s="77"/>
      <c r="L702" s="77"/>
      <c r="M702" s="48">
        <f t="shared" si="144"/>
        <v>0</v>
      </c>
    </row>
    <row r="703" spans="2:13" hidden="1">
      <c r="B703" s="71" t="s">
        <v>43</v>
      </c>
      <c r="C703" s="203"/>
      <c r="D703" s="206"/>
      <c r="E703" s="206"/>
      <c r="F703" s="206"/>
      <c r="G703" s="211"/>
      <c r="H703" s="214"/>
      <c r="I703" s="130"/>
      <c r="J703" s="63"/>
      <c r="K703" s="50"/>
      <c r="L703" s="77"/>
      <c r="M703" s="48">
        <f t="shared" si="144"/>
        <v>0</v>
      </c>
    </row>
    <row r="704" spans="2:13" ht="13.5" hidden="1" thickBot="1">
      <c r="B704" s="108" t="s">
        <v>44</v>
      </c>
      <c r="C704" s="204"/>
      <c r="D704" s="207"/>
      <c r="E704" s="207"/>
      <c r="F704" s="207"/>
      <c r="G704" s="212"/>
      <c r="H704" s="215"/>
      <c r="I704" s="131"/>
      <c r="J704" s="64"/>
      <c r="K704" s="53"/>
      <c r="L704" s="65"/>
      <c r="M704" s="55">
        <f t="shared" si="144"/>
        <v>0</v>
      </c>
    </row>
    <row r="705" spans="2:13" hidden="1">
      <c r="B705" s="70" t="s">
        <v>40</v>
      </c>
      <c r="C705" s="202">
        <f>+C700+1</f>
        <v>139</v>
      </c>
      <c r="D705" s="205">
        <f>VLOOKUP(C705,'Completar SOFSE'!$A$19:$E$501,2,0)</f>
        <v>0</v>
      </c>
      <c r="E705" s="205">
        <f>VLOOKUP(C705,'Completar SOFSE'!$A$19:$E$501,3,0)</f>
        <v>0</v>
      </c>
      <c r="F705" s="205">
        <f>VLOOKUP(C705,'Completar SOFSE'!$A$19:$E$501,4,0)</f>
        <v>0</v>
      </c>
      <c r="G705" s="210">
        <f>VLOOKUP(C705,'Completar SOFSE'!$A$19:$E$501,5,0)</f>
        <v>0</v>
      </c>
      <c r="H705" s="213">
        <f>VLOOKUP(C705,'Completar SOFSE'!$A$19:$F$501,6,0)</f>
        <v>0</v>
      </c>
      <c r="I705" s="130"/>
      <c r="J705" s="66"/>
      <c r="K705" s="77"/>
      <c r="L705" s="77"/>
      <c r="M705" s="48">
        <f>J705*$D$60+K705*$D$60+L705*$D$60</f>
        <v>0</v>
      </c>
    </row>
    <row r="706" spans="2:13" hidden="1">
      <c r="B706" s="71" t="s">
        <v>41</v>
      </c>
      <c r="C706" s="203"/>
      <c r="D706" s="206"/>
      <c r="E706" s="206"/>
      <c r="F706" s="206"/>
      <c r="G706" s="211"/>
      <c r="H706" s="214"/>
      <c r="I706" s="130"/>
      <c r="J706" s="63"/>
      <c r="K706" s="77"/>
      <c r="L706" s="77"/>
      <c r="M706" s="48">
        <f t="shared" ref="M706:M724" si="148">J706*$D$60+K706*$D$60+L706*$D$60</f>
        <v>0</v>
      </c>
    </row>
    <row r="707" spans="2:13" hidden="1">
      <c r="B707" s="71" t="s">
        <v>42</v>
      </c>
      <c r="C707" s="203"/>
      <c r="D707" s="206"/>
      <c r="E707" s="206"/>
      <c r="F707" s="206"/>
      <c r="G707" s="211"/>
      <c r="H707" s="214"/>
      <c r="I707" s="130"/>
      <c r="J707" s="63"/>
      <c r="K707" s="77"/>
      <c r="L707" s="77"/>
      <c r="M707" s="48">
        <f t="shared" si="148"/>
        <v>0</v>
      </c>
    </row>
    <row r="708" spans="2:13" hidden="1">
      <c r="B708" s="71" t="s">
        <v>43</v>
      </c>
      <c r="C708" s="203"/>
      <c r="D708" s="206"/>
      <c r="E708" s="206"/>
      <c r="F708" s="206"/>
      <c r="G708" s="211"/>
      <c r="H708" s="214"/>
      <c r="I708" s="130"/>
      <c r="J708" s="63"/>
      <c r="K708" s="50"/>
      <c r="L708" s="77"/>
      <c r="M708" s="48">
        <f t="shared" si="148"/>
        <v>0</v>
      </c>
    </row>
    <row r="709" spans="2:13" ht="13.5" hidden="1" thickBot="1">
      <c r="B709" s="108" t="s">
        <v>44</v>
      </c>
      <c r="C709" s="204"/>
      <c r="D709" s="207"/>
      <c r="E709" s="207"/>
      <c r="F709" s="207"/>
      <c r="G709" s="212"/>
      <c r="H709" s="215"/>
      <c r="I709" s="131"/>
      <c r="J709" s="64"/>
      <c r="K709" s="53"/>
      <c r="L709" s="65"/>
      <c r="M709" s="55">
        <f t="shared" si="148"/>
        <v>0</v>
      </c>
    </row>
    <row r="710" spans="2:13" hidden="1">
      <c r="B710" s="70" t="s">
        <v>40</v>
      </c>
      <c r="C710" s="202">
        <f t="shared" ref="C710" si="149">+C705+1</f>
        <v>140</v>
      </c>
      <c r="D710" s="205">
        <f>VLOOKUP(C710,'Completar SOFSE'!$A$19:$E$501,2,0)</f>
        <v>0</v>
      </c>
      <c r="E710" s="205">
        <f>VLOOKUP(C710,'Completar SOFSE'!$A$19:$E$501,3,0)</f>
        <v>0</v>
      </c>
      <c r="F710" s="205">
        <f>VLOOKUP(C710,'Completar SOFSE'!$A$19:$E$501,4,0)</f>
        <v>0</v>
      </c>
      <c r="G710" s="210">
        <f>VLOOKUP(C710,'Completar SOFSE'!$A$19:$E$501,5,0)</f>
        <v>0</v>
      </c>
      <c r="H710" s="213">
        <f>VLOOKUP(C710,'Completar SOFSE'!$A$19:$F$501,6,0)</f>
        <v>0</v>
      </c>
      <c r="I710" s="130"/>
      <c r="J710" s="66"/>
      <c r="K710" s="77"/>
      <c r="L710" s="77"/>
      <c r="M710" s="48">
        <f t="shared" si="148"/>
        <v>0</v>
      </c>
    </row>
    <row r="711" spans="2:13" hidden="1">
      <c r="B711" s="71" t="s">
        <v>41</v>
      </c>
      <c r="C711" s="203"/>
      <c r="D711" s="206"/>
      <c r="E711" s="206"/>
      <c r="F711" s="206"/>
      <c r="G711" s="211"/>
      <c r="H711" s="214"/>
      <c r="I711" s="130"/>
      <c r="J711" s="63"/>
      <c r="K711" s="77"/>
      <c r="L711" s="77"/>
      <c r="M711" s="48">
        <f t="shared" si="148"/>
        <v>0</v>
      </c>
    </row>
    <row r="712" spans="2:13" hidden="1">
      <c r="B712" s="71" t="s">
        <v>42</v>
      </c>
      <c r="C712" s="203"/>
      <c r="D712" s="206"/>
      <c r="E712" s="206"/>
      <c r="F712" s="206"/>
      <c r="G712" s="211"/>
      <c r="H712" s="214"/>
      <c r="I712" s="130"/>
      <c r="J712" s="63"/>
      <c r="K712" s="77"/>
      <c r="L712" s="77"/>
      <c r="M712" s="48">
        <f t="shared" si="148"/>
        <v>0</v>
      </c>
    </row>
    <row r="713" spans="2:13" hidden="1">
      <c r="B713" s="71" t="s">
        <v>43</v>
      </c>
      <c r="C713" s="203"/>
      <c r="D713" s="206"/>
      <c r="E713" s="206"/>
      <c r="F713" s="206"/>
      <c r="G713" s="211"/>
      <c r="H713" s="214"/>
      <c r="I713" s="130"/>
      <c r="J713" s="63"/>
      <c r="K713" s="50"/>
      <c r="L713" s="77"/>
      <c r="M713" s="48">
        <f t="shared" si="148"/>
        <v>0</v>
      </c>
    </row>
    <row r="714" spans="2:13" ht="13.5" hidden="1" thickBot="1">
      <c r="B714" s="108" t="s">
        <v>44</v>
      </c>
      <c r="C714" s="204"/>
      <c r="D714" s="207"/>
      <c r="E714" s="207"/>
      <c r="F714" s="207"/>
      <c r="G714" s="212"/>
      <c r="H714" s="215"/>
      <c r="I714" s="131"/>
      <c r="J714" s="64"/>
      <c r="K714" s="53"/>
      <c r="L714" s="65"/>
      <c r="M714" s="55">
        <f t="shared" si="148"/>
        <v>0</v>
      </c>
    </row>
    <row r="715" spans="2:13" hidden="1">
      <c r="B715" s="70" t="s">
        <v>40</v>
      </c>
      <c r="C715" s="202">
        <f t="shared" ref="C715" si="150">+C710+1</f>
        <v>141</v>
      </c>
      <c r="D715" s="205">
        <f>VLOOKUP(C715,'Completar SOFSE'!$A$19:$E$501,2,0)</f>
        <v>0</v>
      </c>
      <c r="E715" s="205">
        <f>VLOOKUP(C715,'Completar SOFSE'!$A$19:$E$501,3,0)</f>
        <v>0</v>
      </c>
      <c r="F715" s="205">
        <f>VLOOKUP(C715,'Completar SOFSE'!$A$19:$E$501,4,0)</f>
        <v>0</v>
      </c>
      <c r="G715" s="210">
        <f>VLOOKUP(C715,'Completar SOFSE'!$A$19:$E$501,5,0)</f>
        <v>0</v>
      </c>
      <c r="H715" s="213">
        <f>VLOOKUP(C715,'Completar SOFSE'!$A$19:$F$501,6,0)</f>
        <v>0</v>
      </c>
      <c r="I715" s="130"/>
      <c r="J715" s="66"/>
      <c r="K715" s="77"/>
      <c r="L715" s="77"/>
      <c r="M715" s="48">
        <f t="shared" si="148"/>
        <v>0</v>
      </c>
    </row>
    <row r="716" spans="2:13" hidden="1">
      <c r="B716" s="71" t="s">
        <v>41</v>
      </c>
      <c r="C716" s="203"/>
      <c r="D716" s="206"/>
      <c r="E716" s="206"/>
      <c r="F716" s="206"/>
      <c r="G716" s="211"/>
      <c r="H716" s="214"/>
      <c r="I716" s="130"/>
      <c r="J716" s="63"/>
      <c r="K716" s="77"/>
      <c r="L716" s="77"/>
      <c r="M716" s="48">
        <f t="shared" si="148"/>
        <v>0</v>
      </c>
    </row>
    <row r="717" spans="2:13" hidden="1">
      <c r="B717" s="71" t="s">
        <v>42</v>
      </c>
      <c r="C717" s="203"/>
      <c r="D717" s="206"/>
      <c r="E717" s="206"/>
      <c r="F717" s="206"/>
      <c r="G717" s="211"/>
      <c r="H717" s="214"/>
      <c r="I717" s="130"/>
      <c r="J717" s="63"/>
      <c r="K717" s="77"/>
      <c r="L717" s="77"/>
      <c r="M717" s="48">
        <f t="shared" si="148"/>
        <v>0</v>
      </c>
    </row>
    <row r="718" spans="2:13" hidden="1">
      <c r="B718" s="71" t="s">
        <v>43</v>
      </c>
      <c r="C718" s="203"/>
      <c r="D718" s="206"/>
      <c r="E718" s="206"/>
      <c r="F718" s="206"/>
      <c r="G718" s="211"/>
      <c r="H718" s="214"/>
      <c r="I718" s="130"/>
      <c r="J718" s="63"/>
      <c r="K718" s="50"/>
      <c r="L718" s="77"/>
      <c r="M718" s="48">
        <f t="shared" si="148"/>
        <v>0</v>
      </c>
    </row>
    <row r="719" spans="2:13" ht="13.5" hidden="1" thickBot="1">
      <c r="B719" s="108" t="s">
        <v>44</v>
      </c>
      <c r="C719" s="204"/>
      <c r="D719" s="207"/>
      <c r="E719" s="207"/>
      <c r="F719" s="207"/>
      <c r="G719" s="212"/>
      <c r="H719" s="215"/>
      <c r="I719" s="131"/>
      <c r="J719" s="64"/>
      <c r="K719" s="53"/>
      <c r="L719" s="65"/>
      <c r="M719" s="55">
        <f t="shared" si="148"/>
        <v>0</v>
      </c>
    </row>
    <row r="720" spans="2:13" hidden="1">
      <c r="B720" s="70" t="s">
        <v>40</v>
      </c>
      <c r="C720" s="202">
        <f t="shared" ref="C720" si="151">+C715+1</f>
        <v>142</v>
      </c>
      <c r="D720" s="205">
        <f>VLOOKUP(C720,'Completar SOFSE'!$A$19:$E$501,2,0)</f>
        <v>0</v>
      </c>
      <c r="E720" s="205">
        <f>VLOOKUP(C720,'Completar SOFSE'!$A$19:$E$501,3,0)</f>
        <v>0</v>
      </c>
      <c r="F720" s="205">
        <f>VLOOKUP(C720,'Completar SOFSE'!$A$19:$E$501,4,0)</f>
        <v>0</v>
      </c>
      <c r="G720" s="210">
        <f>VLOOKUP(C720,'Completar SOFSE'!$A$19:$E$501,5,0)</f>
        <v>0</v>
      </c>
      <c r="H720" s="213">
        <f>VLOOKUP(C720,'Completar SOFSE'!$A$19:$F$501,6,0)</f>
        <v>0</v>
      </c>
      <c r="I720" s="130"/>
      <c r="J720" s="66"/>
      <c r="K720" s="77"/>
      <c r="L720" s="77"/>
      <c r="M720" s="48">
        <f t="shared" si="148"/>
        <v>0</v>
      </c>
    </row>
    <row r="721" spans="2:13" hidden="1">
      <c r="B721" s="71" t="s">
        <v>41</v>
      </c>
      <c r="C721" s="203"/>
      <c r="D721" s="206"/>
      <c r="E721" s="206"/>
      <c r="F721" s="206"/>
      <c r="G721" s="211"/>
      <c r="H721" s="214"/>
      <c r="I721" s="130"/>
      <c r="J721" s="63"/>
      <c r="K721" s="77"/>
      <c r="L721" s="77"/>
      <c r="M721" s="48">
        <f t="shared" si="148"/>
        <v>0</v>
      </c>
    </row>
    <row r="722" spans="2:13" hidden="1">
      <c r="B722" s="71" t="s">
        <v>42</v>
      </c>
      <c r="C722" s="203"/>
      <c r="D722" s="206"/>
      <c r="E722" s="206"/>
      <c r="F722" s="206"/>
      <c r="G722" s="211"/>
      <c r="H722" s="214"/>
      <c r="I722" s="130"/>
      <c r="J722" s="63"/>
      <c r="K722" s="77"/>
      <c r="L722" s="77"/>
      <c r="M722" s="48">
        <f t="shared" si="148"/>
        <v>0</v>
      </c>
    </row>
    <row r="723" spans="2:13" hidden="1">
      <c r="B723" s="71" t="s">
        <v>43</v>
      </c>
      <c r="C723" s="203"/>
      <c r="D723" s="206"/>
      <c r="E723" s="206"/>
      <c r="F723" s="206"/>
      <c r="G723" s="211"/>
      <c r="H723" s="214"/>
      <c r="I723" s="130"/>
      <c r="J723" s="63"/>
      <c r="K723" s="50"/>
      <c r="L723" s="77"/>
      <c r="M723" s="48">
        <f t="shared" si="148"/>
        <v>0</v>
      </c>
    </row>
    <row r="724" spans="2:13" ht="13.5" hidden="1" thickBot="1">
      <c r="B724" s="108" t="s">
        <v>44</v>
      </c>
      <c r="C724" s="204"/>
      <c r="D724" s="207"/>
      <c r="E724" s="207"/>
      <c r="F724" s="207"/>
      <c r="G724" s="212"/>
      <c r="H724" s="215"/>
      <c r="I724" s="131"/>
      <c r="J724" s="64"/>
      <c r="K724" s="53"/>
      <c r="L724" s="65"/>
      <c r="M724" s="55">
        <f t="shared" si="148"/>
        <v>0</v>
      </c>
    </row>
    <row r="725" spans="2:13" hidden="1">
      <c r="B725" s="70" t="s">
        <v>40</v>
      </c>
      <c r="C725" s="202">
        <f>+C720+1</f>
        <v>143</v>
      </c>
      <c r="D725" s="205">
        <f>VLOOKUP(C725,'Completar SOFSE'!$A$19:$E$501,2,0)</f>
        <v>0</v>
      </c>
      <c r="E725" s="205">
        <f>VLOOKUP(C725,'Completar SOFSE'!$A$19:$E$501,3,0)</f>
        <v>0</v>
      </c>
      <c r="F725" s="205">
        <f>VLOOKUP(C725,'Completar SOFSE'!$A$19:$E$501,4,0)</f>
        <v>0</v>
      </c>
      <c r="G725" s="210">
        <f>VLOOKUP(C725,'Completar SOFSE'!$A$19:$E$501,5,0)</f>
        <v>0</v>
      </c>
      <c r="H725" s="213">
        <f>VLOOKUP(C725,'Completar SOFSE'!$A$19:$F$501,6,0)</f>
        <v>0</v>
      </c>
      <c r="I725" s="130"/>
      <c r="J725" s="66"/>
      <c r="K725" s="77"/>
      <c r="L725" s="77"/>
      <c r="M725" s="48">
        <f>J725*$D$60+K725*$D$60+L725*$D$60</f>
        <v>0</v>
      </c>
    </row>
    <row r="726" spans="2:13" hidden="1">
      <c r="B726" s="71" t="s">
        <v>41</v>
      </c>
      <c r="C726" s="203"/>
      <c r="D726" s="206"/>
      <c r="E726" s="206"/>
      <c r="F726" s="206"/>
      <c r="G726" s="211"/>
      <c r="H726" s="214"/>
      <c r="I726" s="130"/>
      <c r="J726" s="63"/>
      <c r="K726" s="77"/>
      <c r="L726" s="77"/>
      <c r="M726" s="48">
        <f t="shared" ref="M726:M744" si="152">J726*$D$60+K726*$D$60+L726*$D$60</f>
        <v>0</v>
      </c>
    </row>
    <row r="727" spans="2:13" hidden="1">
      <c r="B727" s="71" t="s">
        <v>42</v>
      </c>
      <c r="C727" s="203"/>
      <c r="D727" s="206"/>
      <c r="E727" s="206"/>
      <c r="F727" s="206"/>
      <c r="G727" s="211"/>
      <c r="H727" s="214"/>
      <c r="I727" s="130"/>
      <c r="J727" s="63"/>
      <c r="K727" s="77"/>
      <c r="L727" s="77"/>
      <c r="M727" s="48">
        <f t="shared" si="152"/>
        <v>0</v>
      </c>
    </row>
    <row r="728" spans="2:13" hidden="1">
      <c r="B728" s="71" t="s">
        <v>43</v>
      </c>
      <c r="C728" s="203"/>
      <c r="D728" s="206"/>
      <c r="E728" s="206"/>
      <c r="F728" s="206"/>
      <c r="G728" s="211"/>
      <c r="H728" s="214"/>
      <c r="I728" s="130"/>
      <c r="J728" s="63"/>
      <c r="K728" s="50"/>
      <c r="L728" s="77"/>
      <c r="M728" s="48">
        <f t="shared" si="152"/>
        <v>0</v>
      </c>
    </row>
    <row r="729" spans="2:13" ht="13.5" hidden="1" thickBot="1">
      <c r="B729" s="108" t="s">
        <v>44</v>
      </c>
      <c r="C729" s="204"/>
      <c r="D729" s="207"/>
      <c r="E729" s="207"/>
      <c r="F729" s="207"/>
      <c r="G729" s="212"/>
      <c r="H729" s="215"/>
      <c r="I729" s="131"/>
      <c r="J729" s="64"/>
      <c r="K729" s="53"/>
      <c r="L729" s="65"/>
      <c r="M729" s="55">
        <f t="shared" si="152"/>
        <v>0</v>
      </c>
    </row>
    <row r="730" spans="2:13" hidden="1">
      <c r="B730" s="70" t="s">
        <v>40</v>
      </c>
      <c r="C730" s="202">
        <f t="shared" ref="C730" si="153">+C725+1</f>
        <v>144</v>
      </c>
      <c r="D730" s="205">
        <f>VLOOKUP(C730,'Completar SOFSE'!$A$19:$E$501,2,0)</f>
        <v>0</v>
      </c>
      <c r="E730" s="205">
        <f>VLOOKUP(C730,'Completar SOFSE'!$A$19:$E$501,3,0)</f>
        <v>0</v>
      </c>
      <c r="F730" s="205">
        <f>VLOOKUP(C730,'Completar SOFSE'!$A$19:$E$501,4,0)</f>
        <v>0</v>
      </c>
      <c r="G730" s="210">
        <f>VLOOKUP(C730,'Completar SOFSE'!$A$19:$E$501,5,0)</f>
        <v>0</v>
      </c>
      <c r="H730" s="213">
        <f>VLOOKUP(C730,'Completar SOFSE'!$A$19:$F$501,6,0)</f>
        <v>0</v>
      </c>
      <c r="I730" s="130"/>
      <c r="J730" s="66"/>
      <c r="K730" s="77"/>
      <c r="L730" s="77"/>
      <c r="M730" s="48">
        <f t="shared" si="152"/>
        <v>0</v>
      </c>
    </row>
    <row r="731" spans="2:13" hidden="1">
      <c r="B731" s="71" t="s">
        <v>41</v>
      </c>
      <c r="C731" s="203"/>
      <c r="D731" s="206"/>
      <c r="E731" s="206"/>
      <c r="F731" s="206"/>
      <c r="G731" s="211"/>
      <c r="H731" s="214"/>
      <c r="I731" s="130"/>
      <c r="J731" s="63"/>
      <c r="K731" s="77"/>
      <c r="L731" s="77"/>
      <c r="M731" s="48">
        <f t="shared" si="152"/>
        <v>0</v>
      </c>
    </row>
    <row r="732" spans="2:13" hidden="1">
      <c r="B732" s="71" t="s">
        <v>42</v>
      </c>
      <c r="C732" s="203"/>
      <c r="D732" s="206"/>
      <c r="E732" s="206"/>
      <c r="F732" s="206"/>
      <c r="G732" s="211"/>
      <c r="H732" s="214"/>
      <c r="I732" s="130"/>
      <c r="J732" s="63"/>
      <c r="K732" s="77"/>
      <c r="L732" s="77"/>
      <c r="M732" s="48">
        <f t="shared" si="152"/>
        <v>0</v>
      </c>
    </row>
    <row r="733" spans="2:13" hidden="1">
      <c r="B733" s="71" t="s">
        <v>43</v>
      </c>
      <c r="C733" s="203"/>
      <c r="D733" s="206"/>
      <c r="E733" s="206"/>
      <c r="F733" s="206"/>
      <c r="G733" s="211"/>
      <c r="H733" s="214"/>
      <c r="I733" s="130"/>
      <c r="J733" s="63"/>
      <c r="K733" s="50"/>
      <c r="L733" s="77"/>
      <c r="M733" s="48">
        <f t="shared" si="152"/>
        <v>0</v>
      </c>
    </row>
    <row r="734" spans="2:13" ht="13.5" hidden="1" thickBot="1">
      <c r="B734" s="108" t="s">
        <v>44</v>
      </c>
      <c r="C734" s="204"/>
      <c r="D734" s="207"/>
      <c r="E734" s="207"/>
      <c r="F734" s="207"/>
      <c r="G734" s="212"/>
      <c r="H734" s="215"/>
      <c r="I734" s="131"/>
      <c r="J734" s="64"/>
      <c r="K734" s="53"/>
      <c r="L734" s="65"/>
      <c r="M734" s="55">
        <f t="shared" si="152"/>
        <v>0</v>
      </c>
    </row>
    <row r="735" spans="2:13" hidden="1">
      <c r="B735" s="70" t="s">
        <v>40</v>
      </c>
      <c r="C735" s="202">
        <f t="shared" ref="C735" si="154">+C730+1</f>
        <v>145</v>
      </c>
      <c r="D735" s="205">
        <f>VLOOKUP(C735,'Completar SOFSE'!$A$19:$E$501,2,0)</f>
        <v>0</v>
      </c>
      <c r="E735" s="205">
        <f>VLOOKUP(C735,'Completar SOFSE'!$A$19:$E$501,3,0)</f>
        <v>0</v>
      </c>
      <c r="F735" s="205">
        <f>VLOOKUP(C735,'Completar SOFSE'!$A$19:$E$501,4,0)</f>
        <v>0</v>
      </c>
      <c r="G735" s="210">
        <f>VLOOKUP(C735,'Completar SOFSE'!$A$19:$E$501,5,0)</f>
        <v>0</v>
      </c>
      <c r="H735" s="213">
        <f>VLOOKUP(C735,'Completar SOFSE'!$A$19:$F$501,6,0)</f>
        <v>0</v>
      </c>
      <c r="I735" s="130"/>
      <c r="J735" s="66"/>
      <c r="K735" s="77"/>
      <c r="L735" s="77"/>
      <c r="M735" s="48">
        <f t="shared" si="152"/>
        <v>0</v>
      </c>
    </row>
    <row r="736" spans="2:13" hidden="1">
      <c r="B736" s="71" t="s">
        <v>41</v>
      </c>
      <c r="C736" s="203"/>
      <c r="D736" s="206"/>
      <c r="E736" s="206"/>
      <c r="F736" s="206"/>
      <c r="G736" s="211"/>
      <c r="H736" s="214"/>
      <c r="I736" s="130"/>
      <c r="J736" s="63"/>
      <c r="K736" s="77"/>
      <c r="L736" s="77"/>
      <c r="M736" s="48">
        <f t="shared" si="152"/>
        <v>0</v>
      </c>
    </row>
    <row r="737" spans="2:13" hidden="1">
      <c r="B737" s="71" t="s">
        <v>42</v>
      </c>
      <c r="C737" s="203"/>
      <c r="D737" s="206"/>
      <c r="E737" s="206"/>
      <c r="F737" s="206"/>
      <c r="G737" s="211"/>
      <c r="H737" s="214"/>
      <c r="I737" s="130"/>
      <c r="J737" s="63"/>
      <c r="K737" s="77"/>
      <c r="L737" s="77"/>
      <c r="M737" s="48">
        <f t="shared" si="152"/>
        <v>0</v>
      </c>
    </row>
    <row r="738" spans="2:13" hidden="1">
      <c r="B738" s="71" t="s">
        <v>43</v>
      </c>
      <c r="C738" s="203"/>
      <c r="D738" s="206"/>
      <c r="E738" s="206"/>
      <c r="F738" s="206"/>
      <c r="G738" s="211"/>
      <c r="H738" s="214"/>
      <c r="I738" s="130"/>
      <c r="J738" s="63"/>
      <c r="K738" s="50"/>
      <c r="L738" s="77"/>
      <c r="M738" s="48">
        <f t="shared" si="152"/>
        <v>0</v>
      </c>
    </row>
    <row r="739" spans="2:13" ht="13.5" hidden="1" thickBot="1">
      <c r="B739" s="108" t="s">
        <v>44</v>
      </c>
      <c r="C739" s="204"/>
      <c r="D739" s="207"/>
      <c r="E739" s="207"/>
      <c r="F739" s="207"/>
      <c r="G739" s="212"/>
      <c r="H739" s="215"/>
      <c r="I739" s="131"/>
      <c r="J739" s="64"/>
      <c r="K739" s="53"/>
      <c r="L739" s="65"/>
      <c r="M739" s="55">
        <f t="shared" si="152"/>
        <v>0</v>
      </c>
    </row>
    <row r="740" spans="2:13" hidden="1">
      <c r="B740" s="70" t="s">
        <v>40</v>
      </c>
      <c r="C740" s="202">
        <f t="shared" ref="C740" si="155">+C735+1</f>
        <v>146</v>
      </c>
      <c r="D740" s="205">
        <f>VLOOKUP(C740,'Completar SOFSE'!$A$19:$E$501,2,0)</f>
        <v>0</v>
      </c>
      <c r="E740" s="205">
        <f>VLOOKUP(C740,'Completar SOFSE'!$A$19:$E$501,3,0)</f>
        <v>0</v>
      </c>
      <c r="F740" s="205">
        <f>VLOOKUP(C740,'Completar SOFSE'!$A$19:$E$501,4,0)</f>
        <v>0</v>
      </c>
      <c r="G740" s="210">
        <f>VLOOKUP(C740,'Completar SOFSE'!$A$19:$E$501,5,0)</f>
        <v>0</v>
      </c>
      <c r="H740" s="213">
        <f>VLOOKUP(C740,'Completar SOFSE'!$A$19:$F$501,6,0)</f>
        <v>0</v>
      </c>
      <c r="I740" s="130"/>
      <c r="J740" s="66"/>
      <c r="K740" s="77"/>
      <c r="L740" s="77"/>
      <c r="M740" s="48">
        <f t="shared" si="152"/>
        <v>0</v>
      </c>
    </row>
    <row r="741" spans="2:13" hidden="1">
      <c r="B741" s="71" t="s">
        <v>41</v>
      </c>
      <c r="C741" s="203"/>
      <c r="D741" s="206"/>
      <c r="E741" s="206"/>
      <c r="F741" s="206"/>
      <c r="G741" s="211"/>
      <c r="H741" s="214"/>
      <c r="I741" s="130"/>
      <c r="J741" s="63"/>
      <c r="K741" s="77"/>
      <c r="L741" s="77"/>
      <c r="M741" s="48">
        <f t="shared" si="152"/>
        <v>0</v>
      </c>
    </row>
    <row r="742" spans="2:13" hidden="1">
      <c r="B742" s="71" t="s">
        <v>42</v>
      </c>
      <c r="C742" s="203"/>
      <c r="D742" s="206"/>
      <c r="E742" s="206"/>
      <c r="F742" s="206"/>
      <c r="G742" s="211"/>
      <c r="H742" s="214"/>
      <c r="I742" s="130"/>
      <c r="J742" s="63"/>
      <c r="K742" s="77"/>
      <c r="L742" s="77"/>
      <c r="M742" s="48">
        <f t="shared" si="152"/>
        <v>0</v>
      </c>
    </row>
    <row r="743" spans="2:13" hidden="1">
      <c r="B743" s="71" t="s">
        <v>43</v>
      </c>
      <c r="C743" s="203"/>
      <c r="D743" s="206"/>
      <c r="E743" s="206"/>
      <c r="F743" s="206"/>
      <c r="G743" s="211"/>
      <c r="H743" s="214"/>
      <c r="I743" s="130"/>
      <c r="J743" s="63"/>
      <c r="K743" s="50"/>
      <c r="L743" s="77"/>
      <c r="M743" s="48">
        <f t="shared" si="152"/>
        <v>0</v>
      </c>
    </row>
    <row r="744" spans="2:13" ht="13.5" hidden="1" thickBot="1">
      <c r="B744" s="108" t="s">
        <v>44</v>
      </c>
      <c r="C744" s="204"/>
      <c r="D744" s="207"/>
      <c r="E744" s="207"/>
      <c r="F744" s="207"/>
      <c r="G744" s="212"/>
      <c r="H744" s="215"/>
      <c r="I744" s="131"/>
      <c r="J744" s="64"/>
      <c r="K744" s="53"/>
      <c r="L744" s="65"/>
      <c r="M744" s="55">
        <f t="shared" si="152"/>
        <v>0</v>
      </c>
    </row>
    <row r="745" spans="2:13" hidden="1">
      <c r="B745" s="70" t="s">
        <v>40</v>
      </c>
      <c r="C745" s="202">
        <f>+C740+1</f>
        <v>147</v>
      </c>
      <c r="D745" s="205">
        <f>VLOOKUP(C745,'Completar SOFSE'!$A$19:$E$501,2,0)</f>
        <v>0</v>
      </c>
      <c r="E745" s="205">
        <f>VLOOKUP(C745,'Completar SOFSE'!$A$19:$E$501,3,0)</f>
        <v>0</v>
      </c>
      <c r="F745" s="205">
        <f>VLOOKUP(C745,'Completar SOFSE'!$A$19:$E$501,4,0)</f>
        <v>0</v>
      </c>
      <c r="G745" s="210">
        <f>VLOOKUP(C745,'Completar SOFSE'!$A$19:$E$501,5,0)</f>
        <v>0</v>
      </c>
      <c r="H745" s="213">
        <f>VLOOKUP(C745,'Completar SOFSE'!$A$19:$F$501,6,0)</f>
        <v>0</v>
      </c>
      <c r="I745" s="130"/>
      <c r="J745" s="66"/>
      <c r="K745" s="77"/>
      <c r="L745" s="77"/>
      <c r="M745" s="48">
        <f>J745*$D$60+K745*$D$60+L745*$D$60</f>
        <v>0</v>
      </c>
    </row>
    <row r="746" spans="2:13" hidden="1">
      <c r="B746" s="71" t="s">
        <v>41</v>
      </c>
      <c r="C746" s="203"/>
      <c r="D746" s="206"/>
      <c r="E746" s="206"/>
      <c r="F746" s="206"/>
      <c r="G746" s="211"/>
      <c r="H746" s="214"/>
      <c r="I746" s="130"/>
      <c r="J746" s="63"/>
      <c r="K746" s="77"/>
      <c r="L746" s="77"/>
      <c r="M746" s="48">
        <f t="shared" ref="M746:M764" si="156">J746*$D$60+K746*$D$60+L746*$D$60</f>
        <v>0</v>
      </c>
    </row>
    <row r="747" spans="2:13" hidden="1">
      <c r="B747" s="71" t="s">
        <v>42</v>
      </c>
      <c r="C747" s="203"/>
      <c r="D747" s="206"/>
      <c r="E747" s="206"/>
      <c r="F747" s="206"/>
      <c r="G747" s="211"/>
      <c r="H747" s="214"/>
      <c r="I747" s="130"/>
      <c r="J747" s="63"/>
      <c r="K747" s="77"/>
      <c r="L747" s="77"/>
      <c r="M747" s="48">
        <f t="shared" si="156"/>
        <v>0</v>
      </c>
    </row>
    <row r="748" spans="2:13" hidden="1">
      <c r="B748" s="71" t="s">
        <v>43</v>
      </c>
      <c r="C748" s="203"/>
      <c r="D748" s="206"/>
      <c r="E748" s="206"/>
      <c r="F748" s="206"/>
      <c r="G748" s="211"/>
      <c r="H748" s="214"/>
      <c r="I748" s="130"/>
      <c r="J748" s="63"/>
      <c r="K748" s="50"/>
      <c r="L748" s="77"/>
      <c r="M748" s="48">
        <f t="shared" si="156"/>
        <v>0</v>
      </c>
    </row>
    <row r="749" spans="2:13" ht="13.5" hidden="1" thickBot="1">
      <c r="B749" s="108" t="s">
        <v>44</v>
      </c>
      <c r="C749" s="204"/>
      <c r="D749" s="207"/>
      <c r="E749" s="207"/>
      <c r="F749" s="207"/>
      <c r="G749" s="212"/>
      <c r="H749" s="215"/>
      <c r="I749" s="131"/>
      <c r="J749" s="64"/>
      <c r="K749" s="53"/>
      <c r="L749" s="65"/>
      <c r="M749" s="55">
        <f t="shared" si="156"/>
        <v>0</v>
      </c>
    </row>
    <row r="750" spans="2:13" hidden="1">
      <c r="B750" s="70" t="s">
        <v>40</v>
      </c>
      <c r="C750" s="202">
        <f t="shared" ref="C750" si="157">+C745+1</f>
        <v>148</v>
      </c>
      <c r="D750" s="205">
        <f>VLOOKUP(C750,'Completar SOFSE'!$A$19:$E$501,2,0)</f>
        <v>0</v>
      </c>
      <c r="E750" s="205">
        <f>VLOOKUP(C750,'Completar SOFSE'!$A$19:$E$501,3,0)</f>
        <v>0</v>
      </c>
      <c r="F750" s="205">
        <f>VLOOKUP(C750,'Completar SOFSE'!$A$19:$E$501,4,0)</f>
        <v>0</v>
      </c>
      <c r="G750" s="210">
        <f>VLOOKUP(C750,'Completar SOFSE'!$A$19:$E$501,5,0)</f>
        <v>0</v>
      </c>
      <c r="H750" s="213">
        <f>VLOOKUP(C750,'Completar SOFSE'!$A$19:$F$501,6,0)</f>
        <v>0</v>
      </c>
      <c r="I750" s="130"/>
      <c r="J750" s="66"/>
      <c r="K750" s="77"/>
      <c r="L750" s="77"/>
      <c r="M750" s="48">
        <f t="shared" si="156"/>
        <v>0</v>
      </c>
    </row>
    <row r="751" spans="2:13" hidden="1">
      <c r="B751" s="71" t="s">
        <v>41</v>
      </c>
      <c r="C751" s="203"/>
      <c r="D751" s="206"/>
      <c r="E751" s="206"/>
      <c r="F751" s="206"/>
      <c r="G751" s="211"/>
      <c r="H751" s="214"/>
      <c r="I751" s="130"/>
      <c r="J751" s="63"/>
      <c r="K751" s="77"/>
      <c r="L751" s="77"/>
      <c r="M751" s="48">
        <f t="shared" si="156"/>
        <v>0</v>
      </c>
    </row>
    <row r="752" spans="2:13" hidden="1">
      <c r="B752" s="71" t="s">
        <v>42</v>
      </c>
      <c r="C752" s="203"/>
      <c r="D752" s="206"/>
      <c r="E752" s="206"/>
      <c r="F752" s="206"/>
      <c r="G752" s="211"/>
      <c r="H752" s="214"/>
      <c r="I752" s="130"/>
      <c r="J752" s="63"/>
      <c r="K752" s="77"/>
      <c r="L752" s="77"/>
      <c r="M752" s="48">
        <f t="shared" si="156"/>
        <v>0</v>
      </c>
    </row>
    <row r="753" spans="2:13" hidden="1">
      <c r="B753" s="71" t="s">
        <v>43</v>
      </c>
      <c r="C753" s="203"/>
      <c r="D753" s="206"/>
      <c r="E753" s="206"/>
      <c r="F753" s="206"/>
      <c r="G753" s="211"/>
      <c r="H753" s="214"/>
      <c r="I753" s="130"/>
      <c r="J753" s="63"/>
      <c r="K753" s="50"/>
      <c r="L753" s="77"/>
      <c r="M753" s="48">
        <f t="shared" si="156"/>
        <v>0</v>
      </c>
    </row>
    <row r="754" spans="2:13" ht="13.5" hidden="1" thickBot="1">
      <c r="B754" s="108" t="s">
        <v>44</v>
      </c>
      <c r="C754" s="204"/>
      <c r="D754" s="207"/>
      <c r="E754" s="207"/>
      <c r="F754" s="207"/>
      <c r="G754" s="212"/>
      <c r="H754" s="215"/>
      <c r="I754" s="131"/>
      <c r="J754" s="64"/>
      <c r="K754" s="53"/>
      <c r="L754" s="65"/>
      <c r="M754" s="55">
        <f t="shared" si="156"/>
        <v>0</v>
      </c>
    </row>
    <row r="755" spans="2:13" hidden="1">
      <c r="B755" s="70" t="s">
        <v>40</v>
      </c>
      <c r="C755" s="202">
        <f t="shared" ref="C755" si="158">+C750+1</f>
        <v>149</v>
      </c>
      <c r="D755" s="205">
        <f>VLOOKUP(C755,'Completar SOFSE'!$A$19:$E$501,2,0)</f>
        <v>0</v>
      </c>
      <c r="E755" s="205">
        <f>VLOOKUP(C755,'Completar SOFSE'!$A$19:$E$501,3,0)</f>
        <v>0</v>
      </c>
      <c r="F755" s="205">
        <f>VLOOKUP(C755,'Completar SOFSE'!$A$19:$E$501,4,0)</f>
        <v>0</v>
      </c>
      <c r="G755" s="210">
        <f>VLOOKUP(C755,'Completar SOFSE'!$A$19:$E$501,5,0)</f>
        <v>0</v>
      </c>
      <c r="H755" s="213">
        <f>VLOOKUP(C755,'Completar SOFSE'!$A$19:$F$501,6,0)</f>
        <v>0</v>
      </c>
      <c r="I755" s="130"/>
      <c r="J755" s="66"/>
      <c r="K755" s="77"/>
      <c r="L755" s="77"/>
      <c r="M755" s="48">
        <f t="shared" si="156"/>
        <v>0</v>
      </c>
    </row>
    <row r="756" spans="2:13" hidden="1">
      <c r="B756" s="71" t="s">
        <v>41</v>
      </c>
      <c r="C756" s="203"/>
      <c r="D756" s="206"/>
      <c r="E756" s="206"/>
      <c r="F756" s="206"/>
      <c r="G756" s="211"/>
      <c r="H756" s="214"/>
      <c r="I756" s="130"/>
      <c r="J756" s="63"/>
      <c r="K756" s="77"/>
      <c r="L756" s="77"/>
      <c r="M756" s="48">
        <f t="shared" si="156"/>
        <v>0</v>
      </c>
    </row>
    <row r="757" spans="2:13" hidden="1">
      <c r="B757" s="71" t="s">
        <v>42</v>
      </c>
      <c r="C757" s="203"/>
      <c r="D757" s="206"/>
      <c r="E757" s="206"/>
      <c r="F757" s="206"/>
      <c r="G757" s="211"/>
      <c r="H757" s="214"/>
      <c r="I757" s="130"/>
      <c r="J757" s="63"/>
      <c r="K757" s="77"/>
      <c r="L757" s="77"/>
      <c r="M757" s="48">
        <f t="shared" si="156"/>
        <v>0</v>
      </c>
    </row>
    <row r="758" spans="2:13" hidden="1">
      <c r="B758" s="71" t="s">
        <v>43</v>
      </c>
      <c r="C758" s="203"/>
      <c r="D758" s="206"/>
      <c r="E758" s="206"/>
      <c r="F758" s="206"/>
      <c r="G758" s="211"/>
      <c r="H758" s="214"/>
      <c r="I758" s="130"/>
      <c r="J758" s="63"/>
      <c r="K758" s="50"/>
      <c r="L758" s="77"/>
      <c r="M758" s="48">
        <f t="shared" si="156"/>
        <v>0</v>
      </c>
    </row>
    <row r="759" spans="2:13" ht="13.5" hidden="1" thickBot="1">
      <c r="B759" s="108" t="s">
        <v>44</v>
      </c>
      <c r="C759" s="204"/>
      <c r="D759" s="207"/>
      <c r="E759" s="207"/>
      <c r="F759" s="207"/>
      <c r="G759" s="212"/>
      <c r="H759" s="215"/>
      <c r="I759" s="131"/>
      <c r="J759" s="64"/>
      <c r="K759" s="53"/>
      <c r="L759" s="65"/>
      <c r="M759" s="55">
        <f t="shared" si="156"/>
        <v>0</v>
      </c>
    </row>
    <row r="760" spans="2:13" hidden="1">
      <c r="B760" s="70" t="s">
        <v>40</v>
      </c>
      <c r="C760" s="202">
        <f t="shared" ref="C760" si="159">+C755+1</f>
        <v>150</v>
      </c>
      <c r="D760" s="205">
        <f>VLOOKUP(C760,'Completar SOFSE'!$A$19:$E$501,2,0)</f>
        <v>0</v>
      </c>
      <c r="E760" s="205">
        <f>VLOOKUP(C760,'Completar SOFSE'!$A$19:$E$501,3,0)</f>
        <v>0</v>
      </c>
      <c r="F760" s="205">
        <f>VLOOKUP(C760,'Completar SOFSE'!$A$19:$E$501,4,0)</f>
        <v>0</v>
      </c>
      <c r="G760" s="210">
        <f>VLOOKUP(C760,'Completar SOFSE'!$A$19:$E$501,5,0)</f>
        <v>0</v>
      </c>
      <c r="H760" s="213">
        <f>VLOOKUP(C760,'Completar SOFSE'!$A$19:$F$501,6,0)</f>
        <v>0</v>
      </c>
      <c r="I760" s="130"/>
      <c r="J760" s="66"/>
      <c r="K760" s="77"/>
      <c r="L760" s="77"/>
      <c r="M760" s="48">
        <f t="shared" si="156"/>
        <v>0</v>
      </c>
    </row>
    <row r="761" spans="2:13" hidden="1">
      <c r="B761" s="71" t="s">
        <v>41</v>
      </c>
      <c r="C761" s="203"/>
      <c r="D761" s="206"/>
      <c r="E761" s="206"/>
      <c r="F761" s="206"/>
      <c r="G761" s="211"/>
      <c r="H761" s="214"/>
      <c r="I761" s="130"/>
      <c r="J761" s="63"/>
      <c r="K761" s="77"/>
      <c r="L761" s="77"/>
      <c r="M761" s="48">
        <f t="shared" si="156"/>
        <v>0</v>
      </c>
    </row>
    <row r="762" spans="2:13" hidden="1">
      <c r="B762" s="71" t="s">
        <v>42</v>
      </c>
      <c r="C762" s="203"/>
      <c r="D762" s="206"/>
      <c r="E762" s="206"/>
      <c r="F762" s="206"/>
      <c r="G762" s="211"/>
      <c r="H762" s="214"/>
      <c r="I762" s="130"/>
      <c r="J762" s="63"/>
      <c r="K762" s="77"/>
      <c r="L762" s="77"/>
      <c r="M762" s="48">
        <f t="shared" si="156"/>
        <v>0</v>
      </c>
    </row>
    <row r="763" spans="2:13" hidden="1">
      <c r="B763" s="71" t="s">
        <v>43</v>
      </c>
      <c r="C763" s="203"/>
      <c r="D763" s="206"/>
      <c r="E763" s="206"/>
      <c r="F763" s="206"/>
      <c r="G763" s="211"/>
      <c r="H763" s="214"/>
      <c r="I763" s="130"/>
      <c r="J763" s="63"/>
      <c r="K763" s="50"/>
      <c r="L763" s="77"/>
      <c r="M763" s="48">
        <f t="shared" si="156"/>
        <v>0</v>
      </c>
    </row>
    <row r="764" spans="2:13" ht="13.5" hidden="1" thickBot="1">
      <c r="B764" s="108" t="s">
        <v>44</v>
      </c>
      <c r="C764" s="204"/>
      <c r="D764" s="207"/>
      <c r="E764" s="207"/>
      <c r="F764" s="207"/>
      <c r="G764" s="212"/>
      <c r="H764" s="215"/>
      <c r="I764" s="131"/>
      <c r="J764" s="64"/>
      <c r="K764" s="53"/>
      <c r="L764" s="65"/>
      <c r="M764" s="55">
        <f t="shared" si="156"/>
        <v>0</v>
      </c>
    </row>
    <row r="765" spans="2:13" hidden="1">
      <c r="B765" s="70" t="s">
        <v>40</v>
      </c>
      <c r="C765" s="202">
        <f>+C760+1</f>
        <v>151</v>
      </c>
      <c r="D765" s="205">
        <f>VLOOKUP(C765,'Completar SOFSE'!$A$19:$E$501,2,0)</f>
        <v>0</v>
      </c>
      <c r="E765" s="205">
        <f>VLOOKUP(C765,'Completar SOFSE'!$A$19:$E$501,3,0)</f>
        <v>0</v>
      </c>
      <c r="F765" s="205">
        <f>VLOOKUP(C765,'Completar SOFSE'!$A$19:$E$501,4,0)</f>
        <v>0</v>
      </c>
      <c r="G765" s="210">
        <f>VLOOKUP(C765,'Completar SOFSE'!$A$19:$E$501,5,0)</f>
        <v>0</v>
      </c>
      <c r="H765" s="213">
        <f>VLOOKUP(C765,'Completar SOFSE'!$A$19:$F$501,6,0)</f>
        <v>0</v>
      </c>
      <c r="I765" s="130"/>
      <c r="J765" s="66"/>
      <c r="K765" s="77"/>
      <c r="L765" s="77"/>
      <c r="M765" s="48">
        <f>J765*$D$60+K765*$D$60+L765*$D$60</f>
        <v>0</v>
      </c>
    </row>
    <row r="766" spans="2:13" hidden="1">
      <c r="B766" s="71" t="s">
        <v>41</v>
      </c>
      <c r="C766" s="203"/>
      <c r="D766" s="206"/>
      <c r="E766" s="206"/>
      <c r="F766" s="206"/>
      <c r="G766" s="211"/>
      <c r="H766" s="214"/>
      <c r="I766" s="130"/>
      <c r="J766" s="63"/>
      <c r="K766" s="77"/>
      <c r="L766" s="77"/>
      <c r="M766" s="48">
        <f t="shared" ref="M766:M784" si="160">J766*$D$60+K766*$D$60+L766*$D$60</f>
        <v>0</v>
      </c>
    </row>
    <row r="767" spans="2:13" hidden="1">
      <c r="B767" s="71" t="s">
        <v>42</v>
      </c>
      <c r="C767" s="203"/>
      <c r="D767" s="206"/>
      <c r="E767" s="206"/>
      <c r="F767" s="206"/>
      <c r="G767" s="211"/>
      <c r="H767" s="214"/>
      <c r="I767" s="130"/>
      <c r="J767" s="63"/>
      <c r="K767" s="77"/>
      <c r="L767" s="77"/>
      <c r="M767" s="48">
        <f t="shared" si="160"/>
        <v>0</v>
      </c>
    </row>
    <row r="768" spans="2:13" hidden="1">
      <c r="B768" s="71" t="s">
        <v>43</v>
      </c>
      <c r="C768" s="203"/>
      <c r="D768" s="206"/>
      <c r="E768" s="206"/>
      <c r="F768" s="206"/>
      <c r="G768" s="211"/>
      <c r="H768" s="214"/>
      <c r="I768" s="130"/>
      <c r="J768" s="63"/>
      <c r="K768" s="50"/>
      <c r="L768" s="77"/>
      <c r="M768" s="48">
        <f t="shared" si="160"/>
        <v>0</v>
      </c>
    </row>
    <row r="769" spans="2:13" ht="13.5" hidden="1" thickBot="1">
      <c r="B769" s="108" t="s">
        <v>44</v>
      </c>
      <c r="C769" s="204"/>
      <c r="D769" s="207"/>
      <c r="E769" s="207"/>
      <c r="F769" s="207"/>
      <c r="G769" s="212"/>
      <c r="H769" s="215"/>
      <c r="I769" s="131"/>
      <c r="J769" s="64"/>
      <c r="K769" s="53"/>
      <c r="L769" s="65"/>
      <c r="M769" s="55">
        <f t="shared" si="160"/>
        <v>0</v>
      </c>
    </row>
    <row r="770" spans="2:13" hidden="1">
      <c r="B770" s="70" t="s">
        <v>40</v>
      </c>
      <c r="C770" s="202">
        <f t="shared" ref="C770" si="161">+C765+1</f>
        <v>152</v>
      </c>
      <c r="D770" s="205">
        <f>VLOOKUP(C770,'Completar SOFSE'!$A$19:$E$501,2,0)</f>
        <v>0</v>
      </c>
      <c r="E770" s="205">
        <f>VLOOKUP(C770,'Completar SOFSE'!$A$19:$E$501,3,0)</f>
        <v>0</v>
      </c>
      <c r="F770" s="205">
        <f>VLOOKUP(C770,'Completar SOFSE'!$A$19:$E$501,4,0)</f>
        <v>0</v>
      </c>
      <c r="G770" s="210">
        <f>VLOOKUP(C770,'Completar SOFSE'!$A$19:$E$501,5,0)</f>
        <v>0</v>
      </c>
      <c r="H770" s="213">
        <f>VLOOKUP(C770,'Completar SOFSE'!$A$19:$F$501,6,0)</f>
        <v>0</v>
      </c>
      <c r="I770" s="130"/>
      <c r="J770" s="66"/>
      <c r="K770" s="77"/>
      <c r="L770" s="77"/>
      <c r="M770" s="48">
        <f t="shared" si="160"/>
        <v>0</v>
      </c>
    </row>
    <row r="771" spans="2:13" hidden="1">
      <c r="B771" s="71" t="s">
        <v>41</v>
      </c>
      <c r="C771" s="203"/>
      <c r="D771" s="206"/>
      <c r="E771" s="206"/>
      <c r="F771" s="206"/>
      <c r="G771" s="211"/>
      <c r="H771" s="214"/>
      <c r="I771" s="130"/>
      <c r="J771" s="63"/>
      <c r="K771" s="77"/>
      <c r="L771" s="77"/>
      <c r="M771" s="48">
        <f t="shared" si="160"/>
        <v>0</v>
      </c>
    </row>
    <row r="772" spans="2:13" hidden="1">
      <c r="B772" s="71" t="s">
        <v>42</v>
      </c>
      <c r="C772" s="203"/>
      <c r="D772" s="206"/>
      <c r="E772" s="206"/>
      <c r="F772" s="206"/>
      <c r="G772" s="211"/>
      <c r="H772" s="214"/>
      <c r="I772" s="130"/>
      <c r="J772" s="63"/>
      <c r="K772" s="77"/>
      <c r="L772" s="77"/>
      <c r="M772" s="48">
        <f t="shared" si="160"/>
        <v>0</v>
      </c>
    </row>
    <row r="773" spans="2:13" hidden="1">
      <c r="B773" s="71" t="s">
        <v>43</v>
      </c>
      <c r="C773" s="203"/>
      <c r="D773" s="206"/>
      <c r="E773" s="206"/>
      <c r="F773" s="206"/>
      <c r="G773" s="211"/>
      <c r="H773" s="214"/>
      <c r="I773" s="130"/>
      <c r="J773" s="63"/>
      <c r="K773" s="50"/>
      <c r="L773" s="77"/>
      <c r="M773" s="48">
        <f t="shared" si="160"/>
        <v>0</v>
      </c>
    </row>
    <row r="774" spans="2:13" ht="13.5" hidden="1" thickBot="1">
      <c r="B774" s="108" t="s">
        <v>44</v>
      </c>
      <c r="C774" s="204"/>
      <c r="D774" s="207"/>
      <c r="E774" s="207"/>
      <c r="F774" s="207"/>
      <c r="G774" s="212"/>
      <c r="H774" s="215"/>
      <c r="I774" s="131"/>
      <c r="J774" s="64"/>
      <c r="K774" s="53"/>
      <c r="L774" s="65"/>
      <c r="M774" s="55">
        <f t="shared" si="160"/>
        <v>0</v>
      </c>
    </row>
    <row r="775" spans="2:13" hidden="1">
      <c r="B775" s="70" t="s">
        <v>40</v>
      </c>
      <c r="C775" s="202">
        <f t="shared" ref="C775" si="162">+C770+1</f>
        <v>153</v>
      </c>
      <c r="D775" s="205">
        <f>VLOOKUP(C775,'Completar SOFSE'!$A$19:$E$501,2,0)</f>
        <v>0</v>
      </c>
      <c r="E775" s="205">
        <f>VLOOKUP(C775,'Completar SOFSE'!$A$19:$E$501,3,0)</f>
        <v>0</v>
      </c>
      <c r="F775" s="205">
        <f>VLOOKUP(C775,'Completar SOFSE'!$A$19:$E$501,4,0)</f>
        <v>0</v>
      </c>
      <c r="G775" s="210">
        <f>VLOOKUP(C775,'Completar SOFSE'!$A$19:$E$501,5,0)</f>
        <v>0</v>
      </c>
      <c r="H775" s="213">
        <f>VLOOKUP(C775,'Completar SOFSE'!$A$19:$F$501,6,0)</f>
        <v>0</v>
      </c>
      <c r="I775" s="130"/>
      <c r="J775" s="66"/>
      <c r="K775" s="77"/>
      <c r="L775" s="77"/>
      <c r="M775" s="48">
        <f t="shared" si="160"/>
        <v>0</v>
      </c>
    </row>
    <row r="776" spans="2:13" hidden="1">
      <c r="B776" s="71" t="s">
        <v>41</v>
      </c>
      <c r="C776" s="203"/>
      <c r="D776" s="206"/>
      <c r="E776" s="206"/>
      <c r="F776" s="206"/>
      <c r="G776" s="211"/>
      <c r="H776" s="214"/>
      <c r="I776" s="130"/>
      <c r="J776" s="63"/>
      <c r="K776" s="77"/>
      <c r="L776" s="77"/>
      <c r="M776" s="48">
        <f t="shared" si="160"/>
        <v>0</v>
      </c>
    </row>
    <row r="777" spans="2:13" hidden="1">
      <c r="B777" s="71" t="s">
        <v>42</v>
      </c>
      <c r="C777" s="203"/>
      <c r="D777" s="206"/>
      <c r="E777" s="206"/>
      <c r="F777" s="206"/>
      <c r="G777" s="211"/>
      <c r="H777" s="214"/>
      <c r="I777" s="130"/>
      <c r="J777" s="63"/>
      <c r="K777" s="77"/>
      <c r="L777" s="77"/>
      <c r="M777" s="48">
        <f t="shared" si="160"/>
        <v>0</v>
      </c>
    </row>
    <row r="778" spans="2:13" hidden="1">
      <c r="B778" s="71" t="s">
        <v>43</v>
      </c>
      <c r="C778" s="203"/>
      <c r="D778" s="206"/>
      <c r="E778" s="206"/>
      <c r="F778" s="206"/>
      <c r="G778" s="211"/>
      <c r="H778" s="214"/>
      <c r="I778" s="130"/>
      <c r="J778" s="63"/>
      <c r="K778" s="50"/>
      <c r="L778" s="77"/>
      <c r="M778" s="48">
        <f t="shared" si="160"/>
        <v>0</v>
      </c>
    </row>
    <row r="779" spans="2:13" ht="13.5" hidden="1" thickBot="1">
      <c r="B779" s="108" t="s">
        <v>44</v>
      </c>
      <c r="C779" s="204"/>
      <c r="D779" s="207"/>
      <c r="E779" s="207"/>
      <c r="F779" s="207"/>
      <c r="G779" s="212"/>
      <c r="H779" s="215"/>
      <c r="I779" s="131"/>
      <c r="J779" s="64"/>
      <c r="K779" s="53"/>
      <c r="L779" s="65"/>
      <c r="M779" s="55">
        <f t="shared" si="160"/>
        <v>0</v>
      </c>
    </row>
    <row r="780" spans="2:13" hidden="1">
      <c r="B780" s="70" t="s">
        <v>40</v>
      </c>
      <c r="C780" s="202">
        <f t="shared" ref="C780" si="163">+C775+1</f>
        <v>154</v>
      </c>
      <c r="D780" s="205">
        <f>VLOOKUP(C780,'Completar SOFSE'!$A$19:$E$501,2,0)</f>
        <v>0</v>
      </c>
      <c r="E780" s="205">
        <f>VLOOKUP(C780,'Completar SOFSE'!$A$19:$E$501,3,0)</f>
        <v>0</v>
      </c>
      <c r="F780" s="205">
        <f>VLOOKUP(C780,'Completar SOFSE'!$A$19:$E$501,4,0)</f>
        <v>0</v>
      </c>
      <c r="G780" s="210">
        <f>VLOOKUP(C780,'Completar SOFSE'!$A$19:$E$501,5,0)</f>
        <v>0</v>
      </c>
      <c r="H780" s="213">
        <f>VLOOKUP(C780,'Completar SOFSE'!$A$19:$F$501,6,0)</f>
        <v>0</v>
      </c>
      <c r="I780" s="130"/>
      <c r="J780" s="66"/>
      <c r="K780" s="77"/>
      <c r="L780" s="77"/>
      <c r="M780" s="48">
        <f t="shared" si="160"/>
        <v>0</v>
      </c>
    </row>
    <row r="781" spans="2:13" hidden="1">
      <c r="B781" s="71" t="s">
        <v>41</v>
      </c>
      <c r="C781" s="203"/>
      <c r="D781" s="206"/>
      <c r="E781" s="206"/>
      <c r="F781" s="206"/>
      <c r="G781" s="211"/>
      <c r="H781" s="214"/>
      <c r="I781" s="130"/>
      <c r="J781" s="63"/>
      <c r="K781" s="77"/>
      <c r="L781" s="77"/>
      <c r="M781" s="48">
        <f t="shared" si="160"/>
        <v>0</v>
      </c>
    </row>
    <row r="782" spans="2:13" hidden="1">
      <c r="B782" s="71" t="s">
        <v>42</v>
      </c>
      <c r="C782" s="203"/>
      <c r="D782" s="206"/>
      <c r="E782" s="206"/>
      <c r="F782" s="206"/>
      <c r="G782" s="211"/>
      <c r="H782" s="214"/>
      <c r="I782" s="130"/>
      <c r="J782" s="63"/>
      <c r="K782" s="77"/>
      <c r="L782" s="77"/>
      <c r="M782" s="48">
        <f t="shared" si="160"/>
        <v>0</v>
      </c>
    </row>
    <row r="783" spans="2:13" hidden="1">
      <c r="B783" s="71" t="s">
        <v>43</v>
      </c>
      <c r="C783" s="203"/>
      <c r="D783" s="206"/>
      <c r="E783" s="206"/>
      <c r="F783" s="206"/>
      <c r="G783" s="211"/>
      <c r="H783" s="214"/>
      <c r="I783" s="130"/>
      <c r="J783" s="63"/>
      <c r="K783" s="50"/>
      <c r="L783" s="77"/>
      <c r="M783" s="48">
        <f t="shared" si="160"/>
        <v>0</v>
      </c>
    </row>
    <row r="784" spans="2:13" ht="13.5" hidden="1" thickBot="1">
      <c r="B784" s="108" t="s">
        <v>44</v>
      </c>
      <c r="C784" s="204"/>
      <c r="D784" s="207"/>
      <c r="E784" s="207"/>
      <c r="F784" s="207"/>
      <c r="G784" s="212"/>
      <c r="H784" s="215"/>
      <c r="I784" s="131"/>
      <c r="J784" s="64"/>
      <c r="K784" s="53"/>
      <c r="L784" s="65"/>
      <c r="M784" s="55">
        <f t="shared" si="160"/>
        <v>0</v>
      </c>
    </row>
    <row r="785" spans="2:13" hidden="1">
      <c r="B785" s="70" t="s">
        <v>40</v>
      </c>
      <c r="C785" s="202">
        <f>+C780+1</f>
        <v>155</v>
      </c>
      <c r="D785" s="205">
        <f>VLOOKUP(C785,'Completar SOFSE'!$A$19:$E$501,2,0)</f>
        <v>0</v>
      </c>
      <c r="E785" s="205">
        <f>VLOOKUP(C785,'Completar SOFSE'!$A$19:$E$501,3,0)</f>
        <v>0</v>
      </c>
      <c r="F785" s="205">
        <f>VLOOKUP(C785,'Completar SOFSE'!$A$19:$E$501,4,0)</f>
        <v>0</v>
      </c>
      <c r="G785" s="210">
        <f>VLOOKUP(C785,'Completar SOFSE'!$A$19:$E$501,5,0)</f>
        <v>0</v>
      </c>
      <c r="H785" s="213">
        <f>VLOOKUP(C785,'Completar SOFSE'!$A$19:$F$501,6,0)</f>
        <v>0</v>
      </c>
      <c r="I785" s="130"/>
      <c r="J785" s="66"/>
      <c r="K785" s="77"/>
      <c r="L785" s="77"/>
      <c r="M785" s="48">
        <f>J785*$D$60+K785*$D$60+L785*$D$60</f>
        <v>0</v>
      </c>
    </row>
    <row r="786" spans="2:13" hidden="1">
      <c r="B786" s="71" t="s">
        <v>41</v>
      </c>
      <c r="C786" s="203"/>
      <c r="D786" s="206"/>
      <c r="E786" s="206"/>
      <c r="F786" s="206"/>
      <c r="G786" s="211"/>
      <c r="H786" s="214"/>
      <c r="I786" s="130"/>
      <c r="J786" s="63"/>
      <c r="K786" s="77"/>
      <c r="L786" s="77"/>
      <c r="M786" s="48">
        <f t="shared" ref="M786:M804" si="164">J786*$D$60+K786*$D$60+L786*$D$60</f>
        <v>0</v>
      </c>
    </row>
    <row r="787" spans="2:13" hidden="1">
      <c r="B787" s="71" t="s">
        <v>42</v>
      </c>
      <c r="C787" s="203"/>
      <c r="D787" s="206"/>
      <c r="E787" s="206"/>
      <c r="F787" s="206"/>
      <c r="G787" s="211"/>
      <c r="H787" s="214"/>
      <c r="I787" s="130"/>
      <c r="J787" s="63"/>
      <c r="K787" s="77"/>
      <c r="L787" s="77"/>
      <c r="M787" s="48">
        <f t="shared" si="164"/>
        <v>0</v>
      </c>
    </row>
    <row r="788" spans="2:13" hidden="1">
      <c r="B788" s="71" t="s">
        <v>43</v>
      </c>
      <c r="C788" s="203"/>
      <c r="D788" s="206"/>
      <c r="E788" s="206"/>
      <c r="F788" s="206"/>
      <c r="G788" s="211"/>
      <c r="H788" s="214"/>
      <c r="I788" s="130"/>
      <c r="J788" s="63"/>
      <c r="K788" s="50"/>
      <c r="L788" s="77"/>
      <c r="M788" s="48">
        <f t="shared" si="164"/>
        <v>0</v>
      </c>
    </row>
    <row r="789" spans="2:13" ht="13.5" hidden="1" thickBot="1">
      <c r="B789" s="108" t="s">
        <v>44</v>
      </c>
      <c r="C789" s="204"/>
      <c r="D789" s="207"/>
      <c r="E789" s="207"/>
      <c r="F789" s="207"/>
      <c r="G789" s="212"/>
      <c r="H789" s="215"/>
      <c r="I789" s="131"/>
      <c r="J789" s="64"/>
      <c r="K789" s="53"/>
      <c r="L789" s="65"/>
      <c r="M789" s="55">
        <f t="shared" si="164"/>
        <v>0</v>
      </c>
    </row>
    <row r="790" spans="2:13" hidden="1">
      <c r="B790" s="70" t="s">
        <v>40</v>
      </c>
      <c r="C790" s="202">
        <f t="shared" ref="C790" si="165">+C785+1</f>
        <v>156</v>
      </c>
      <c r="D790" s="205">
        <f>VLOOKUP(C790,'Completar SOFSE'!$A$19:$E$501,2,0)</f>
        <v>0</v>
      </c>
      <c r="E790" s="205">
        <f>VLOOKUP(C790,'Completar SOFSE'!$A$19:$E$501,3,0)</f>
        <v>0</v>
      </c>
      <c r="F790" s="205">
        <f>VLOOKUP(C790,'Completar SOFSE'!$A$19:$E$501,4,0)</f>
        <v>0</v>
      </c>
      <c r="G790" s="210">
        <f>VLOOKUP(C790,'Completar SOFSE'!$A$19:$E$501,5,0)</f>
        <v>0</v>
      </c>
      <c r="H790" s="213">
        <f>VLOOKUP(C790,'Completar SOFSE'!$A$19:$F$501,6,0)</f>
        <v>0</v>
      </c>
      <c r="I790" s="130"/>
      <c r="J790" s="66"/>
      <c r="K790" s="77"/>
      <c r="L790" s="77"/>
      <c r="M790" s="48">
        <f t="shared" si="164"/>
        <v>0</v>
      </c>
    </row>
    <row r="791" spans="2:13" hidden="1">
      <c r="B791" s="71" t="s">
        <v>41</v>
      </c>
      <c r="C791" s="203"/>
      <c r="D791" s="206"/>
      <c r="E791" s="206"/>
      <c r="F791" s="206"/>
      <c r="G791" s="211"/>
      <c r="H791" s="214"/>
      <c r="I791" s="130"/>
      <c r="J791" s="63"/>
      <c r="K791" s="77"/>
      <c r="L791" s="77"/>
      <c r="M791" s="48">
        <f t="shared" si="164"/>
        <v>0</v>
      </c>
    </row>
    <row r="792" spans="2:13" hidden="1">
      <c r="B792" s="71" t="s">
        <v>42</v>
      </c>
      <c r="C792" s="203"/>
      <c r="D792" s="206"/>
      <c r="E792" s="206"/>
      <c r="F792" s="206"/>
      <c r="G792" s="211"/>
      <c r="H792" s="214"/>
      <c r="I792" s="130"/>
      <c r="J792" s="63"/>
      <c r="K792" s="77"/>
      <c r="L792" s="77"/>
      <c r="M792" s="48">
        <f t="shared" si="164"/>
        <v>0</v>
      </c>
    </row>
    <row r="793" spans="2:13" hidden="1">
      <c r="B793" s="71" t="s">
        <v>43</v>
      </c>
      <c r="C793" s="203"/>
      <c r="D793" s="206"/>
      <c r="E793" s="206"/>
      <c r="F793" s="206"/>
      <c r="G793" s="211"/>
      <c r="H793" s="214"/>
      <c r="I793" s="130"/>
      <c r="J793" s="63"/>
      <c r="K793" s="50"/>
      <c r="L793" s="77"/>
      <c r="M793" s="48">
        <f t="shared" si="164"/>
        <v>0</v>
      </c>
    </row>
    <row r="794" spans="2:13" ht="13.5" hidden="1" thickBot="1">
      <c r="B794" s="108" t="s">
        <v>44</v>
      </c>
      <c r="C794" s="204"/>
      <c r="D794" s="207"/>
      <c r="E794" s="207"/>
      <c r="F794" s="207"/>
      <c r="G794" s="212"/>
      <c r="H794" s="215"/>
      <c r="I794" s="131"/>
      <c r="J794" s="64"/>
      <c r="K794" s="53"/>
      <c r="L794" s="65"/>
      <c r="M794" s="55">
        <f t="shared" si="164"/>
        <v>0</v>
      </c>
    </row>
    <row r="795" spans="2:13" hidden="1">
      <c r="B795" s="70" t="s">
        <v>40</v>
      </c>
      <c r="C795" s="202">
        <f t="shared" ref="C795" si="166">+C790+1</f>
        <v>157</v>
      </c>
      <c r="D795" s="205">
        <f>VLOOKUP(C795,'Completar SOFSE'!$A$19:$E$501,2,0)</f>
        <v>0</v>
      </c>
      <c r="E795" s="205">
        <f>VLOOKUP(C795,'Completar SOFSE'!$A$19:$E$501,3,0)</f>
        <v>0</v>
      </c>
      <c r="F795" s="205">
        <f>VLOOKUP(C795,'Completar SOFSE'!$A$19:$E$501,4,0)</f>
        <v>0</v>
      </c>
      <c r="G795" s="210">
        <f>VLOOKUP(C795,'Completar SOFSE'!$A$19:$E$501,5,0)</f>
        <v>0</v>
      </c>
      <c r="H795" s="213">
        <f>VLOOKUP(C795,'Completar SOFSE'!$A$19:$F$501,6,0)</f>
        <v>0</v>
      </c>
      <c r="I795" s="130"/>
      <c r="J795" s="66"/>
      <c r="K795" s="77"/>
      <c r="L795" s="77"/>
      <c r="M795" s="48">
        <f t="shared" si="164"/>
        <v>0</v>
      </c>
    </row>
    <row r="796" spans="2:13" hidden="1">
      <c r="B796" s="71" t="s">
        <v>41</v>
      </c>
      <c r="C796" s="203"/>
      <c r="D796" s="206"/>
      <c r="E796" s="206"/>
      <c r="F796" s="206"/>
      <c r="G796" s="211"/>
      <c r="H796" s="214"/>
      <c r="I796" s="130"/>
      <c r="J796" s="63"/>
      <c r="K796" s="77"/>
      <c r="L796" s="77"/>
      <c r="M796" s="48">
        <f t="shared" si="164"/>
        <v>0</v>
      </c>
    </row>
    <row r="797" spans="2:13" hidden="1">
      <c r="B797" s="71" t="s">
        <v>42</v>
      </c>
      <c r="C797" s="203"/>
      <c r="D797" s="206"/>
      <c r="E797" s="206"/>
      <c r="F797" s="206"/>
      <c r="G797" s="211"/>
      <c r="H797" s="214"/>
      <c r="I797" s="130"/>
      <c r="J797" s="63"/>
      <c r="K797" s="77"/>
      <c r="L797" s="77"/>
      <c r="M797" s="48">
        <f t="shared" si="164"/>
        <v>0</v>
      </c>
    </row>
    <row r="798" spans="2:13" hidden="1">
      <c r="B798" s="71" t="s">
        <v>43</v>
      </c>
      <c r="C798" s="203"/>
      <c r="D798" s="206"/>
      <c r="E798" s="206"/>
      <c r="F798" s="206"/>
      <c r="G798" s="211"/>
      <c r="H798" s="214"/>
      <c r="I798" s="130"/>
      <c r="J798" s="63"/>
      <c r="K798" s="50"/>
      <c r="L798" s="77"/>
      <c r="M798" s="48">
        <f t="shared" si="164"/>
        <v>0</v>
      </c>
    </row>
    <row r="799" spans="2:13" ht="13.5" hidden="1" thickBot="1">
      <c r="B799" s="108" t="s">
        <v>44</v>
      </c>
      <c r="C799" s="204"/>
      <c r="D799" s="207"/>
      <c r="E799" s="207"/>
      <c r="F799" s="207"/>
      <c r="G799" s="212"/>
      <c r="H799" s="215"/>
      <c r="I799" s="131"/>
      <c r="J799" s="64"/>
      <c r="K799" s="53"/>
      <c r="L799" s="65"/>
      <c r="M799" s="55">
        <f t="shared" si="164"/>
        <v>0</v>
      </c>
    </row>
    <row r="800" spans="2:13" hidden="1">
      <c r="B800" s="70" t="s">
        <v>40</v>
      </c>
      <c r="C800" s="202">
        <f t="shared" ref="C800" si="167">+C795+1</f>
        <v>158</v>
      </c>
      <c r="D800" s="205">
        <f>VLOOKUP(C800,'Completar SOFSE'!$A$19:$E$501,2,0)</f>
        <v>0</v>
      </c>
      <c r="E800" s="205">
        <f>VLOOKUP(C800,'Completar SOFSE'!$A$19:$E$501,3,0)</f>
        <v>0</v>
      </c>
      <c r="F800" s="205">
        <f>VLOOKUP(C800,'Completar SOFSE'!$A$19:$E$501,4,0)</f>
        <v>0</v>
      </c>
      <c r="G800" s="210">
        <f>VLOOKUP(C800,'Completar SOFSE'!$A$19:$E$501,5,0)</f>
        <v>0</v>
      </c>
      <c r="H800" s="213">
        <f>VLOOKUP(C800,'Completar SOFSE'!$A$19:$F$501,6,0)</f>
        <v>0</v>
      </c>
      <c r="I800" s="130"/>
      <c r="J800" s="66"/>
      <c r="K800" s="77"/>
      <c r="L800" s="77"/>
      <c r="M800" s="48">
        <f t="shared" si="164"/>
        <v>0</v>
      </c>
    </row>
    <row r="801" spans="2:13" hidden="1">
      <c r="B801" s="71" t="s">
        <v>41</v>
      </c>
      <c r="C801" s="203"/>
      <c r="D801" s="206"/>
      <c r="E801" s="206"/>
      <c r="F801" s="206"/>
      <c r="G801" s="211"/>
      <c r="H801" s="214"/>
      <c r="I801" s="130"/>
      <c r="J801" s="63"/>
      <c r="K801" s="77"/>
      <c r="L801" s="77"/>
      <c r="M801" s="48">
        <f t="shared" si="164"/>
        <v>0</v>
      </c>
    </row>
    <row r="802" spans="2:13" hidden="1">
      <c r="B802" s="71" t="s">
        <v>42</v>
      </c>
      <c r="C802" s="203"/>
      <c r="D802" s="206"/>
      <c r="E802" s="206"/>
      <c r="F802" s="206"/>
      <c r="G802" s="211"/>
      <c r="H802" s="214"/>
      <c r="I802" s="130"/>
      <c r="J802" s="63"/>
      <c r="K802" s="77"/>
      <c r="L802" s="77"/>
      <c r="M802" s="48">
        <f t="shared" si="164"/>
        <v>0</v>
      </c>
    </row>
    <row r="803" spans="2:13" hidden="1">
      <c r="B803" s="71" t="s">
        <v>43</v>
      </c>
      <c r="C803" s="203"/>
      <c r="D803" s="206"/>
      <c r="E803" s="206"/>
      <c r="F803" s="206"/>
      <c r="G803" s="211"/>
      <c r="H803" s="214"/>
      <c r="I803" s="130"/>
      <c r="J803" s="63"/>
      <c r="K803" s="50"/>
      <c r="L803" s="77"/>
      <c r="M803" s="48">
        <f t="shared" si="164"/>
        <v>0</v>
      </c>
    </row>
    <row r="804" spans="2:13" ht="13.5" hidden="1" thickBot="1">
      <c r="B804" s="108" t="s">
        <v>44</v>
      </c>
      <c r="C804" s="204"/>
      <c r="D804" s="207"/>
      <c r="E804" s="207"/>
      <c r="F804" s="207"/>
      <c r="G804" s="212"/>
      <c r="H804" s="215"/>
      <c r="I804" s="131"/>
      <c r="J804" s="64"/>
      <c r="K804" s="53"/>
      <c r="L804" s="65"/>
      <c r="M804" s="55">
        <f t="shared" si="164"/>
        <v>0</v>
      </c>
    </row>
    <row r="805" spans="2:13" hidden="1">
      <c r="B805" s="70" t="s">
        <v>40</v>
      </c>
      <c r="C805" s="202">
        <f>+C800+1</f>
        <v>159</v>
      </c>
      <c r="D805" s="205">
        <f>VLOOKUP(C805,'Completar SOFSE'!$A$19:$E$501,2,0)</f>
        <v>0</v>
      </c>
      <c r="E805" s="205">
        <f>VLOOKUP(C805,'Completar SOFSE'!$A$19:$E$501,3,0)</f>
        <v>0</v>
      </c>
      <c r="F805" s="205">
        <f>VLOOKUP(C805,'Completar SOFSE'!$A$19:$E$501,4,0)</f>
        <v>0</v>
      </c>
      <c r="G805" s="210">
        <f>VLOOKUP(C805,'Completar SOFSE'!$A$19:$E$501,5,0)</f>
        <v>0</v>
      </c>
      <c r="H805" s="213">
        <f>VLOOKUP(C805,'Completar SOFSE'!$A$19:$F$501,6,0)</f>
        <v>0</v>
      </c>
      <c r="I805" s="130"/>
      <c r="J805" s="66"/>
      <c r="K805" s="77"/>
      <c r="L805" s="77"/>
      <c r="M805" s="48">
        <f>J805*$D$60+K805*$D$60+L805*$D$60</f>
        <v>0</v>
      </c>
    </row>
    <row r="806" spans="2:13" hidden="1">
      <c r="B806" s="71" t="s">
        <v>41</v>
      </c>
      <c r="C806" s="203"/>
      <c r="D806" s="206"/>
      <c r="E806" s="206"/>
      <c r="F806" s="206"/>
      <c r="G806" s="211"/>
      <c r="H806" s="214"/>
      <c r="I806" s="130"/>
      <c r="J806" s="63"/>
      <c r="K806" s="77"/>
      <c r="L806" s="77"/>
      <c r="M806" s="48">
        <f t="shared" ref="M806:M824" si="168">J806*$D$60+K806*$D$60+L806*$D$60</f>
        <v>0</v>
      </c>
    </row>
    <row r="807" spans="2:13" hidden="1">
      <c r="B807" s="71" t="s">
        <v>42</v>
      </c>
      <c r="C807" s="203"/>
      <c r="D807" s="206"/>
      <c r="E807" s="206"/>
      <c r="F807" s="206"/>
      <c r="G807" s="211"/>
      <c r="H807" s="214"/>
      <c r="I807" s="130"/>
      <c r="J807" s="63"/>
      <c r="K807" s="77"/>
      <c r="L807" s="77"/>
      <c r="M807" s="48">
        <f t="shared" si="168"/>
        <v>0</v>
      </c>
    </row>
    <row r="808" spans="2:13" hidden="1">
      <c r="B808" s="71" t="s">
        <v>43</v>
      </c>
      <c r="C808" s="203"/>
      <c r="D808" s="206"/>
      <c r="E808" s="206"/>
      <c r="F808" s="206"/>
      <c r="G808" s="211"/>
      <c r="H808" s="214"/>
      <c r="I808" s="130"/>
      <c r="J808" s="63"/>
      <c r="K808" s="50"/>
      <c r="L808" s="77"/>
      <c r="M808" s="48">
        <f t="shared" si="168"/>
        <v>0</v>
      </c>
    </row>
    <row r="809" spans="2:13" ht="13.5" hidden="1" thickBot="1">
      <c r="B809" s="108" t="s">
        <v>44</v>
      </c>
      <c r="C809" s="204"/>
      <c r="D809" s="207"/>
      <c r="E809" s="207"/>
      <c r="F809" s="207"/>
      <c r="G809" s="212"/>
      <c r="H809" s="215"/>
      <c r="I809" s="131"/>
      <c r="J809" s="64"/>
      <c r="K809" s="53"/>
      <c r="L809" s="65"/>
      <c r="M809" s="55">
        <f t="shared" si="168"/>
        <v>0</v>
      </c>
    </row>
    <row r="810" spans="2:13" hidden="1">
      <c r="B810" s="70" t="s">
        <v>40</v>
      </c>
      <c r="C810" s="202">
        <f t="shared" ref="C810" si="169">+C805+1</f>
        <v>160</v>
      </c>
      <c r="D810" s="205">
        <f>VLOOKUP(C810,'Completar SOFSE'!$A$19:$E$501,2,0)</f>
        <v>0</v>
      </c>
      <c r="E810" s="205">
        <f>VLOOKUP(C810,'Completar SOFSE'!$A$19:$E$501,3,0)</f>
        <v>0</v>
      </c>
      <c r="F810" s="205">
        <f>VLOOKUP(C810,'Completar SOFSE'!$A$19:$E$501,4,0)</f>
        <v>0</v>
      </c>
      <c r="G810" s="210">
        <f>VLOOKUP(C810,'Completar SOFSE'!$A$19:$E$501,5,0)</f>
        <v>0</v>
      </c>
      <c r="H810" s="213">
        <f>VLOOKUP(C810,'Completar SOFSE'!$A$19:$F$501,6,0)</f>
        <v>0</v>
      </c>
      <c r="I810" s="130"/>
      <c r="J810" s="66"/>
      <c r="K810" s="77"/>
      <c r="L810" s="77"/>
      <c r="M810" s="48">
        <f t="shared" si="168"/>
        <v>0</v>
      </c>
    </row>
    <row r="811" spans="2:13" hidden="1">
      <c r="B811" s="71" t="s">
        <v>41</v>
      </c>
      <c r="C811" s="203"/>
      <c r="D811" s="206"/>
      <c r="E811" s="206"/>
      <c r="F811" s="206"/>
      <c r="G811" s="211"/>
      <c r="H811" s="214"/>
      <c r="I811" s="130"/>
      <c r="J811" s="63"/>
      <c r="K811" s="77"/>
      <c r="L811" s="77"/>
      <c r="M811" s="48">
        <f t="shared" si="168"/>
        <v>0</v>
      </c>
    </row>
    <row r="812" spans="2:13" hidden="1">
      <c r="B812" s="71" t="s">
        <v>42</v>
      </c>
      <c r="C812" s="203"/>
      <c r="D812" s="206"/>
      <c r="E812" s="206"/>
      <c r="F812" s="206"/>
      <c r="G812" s="211"/>
      <c r="H812" s="214"/>
      <c r="I812" s="130"/>
      <c r="J812" s="63"/>
      <c r="K812" s="77"/>
      <c r="L812" s="77"/>
      <c r="M812" s="48">
        <f t="shared" si="168"/>
        <v>0</v>
      </c>
    </row>
    <row r="813" spans="2:13" hidden="1">
      <c r="B813" s="71" t="s">
        <v>43</v>
      </c>
      <c r="C813" s="203"/>
      <c r="D813" s="206"/>
      <c r="E813" s="206"/>
      <c r="F813" s="206"/>
      <c r="G813" s="211"/>
      <c r="H813" s="214"/>
      <c r="I813" s="130"/>
      <c r="J813" s="63"/>
      <c r="K813" s="50"/>
      <c r="L813" s="77"/>
      <c r="M813" s="48">
        <f t="shared" si="168"/>
        <v>0</v>
      </c>
    </row>
    <row r="814" spans="2:13" ht="13.5" hidden="1" thickBot="1">
      <c r="B814" s="108" t="s">
        <v>44</v>
      </c>
      <c r="C814" s="204"/>
      <c r="D814" s="207"/>
      <c r="E814" s="207"/>
      <c r="F814" s="207"/>
      <c r="G814" s="212"/>
      <c r="H814" s="215"/>
      <c r="I814" s="131"/>
      <c r="J814" s="64"/>
      <c r="K814" s="53"/>
      <c r="L814" s="65"/>
      <c r="M814" s="55">
        <f t="shared" si="168"/>
        <v>0</v>
      </c>
    </row>
    <row r="815" spans="2:13" hidden="1">
      <c r="B815" s="70" t="s">
        <v>40</v>
      </c>
      <c r="C815" s="202">
        <f t="shared" ref="C815" si="170">+C810+1</f>
        <v>161</v>
      </c>
      <c r="D815" s="205">
        <f>VLOOKUP(C815,'Completar SOFSE'!$A$19:$E$501,2,0)</f>
        <v>0</v>
      </c>
      <c r="E815" s="205">
        <f>VLOOKUP(C815,'Completar SOFSE'!$A$19:$E$501,3,0)</f>
        <v>0</v>
      </c>
      <c r="F815" s="205">
        <f>VLOOKUP(C815,'Completar SOFSE'!$A$19:$E$501,4,0)</f>
        <v>0</v>
      </c>
      <c r="G815" s="210">
        <f>VLOOKUP(C815,'Completar SOFSE'!$A$19:$E$501,5,0)</f>
        <v>0</v>
      </c>
      <c r="H815" s="213">
        <f>VLOOKUP(C815,'Completar SOFSE'!$A$19:$F$501,6,0)</f>
        <v>0</v>
      </c>
      <c r="I815" s="130"/>
      <c r="J815" s="66"/>
      <c r="K815" s="77"/>
      <c r="L815" s="77"/>
      <c r="M815" s="48">
        <f t="shared" si="168"/>
        <v>0</v>
      </c>
    </row>
    <row r="816" spans="2:13" hidden="1">
      <c r="B816" s="71" t="s">
        <v>41</v>
      </c>
      <c r="C816" s="203"/>
      <c r="D816" s="206"/>
      <c r="E816" s="206"/>
      <c r="F816" s="206"/>
      <c r="G816" s="211"/>
      <c r="H816" s="214"/>
      <c r="I816" s="130"/>
      <c r="J816" s="63"/>
      <c r="K816" s="77"/>
      <c r="L816" s="77"/>
      <c r="M816" s="48">
        <f t="shared" si="168"/>
        <v>0</v>
      </c>
    </row>
    <row r="817" spans="2:13" hidden="1">
      <c r="B817" s="71" t="s">
        <v>42</v>
      </c>
      <c r="C817" s="203"/>
      <c r="D817" s="206"/>
      <c r="E817" s="206"/>
      <c r="F817" s="206"/>
      <c r="G817" s="211"/>
      <c r="H817" s="214"/>
      <c r="I817" s="130"/>
      <c r="J817" s="63"/>
      <c r="K817" s="77"/>
      <c r="L817" s="77"/>
      <c r="M817" s="48">
        <f t="shared" si="168"/>
        <v>0</v>
      </c>
    </row>
    <row r="818" spans="2:13" hidden="1">
      <c r="B818" s="71" t="s">
        <v>43</v>
      </c>
      <c r="C818" s="203"/>
      <c r="D818" s="206"/>
      <c r="E818" s="206"/>
      <c r="F818" s="206"/>
      <c r="G818" s="211"/>
      <c r="H818" s="214"/>
      <c r="I818" s="130"/>
      <c r="J818" s="63"/>
      <c r="K818" s="50"/>
      <c r="L818" s="77"/>
      <c r="M818" s="48">
        <f t="shared" si="168"/>
        <v>0</v>
      </c>
    </row>
    <row r="819" spans="2:13" ht="13.5" hidden="1" thickBot="1">
      <c r="B819" s="108" t="s">
        <v>44</v>
      </c>
      <c r="C819" s="204"/>
      <c r="D819" s="207"/>
      <c r="E819" s="207"/>
      <c r="F819" s="207"/>
      <c r="G819" s="212"/>
      <c r="H819" s="215"/>
      <c r="I819" s="131"/>
      <c r="J819" s="64"/>
      <c r="K819" s="53"/>
      <c r="L819" s="65"/>
      <c r="M819" s="55">
        <f t="shared" si="168"/>
        <v>0</v>
      </c>
    </row>
    <row r="820" spans="2:13" hidden="1">
      <c r="B820" s="70" t="s">
        <v>40</v>
      </c>
      <c r="C820" s="202">
        <f t="shared" ref="C820" si="171">+C815+1</f>
        <v>162</v>
      </c>
      <c r="D820" s="205">
        <f>VLOOKUP(C820,'Completar SOFSE'!$A$19:$E$501,2,0)</f>
        <v>0</v>
      </c>
      <c r="E820" s="205">
        <f>VLOOKUP(C820,'Completar SOFSE'!$A$19:$E$501,3,0)</f>
        <v>0</v>
      </c>
      <c r="F820" s="205">
        <f>VLOOKUP(C820,'Completar SOFSE'!$A$19:$E$501,4,0)</f>
        <v>0</v>
      </c>
      <c r="G820" s="210">
        <f>VLOOKUP(C820,'Completar SOFSE'!$A$19:$E$501,5,0)</f>
        <v>0</v>
      </c>
      <c r="H820" s="213">
        <f>VLOOKUP(C820,'Completar SOFSE'!$A$19:$F$501,6,0)</f>
        <v>0</v>
      </c>
      <c r="I820" s="130"/>
      <c r="J820" s="66"/>
      <c r="K820" s="77"/>
      <c r="L820" s="77"/>
      <c r="M820" s="48">
        <f t="shared" si="168"/>
        <v>0</v>
      </c>
    </row>
    <row r="821" spans="2:13" hidden="1">
      <c r="B821" s="71" t="s">
        <v>41</v>
      </c>
      <c r="C821" s="203"/>
      <c r="D821" s="206"/>
      <c r="E821" s="206"/>
      <c r="F821" s="206"/>
      <c r="G821" s="211"/>
      <c r="H821" s="214"/>
      <c r="I821" s="130"/>
      <c r="J821" s="63"/>
      <c r="K821" s="77"/>
      <c r="L821" s="77"/>
      <c r="M821" s="48">
        <f t="shared" si="168"/>
        <v>0</v>
      </c>
    </row>
    <row r="822" spans="2:13" hidden="1">
      <c r="B822" s="71" t="s">
        <v>42</v>
      </c>
      <c r="C822" s="203"/>
      <c r="D822" s="206"/>
      <c r="E822" s="206"/>
      <c r="F822" s="206"/>
      <c r="G822" s="211"/>
      <c r="H822" s="214"/>
      <c r="I822" s="130"/>
      <c r="J822" s="63"/>
      <c r="K822" s="77"/>
      <c r="L822" s="77"/>
      <c r="M822" s="48">
        <f t="shared" si="168"/>
        <v>0</v>
      </c>
    </row>
    <row r="823" spans="2:13" hidden="1">
      <c r="B823" s="71" t="s">
        <v>43</v>
      </c>
      <c r="C823" s="203"/>
      <c r="D823" s="206"/>
      <c r="E823" s="206"/>
      <c r="F823" s="206"/>
      <c r="G823" s="211"/>
      <c r="H823" s="214"/>
      <c r="I823" s="130"/>
      <c r="J823" s="63"/>
      <c r="K823" s="50"/>
      <c r="L823" s="77"/>
      <c r="M823" s="48">
        <f t="shared" si="168"/>
        <v>0</v>
      </c>
    </row>
    <row r="824" spans="2:13" ht="13.5" hidden="1" thickBot="1">
      <c r="B824" s="108" t="s">
        <v>44</v>
      </c>
      <c r="C824" s="204"/>
      <c r="D824" s="207"/>
      <c r="E824" s="207"/>
      <c r="F824" s="207"/>
      <c r="G824" s="212"/>
      <c r="H824" s="215"/>
      <c r="I824" s="131"/>
      <c r="J824" s="64"/>
      <c r="K824" s="53"/>
      <c r="L824" s="65"/>
      <c r="M824" s="55">
        <f t="shared" si="168"/>
        <v>0</v>
      </c>
    </row>
    <row r="825" spans="2:13" hidden="1">
      <c r="B825" s="70" t="s">
        <v>40</v>
      </c>
      <c r="C825" s="202">
        <f>+C820+1</f>
        <v>163</v>
      </c>
      <c r="D825" s="205">
        <f>VLOOKUP(C825,'Completar SOFSE'!$A$19:$E$501,2,0)</f>
        <v>0</v>
      </c>
      <c r="E825" s="205">
        <f>VLOOKUP(C825,'Completar SOFSE'!$A$19:$E$501,3,0)</f>
        <v>0</v>
      </c>
      <c r="F825" s="205">
        <f>VLOOKUP(C825,'Completar SOFSE'!$A$19:$E$501,4,0)</f>
        <v>0</v>
      </c>
      <c r="G825" s="210">
        <f>VLOOKUP(C825,'Completar SOFSE'!$A$19:$E$501,5,0)</f>
        <v>0</v>
      </c>
      <c r="H825" s="213">
        <f>VLOOKUP(C825,'Completar SOFSE'!$A$19:$F$501,6,0)</f>
        <v>0</v>
      </c>
      <c r="I825" s="130"/>
      <c r="J825" s="66"/>
      <c r="K825" s="77"/>
      <c r="L825" s="77"/>
      <c r="M825" s="48">
        <f>J825*$D$60+K825*$D$60+L825*$D$60</f>
        <v>0</v>
      </c>
    </row>
    <row r="826" spans="2:13" hidden="1">
      <c r="B826" s="71" t="s">
        <v>41</v>
      </c>
      <c r="C826" s="203"/>
      <c r="D826" s="206"/>
      <c r="E826" s="206"/>
      <c r="F826" s="206"/>
      <c r="G826" s="211"/>
      <c r="H826" s="214"/>
      <c r="I826" s="130"/>
      <c r="J826" s="63"/>
      <c r="K826" s="77"/>
      <c r="L826" s="77"/>
      <c r="M826" s="48">
        <f t="shared" ref="M826:M844" si="172">J826*$D$60+K826*$D$60+L826*$D$60</f>
        <v>0</v>
      </c>
    </row>
    <row r="827" spans="2:13" hidden="1">
      <c r="B827" s="71" t="s">
        <v>42</v>
      </c>
      <c r="C827" s="203"/>
      <c r="D827" s="206"/>
      <c r="E827" s="206"/>
      <c r="F827" s="206"/>
      <c r="G827" s="211"/>
      <c r="H827" s="214"/>
      <c r="I827" s="130"/>
      <c r="J827" s="63"/>
      <c r="K827" s="77"/>
      <c r="L827" s="77"/>
      <c r="M827" s="48">
        <f t="shared" si="172"/>
        <v>0</v>
      </c>
    </row>
    <row r="828" spans="2:13" hidden="1">
      <c r="B828" s="71" t="s">
        <v>43</v>
      </c>
      <c r="C828" s="203"/>
      <c r="D828" s="206"/>
      <c r="E828" s="206"/>
      <c r="F828" s="206"/>
      <c r="G828" s="211"/>
      <c r="H828" s="214"/>
      <c r="I828" s="130"/>
      <c r="J828" s="63"/>
      <c r="K828" s="50"/>
      <c r="L828" s="77"/>
      <c r="M828" s="48">
        <f t="shared" si="172"/>
        <v>0</v>
      </c>
    </row>
    <row r="829" spans="2:13" ht="13.5" hidden="1" thickBot="1">
      <c r="B829" s="108" t="s">
        <v>44</v>
      </c>
      <c r="C829" s="204"/>
      <c r="D829" s="207"/>
      <c r="E829" s="207"/>
      <c r="F829" s="207"/>
      <c r="G829" s="212"/>
      <c r="H829" s="215"/>
      <c r="I829" s="131"/>
      <c r="J829" s="64"/>
      <c r="K829" s="53"/>
      <c r="L829" s="65"/>
      <c r="M829" s="55">
        <f t="shared" si="172"/>
        <v>0</v>
      </c>
    </row>
    <row r="830" spans="2:13" hidden="1">
      <c r="B830" s="70" t="s">
        <v>40</v>
      </c>
      <c r="C830" s="202">
        <f t="shared" ref="C830" si="173">+C825+1</f>
        <v>164</v>
      </c>
      <c r="D830" s="205">
        <f>VLOOKUP(C830,'Completar SOFSE'!$A$19:$E$501,2,0)</f>
        <v>0</v>
      </c>
      <c r="E830" s="205">
        <f>VLOOKUP(C830,'Completar SOFSE'!$A$19:$E$501,3,0)</f>
        <v>0</v>
      </c>
      <c r="F830" s="205">
        <f>VLOOKUP(C830,'Completar SOFSE'!$A$19:$E$501,4,0)</f>
        <v>0</v>
      </c>
      <c r="G830" s="210">
        <f>VLOOKUP(C830,'Completar SOFSE'!$A$19:$E$501,5,0)</f>
        <v>0</v>
      </c>
      <c r="H830" s="213">
        <f>VLOOKUP(C830,'Completar SOFSE'!$A$19:$F$501,6,0)</f>
        <v>0</v>
      </c>
      <c r="I830" s="130"/>
      <c r="J830" s="66"/>
      <c r="K830" s="77"/>
      <c r="L830" s="77"/>
      <c r="M830" s="48">
        <f t="shared" si="172"/>
        <v>0</v>
      </c>
    </row>
    <row r="831" spans="2:13" hidden="1">
      <c r="B831" s="71" t="s">
        <v>41</v>
      </c>
      <c r="C831" s="203"/>
      <c r="D831" s="206"/>
      <c r="E831" s="206"/>
      <c r="F831" s="206"/>
      <c r="G831" s="211"/>
      <c r="H831" s="214"/>
      <c r="I831" s="130"/>
      <c r="J831" s="63"/>
      <c r="K831" s="77"/>
      <c r="L831" s="77"/>
      <c r="M831" s="48">
        <f t="shared" si="172"/>
        <v>0</v>
      </c>
    </row>
    <row r="832" spans="2:13" hidden="1">
      <c r="B832" s="71" t="s">
        <v>42</v>
      </c>
      <c r="C832" s="203"/>
      <c r="D832" s="206"/>
      <c r="E832" s="206"/>
      <c r="F832" s="206"/>
      <c r="G832" s="211"/>
      <c r="H832" s="214"/>
      <c r="I832" s="130"/>
      <c r="J832" s="63"/>
      <c r="K832" s="77"/>
      <c r="L832" s="77"/>
      <c r="M832" s="48">
        <f t="shared" si="172"/>
        <v>0</v>
      </c>
    </row>
    <row r="833" spans="2:13" hidden="1">
      <c r="B833" s="71" t="s">
        <v>43</v>
      </c>
      <c r="C833" s="203"/>
      <c r="D833" s="206"/>
      <c r="E833" s="206"/>
      <c r="F833" s="206"/>
      <c r="G833" s="211"/>
      <c r="H833" s="214"/>
      <c r="I833" s="130"/>
      <c r="J833" s="63"/>
      <c r="K833" s="50"/>
      <c r="L833" s="77"/>
      <c r="M833" s="48">
        <f t="shared" si="172"/>
        <v>0</v>
      </c>
    </row>
    <row r="834" spans="2:13" ht="13.5" hidden="1" thickBot="1">
      <c r="B834" s="108" t="s">
        <v>44</v>
      </c>
      <c r="C834" s="204"/>
      <c r="D834" s="207"/>
      <c r="E834" s="207"/>
      <c r="F834" s="207"/>
      <c r="G834" s="212"/>
      <c r="H834" s="215"/>
      <c r="I834" s="131"/>
      <c r="J834" s="64"/>
      <c r="K834" s="53"/>
      <c r="L834" s="65"/>
      <c r="M834" s="55">
        <f t="shared" si="172"/>
        <v>0</v>
      </c>
    </row>
    <row r="835" spans="2:13" hidden="1">
      <c r="B835" s="70" t="s">
        <v>40</v>
      </c>
      <c r="C835" s="202">
        <f t="shared" ref="C835" si="174">+C830+1</f>
        <v>165</v>
      </c>
      <c r="D835" s="205">
        <f>VLOOKUP(C835,'Completar SOFSE'!$A$19:$E$501,2,0)</f>
        <v>0</v>
      </c>
      <c r="E835" s="205">
        <f>VLOOKUP(C835,'Completar SOFSE'!$A$19:$E$501,3,0)</f>
        <v>0</v>
      </c>
      <c r="F835" s="205">
        <f>VLOOKUP(C835,'Completar SOFSE'!$A$19:$E$501,4,0)</f>
        <v>0</v>
      </c>
      <c r="G835" s="210">
        <f>VLOOKUP(C835,'Completar SOFSE'!$A$19:$E$501,5,0)</f>
        <v>0</v>
      </c>
      <c r="H835" s="213">
        <f>VLOOKUP(C835,'Completar SOFSE'!$A$19:$F$501,6,0)</f>
        <v>0</v>
      </c>
      <c r="I835" s="130"/>
      <c r="J835" s="66"/>
      <c r="K835" s="77"/>
      <c r="L835" s="77"/>
      <c r="M835" s="48">
        <f t="shared" si="172"/>
        <v>0</v>
      </c>
    </row>
    <row r="836" spans="2:13" hidden="1">
      <c r="B836" s="71" t="s">
        <v>41</v>
      </c>
      <c r="C836" s="203"/>
      <c r="D836" s="206"/>
      <c r="E836" s="206"/>
      <c r="F836" s="206"/>
      <c r="G836" s="211"/>
      <c r="H836" s="214"/>
      <c r="I836" s="130"/>
      <c r="J836" s="63"/>
      <c r="K836" s="77"/>
      <c r="L836" s="77"/>
      <c r="M836" s="48">
        <f t="shared" si="172"/>
        <v>0</v>
      </c>
    </row>
    <row r="837" spans="2:13" hidden="1">
      <c r="B837" s="71" t="s">
        <v>42</v>
      </c>
      <c r="C837" s="203"/>
      <c r="D837" s="206"/>
      <c r="E837" s="206"/>
      <c r="F837" s="206"/>
      <c r="G837" s="211"/>
      <c r="H837" s="214"/>
      <c r="I837" s="130"/>
      <c r="J837" s="63"/>
      <c r="K837" s="77"/>
      <c r="L837" s="77"/>
      <c r="M837" s="48">
        <f t="shared" si="172"/>
        <v>0</v>
      </c>
    </row>
    <row r="838" spans="2:13" hidden="1">
      <c r="B838" s="71" t="s">
        <v>43</v>
      </c>
      <c r="C838" s="203"/>
      <c r="D838" s="206"/>
      <c r="E838" s="206"/>
      <c r="F838" s="206"/>
      <c r="G838" s="211"/>
      <c r="H838" s="214"/>
      <c r="I838" s="130"/>
      <c r="J838" s="63"/>
      <c r="K838" s="50"/>
      <c r="L838" s="77"/>
      <c r="M838" s="48">
        <f t="shared" si="172"/>
        <v>0</v>
      </c>
    </row>
    <row r="839" spans="2:13" ht="13.5" hidden="1" thickBot="1">
      <c r="B839" s="108" t="s">
        <v>44</v>
      </c>
      <c r="C839" s="204"/>
      <c r="D839" s="207"/>
      <c r="E839" s="207"/>
      <c r="F839" s="207"/>
      <c r="G839" s="212"/>
      <c r="H839" s="215"/>
      <c r="I839" s="131"/>
      <c r="J839" s="64"/>
      <c r="K839" s="53"/>
      <c r="L839" s="65"/>
      <c r="M839" s="55">
        <f t="shared" si="172"/>
        <v>0</v>
      </c>
    </row>
    <row r="840" spans="2:13" hidden="1">
      <c r="B840" s="70" t="s">
        <v>40</v>
      </c>
      <c r="C840" s="202">
        <f t="shared" ref="C840" si="175">+C835+1</f>
        <v>166</v>
      </c>
      <c r="D840" s="205">
        <f>VLOOKUP(C840,'Completar SOFSE'!$A$19:$E$501,2,0)</f>
        <v>0</v>
      </c>
      <c r="E840" s="205">
        <f>VLOOKUP(C840,'Completar SOFSE'!$A$19:$E$501,3,0)</f>
        <v>0</v>
      </c>
      <c r="F840" s="205">
        <f>VLOOKUP(C840,'Completar SOFSE'!$A$19:$E$501,4,0)</f>
        <v>0</v>
      </c>
      <c r="G840" s="210">
        <f>VLOOKUP(C840,'Completar SOFSE'!$A$19:$E$501,5,0)</f>
        <v>0</v>
      </c>
      <c r="H840" s="213">
        <f>VLOOKUP(C840,'Completar SOFSE'!$A$19:$F$501,6,0)</f>
        <v>0</v>
      </c>
      <c r="I840" s="130"/>
      <c r="J840" s="66"/>
      <c r="K840" s="77"/>
      <c r="L840" s="77"/>
      <c r="M840" s="48">
        <f t="shared" si="172"/>
        <v>0</v>
      </c>
    </row>
    <row r="841" spans="2:13" hidden="1">
      <c r="B841" s="71" t="s">
        <v>41</v>
      </c>
      <c r="C841" s="203"/>
      <c r="D841" s="206"/>
      <c r="E841" s="206"/>
      <c r="F841" s="206"/>
      <c r="G841" s="211"/>
      <c r="H841" s="214"/>
      <c r="I841" s="130"/>
      <c r="J841" s="63"/>
      <c r="K841" s="77"/>
      <c r="L841" s="77"/>
      <c r="M841" s="48">
        <f t="shared" si="172"/>
        <v>0</v>
      </c>
    </row>
    <row r="842" spans="2:13" hidden="1">
      <c r="B842" s="71" t="s">
        <v>42</v>
      </c>
      <c r="C842" s="203"/>
      <c r="D842" s="206"/>
      <c r="E842" s="206"/>
      <c r="F842" s="206"/>
      <c r="G842" s="211"/>
      <c r="H842" s="214"/>
      <c r="I842" s="130"/>
      <c r="J842" s="63"/>
      <c r="K842" s="77"/>
      <c r="L842" s="77"/>
      <c r="M842" s="48">
        <f t="shared" si="172"/>
        <v>0</v>
      </c>
    </row>
    <row r="843" spans="2:13" hidden="1">
      <c r="B843" s="71" t="s">
        <v>43</v>
      </c>
      <c r="C843" s="203"/>
      <c r="D843" s="206"/>
      <c r="E843" s="206"/>
      <c r="F843" s="206"/>
      <c r="G843" s="211"/>
      <c r="H843" s="214"/>
      <c r="I843" s="130"/>
      <c r="J843" s="63"/>
      <c r="K843" s="50"/>
      <c r="L843" s="77"/>
      <c r="M843" s="48">
        <f t="shared" si="172"/>
        <v>0</v>
      </c>
    </row>
    <row r="844" spans="2:13" ht="13.5" hidden="1" thickBot="1">
      <c r="B844" s="108" t="s">
        <v>44</v>
      </c>
      <c r="C844" s="204"/>
      <c r="D844" s="207"/>
      <c r="E844" s="207"/>
      <c r="F844" s="207"/>
      <c r="G844" s="212"/>
      <c r="H844" s="215"/>
      <c r="I844" s="131"/>
      <c r="J844" s="64"/>
      <c r="K844" s="53"/>
      <c r="L844" s="65"/>
      <c r="M844" s="55">
        <f t="shared" si="172"/>
        <v>0</v>
      </c>
    </row>
    <row r="845" spans="2:13" hidden="1">
      <c r="B845" s="70" t="s">
        <v>40</v>
      </c>
      <c r="C845" s="202">
        <f>+C840+1</f>
        <v>167</v>
      </c>
      <c r="D845" s="205">
        <f>VLOOKUP(C845,'Completar SOFSE'!$A$19:$E$501,2,0)</f>
        <v>0</v>
      </c>
      <c r="E845" s="205">
        <f>VLOOKUP(C845,'Completar SOFSE'!$A$19:$E$501,3,0)</f>
        <v>0</v>
      </c>
      <c r="F845" s="205">
        <f>VLOOKUP(C845,'Completar SOFSE'!$A$19:$E$501,4,0)</f>
        <v>0</v>
      </c>
      <c r="G845" s="210">
        <f>VLOOKUP(C845,'Completar SOFSE'!$A$19:$E$501,5,0)</f>
        <v>0</v>
      </c>
      <c r="H845" s="213">
        <f>VLOOKUP(C845,'Completar SOFSE'!$A$19:$F$501,6,0)</f>
        <v>0</v>
      </c>
      <c r="I845" s="130"/>
      <c r="J845" s="66"/>
      <c r="K845" s="77"/>
      <c r="L845" s="77"/>
      <c r="M845" s="48">
        <f>J845*$D$60+K845*$D$60+L845*$D$60</f>
        <v>0</v>
      </c>
    </row>
    <row r="846" spans="2:13" hidden="1">
      <c r="B846" s="71" t="s">
        <v>41</v>
      </c>
      <c r="C846" s="203"/>
      <c r="D846" s="206"/>
      <c r="E846" s="206"/>
      <c r="F846" s="206"/>
      <c r="G846" s="211"/>
      <c r="H846" s="214"/>
      <c r="I846" s="130"/>
      <c r="J846" s="63"/>
      <c r="K846" s="77"/>
      <c r="L846" s="77"/>
      <c r="M846" s="48">
        <f t="shared" ref="M846:M854" si="176">J846*$D$60+K846*$D$60+L846*$D$60</f>
        <v>0</v>
      </c>
    </row>
    <row r="847" spans="2:13" hidden="1">
      <c r="B847" s="71" t="s">
        <v>42</v>
      </c>
      <c r="C847" s="203"/>
      <c r="D847" s="206"/>
      <c r="E847" s="206"/>
      <c r="F847" s="206"/>
      <c r="G847" s="211"/>
      <c r="H847" s="214"/>
      <c r="I847" s="130"/>
      <c r="J847" s="63"/>
      <c r="K847" s="77"/>
      <c r="L847" s="77"/>
      <c r="M847" s="48">
        <f t="shared" si="176"/>
        <v>0</v>
      </c>
    </row>
    <row r="848" spans="2:13" hidden="1">
      <c r="B848" s="71" t="s">
        <v>43</v>
      </c>
      <c r="C848" s="203"/>
      <c r="D848" s="206"/>
      <c r="E848" s="206"/>
      <c r="F848" s="206"/>
      <c r="G848" s="211"/>
      <c r="H848" s="214"/>
      <c r="I848" s="130"/>
      <c r="J848" s="63"/>
      <c r="K848" s="50"/>
      <c r="L848" s="77"/>
      <c r="M848" s="48">
        <f t="shared" si="176"/>
        <v>0</v>
      </c>
    </row>
    <row r="849" spans="2:13" ht="13.5" hidden="1" thickBot="1">
      <c r="B849" s="108" t="s">
        <v>44</v>
      </c>
      <c r="C849" s="204"/>
      <c r="D849" s="207"/>
      <c r="E849" s="207"/>
      <c r="F849" s="207"/>
      <c r="G849" s="212"/>
      <c r="H849" s="215"/>
      <c r="I849" s="131"/>
      <c r="J849" s="64"/>
      <c r="K849" s="53"/>
      <c r="L849" s="65"/>
      <c r="M849" s="55">
        <f t="shared" si="176"/>
        <v>0</v>
      </c>
    </row>
    <row r="850" spans="2:13" hidden="1">
      <c r="B850" s="70" t="s">
        <v>40</v>
      </c>
      <c r="C850" s="202">
        <f t="shared" ref="C850" si="177">+C845+1</f>
        <v>168</v>
      </c>
      <c r="D850" s="205">
        <f>VLOOKUP(C850,'Completar SOFSE'!$A$19:$E$501,2,0)</f>
        <v>0</v>
      </c>
      <c r="E850" s="205">
        <f>VLOOKUP(C850,'Completar SOFSE'!$A$19:$E$501,3,0)</f>
        <v>0</v>
      </c>
      <c r="F850" s="205">
        <f>VLOOKUP(C850,'Completar SOFSE'!$A$19:$E$501,4,0)</f>
        <v>0</v>
      </c>
      <c r="G850" s="210">
        <f>VLOOKUP(C850,'Completar SOFSE'!$A$19:$E$501,5,0)</f>
        <v>0</v>
      </c>
      <c r="H850" s="213">
        <f>VLOOKUP(C850,'Completar SOFSE'!$A$19:$F$501,6,0)</f>
        <v>0</v>
      </c>
      <c r="I850" s="130"/>
      <c r="J850" s="66"/>
      <c r="K850" s="77"/>
      <c r="L850" s="77"/>
      <c r="M850" s="48">
        <f t="shared" si="176"/>
        <v>0</v>
      </c>
    </row>
    <row r="851" spans="2:13" hidden="1">
      <c r="B851" s="71" t="s">
        <v>41</v>
      </c>
      <c r="C851" s="203"/>
      <c r="D851" s="206"/>
      <c r="E851" s="206"/>
      <c r="F851" s="206"/>
      <c r="G851" s="211"/>
      <c r="H851" s="214"/>
      <c r="I851" s="130"/>
      <c r="J851" s="63"/>
      <c r="K851" s="77"/>
      <c r="L851" s="77"/>
      <c r="M851" s="48">
        <f t="shared" si="176"/>
        <v>0</v>
      </c>
    </row>
    <row r="852" spans="2:13" hidden="1">
      <c r="B852" s="71" t="s">
        <v>42</v>
      </c>
      <c r="C852" s="203"/>
      <c r="D852" s="206"/>
      <c r="E852" s="206"/>
      <c r="F852" s="206"/>
      <c r="G852" s="211"/>
      <c r="H852" s="214"/>
      <c r="I852" s="130"/>
      <c r="J852" s="63"/>
      <c r="K852" s="77"/>
      <c r="L852" s="77"/>
      <c r="M852" s="48">
        <f t="shared" si="176"/>
        <v>0</v>
      </c>
    </row>
    <row r="853" spans="2:13" hidden="1">
      <c r="B853" s="71" t="s">
        <v>43</v>
      </c>
      <c r="C853" s="203"/>
      <c r="D853" s="206"/>
      <c r="E853" s="206"/>
      <c r="F853" s="206"/>
      <c r="G853" s="211"/>
      <c r="H853" s="214"/>
      <c r="I853" s="130"/>
      <c r="J853" s="63"/>
      <c r="K853" s="50"/>
      <c r="L853" s="77"/>
      <c r="M853" s="48">
        <f t="shared" si="176"/>
        <v>0</v>
      </c>
    </row>
    <row r="854" spans="2:13" ht="13.5" hidden="1" thickBot="1">
      <c r="B854" s="108" t="s">
        <v>44</v>
      </c>
      <c r="C854" s="204"/>
      <c r="D854" s="207"/>
      <c r="E854" s="207"/>
      <c r="F854" s="207"/>
      <c r="G854" s="212"/>
      <c r="H854" s="215"/>
      <c r="I854" s="131"/>
      <c r="J854" s="64"/>
      <c r="K854" s="53"/>
      <c r="L854" s="65"/>
      <c r="M854" s="55">
        <f t="shared" si="176"/>
        <v>0</v>
      </c>
    </row>
    <row r="855" spans="2:13" ht="24" customHeight="1" thickBot="1">
      <c r="B855" s="223" t="s">
        <v>29</v>
      </c>
      <c r="C855" s="224"/>
      <c r="D855" s="224"/>
      <c r="E855" s="224"/>
      <c r="F855" s="224"/>
      <c r="G855" s="224"/>
      <c r="H855" s="67"/>
      <c r="I855" s="67"/>
      <c r="J855" s="225">
        <f>SUM(M15:M854)</f>
        <v>0</v>
      </c>
      <c r="K855" s="226"/>
      <c r="L855" s="226"/>
      <c r="M855" s="227"/>
    </row>
    <row r="856" spans="2:13" ht="18.75" customHeight="1" thickBot="1">
      <c r="B856" s="110" t="s">
        <v>45</v>
      </c>
      <c r="C856" s="111"/>
      <c r="D856" s="111"/>
      <c r="E856" s="112"/>
      <c r="F856" s="112"/>
      <c r="G856" s="112"/>
      <c r="H856" s="112"/>
      <c r="I856" s="112"/>
      <c r="J856" s="112"/>
      <c r="K856" s="112"/>
      <c r="L856" s="112"/>
      <c r="M856" s="113"/>
    </row>
    <row r="857" spans="2:13" ht="18.75" customHeight="1" thickBot="1">
      <c r="B857" s="208" t="s">
        <v>46</v>
      </c>
      <c r="C857" s="209"/>
      <c r="D857" s="218" t="str">
        <f>+'Completar SOFSE'!B12</f>
        <v>Según Pliego</v>
      </c>
      <c r="E857" s="218"/>
      <c r="F857" s="218"/>
      <c r="G857" s="218"/>
      <c r="H857" s="91"/>
      <c r="I857" s="91"/>
      <c r="J857" s="219"/>
      <c r="K857" s="219"/>
      <c r="L857" s="219"/>
      <c r="M857" s="220"/>
    </row>
    <row r="858" spans="2:13" ht="18.75" customHeight="1" thickBot="1">
      <c r="B858" s="208" t="s">
        <v>47</v>
      </c>
      <c r="C858" s="209"/>
      <c r="D858" s="218" t="str">
        <f>+'Completar SOFSE'!B13</f>
        <v>Según Pliego</v>
      </c>
      <c r="E858" s="218"/>
      <c r="F858" s="218"/>
      <c r="G858" s="218"/>
      <c r="H858" s="91"/>
      <c r="I858" s="91"/>
      <c r="J858" s="219"/>
      <c r="K858" s="219"/>
      <c r="L858" s="219"/>
      <c r="M858" s="220"/>
    </row>
    <row r="859" spans="2:13" ht="18.75" customHeight="1" thickBot="1">
      <c r="B859" s="208" t="s">
        <v>48</v>
      </c>
      <c r="C859" s="209"/>
      <c r="D859" s="218" t="str">
        <f>+'Completar SOFSE'!B15</f>
        <v>Según Pliego</v>
      </c>
      <c r="E859" s="218"/>
      <c r="F859" s="218"/>
      <c r="G859" s="218"/>
      <c r="H859" s="91"/>
      <c r="I859" s="91"/>
      <c r="J859" s="221"/>
      <c r="K859" s="221"/>
      <c r="L859" s="221"/>
      <c r="M859" s="222"/>
    </row>
    <row r="860" spans="2:13">
      <c r="B860" s="95"/>
      <c r="C860" s="96"/>
      <c r="D860" s="96"/>
      <c r="E860" s="96"/>
      <c r="F860" s="96"/>
      <c r="G860" s="97"/>
      <c r="H860" s="97"/>
      <c r="I860" s="97"/>
      <c r="J860" s="97"/>
      <c r="K860" s="97"/>
      <c r="L860" s="97"/>
      <c r="M860" s="98"/>
    </row>
    <row r="861" spans="2:13">
      <c r="B861" s="25"/>
      <c r="C861" s="26"/>
      <c r="D861" s="26"/>
      <c r="E861" s="26"/>
      <c r="F861" s="26"/>
      <c r="G861" s="27"/>
      <c r="H861" s="27"/>
      <c r="I861" s="27"/>
      <c r="J861" s="27"/>
      <c r="K861" s="27"/>
      <c r="L861" s="27"/>
      <c r="M861" s="28"/>
    </row>
    <row r="862" spans="2:13">
      <c r="B862" s="25"/>
      <c r="C862" s="26"/>
      <c r="D862" s="26"/>
      <c r="E862" s="26"/>
      <c r="F862" s="26"/>
      <c r="G862" s="27"/>
      <c r="H862" s="27"/>
      <c r="I862" s="27"/>
      <c r="J862" s="27"/>
      <c r="K862" s="27"/>
      <c r="L862" s="27"/>
      <c r="M862" s="28"/>
    </row>
    <row r="863" spans="2:13">
      <c r="B863" s="25"/>
      <c r="C863" s="26"/>
      <c r="D863" s="26"/>
      <c r="E863" s="26"/>
      <c r="F863" s="26"/>
      <c r="G863" s="27"/>
      <c r="H863" s="27"/>
      <c r="I863" s="27"/>
      <c r="J863" s="27"/>
      <c r="K863" s="27"/>
      <c r="L863" s="27"/>
      <c r="M863" s="28"/>
    </row>
    <row r="864" spans="2:13" ht="13.5" thickBot="1">
      <c r="B864" s="29"/>
      <c r="C864" s="30"/>
      <c r="D864" s="30"/>
      <c r="E864" s="30"/>
      <c r="F864" s="30"/>
      <c r="G864" s="31"/>
      <c r="H864" s="31"/>
      <c r="I864" s="31"/>
      <c r="J864" s="31"/>
      <c r="K864" s="31"/>
      <c r="L864" s="31"/>
      <c r="M864" s="32"/>
    </row>
  </sheetData>
  <mergeCells count="1048">
    <mergeCell ref="C845:C849"/>
    <mergeCell ref="D845:D849"/>
    <mergeCell ref="E845:E849"/>
    <mergeCell ref="F845:F849"/>
    <mergeCell ref="G845:G849"/>
    <mergeCell ref="H845:H849"/>
    <mergeCell ref="C850:C854"/>
    <mergeCell ref="D850:D854"/>
    <mergeCell ref="E850:E854"/>
    <mergeCell ref="F850:F854"/>
    <mergeCell ref="G850:G854"/>
    <mergeCell ref="H850:H854"/>
    <mergeCell ref="C835:C839"/>
    <mergeCell ref="D835:D839"/>
    <mergeCell ref="E835:E839"/>
    <mergeCell ref="F835:F839"/>
    <mergeCell ref="G835:G839"/>
    <mergeCell ref="H835:H839"/>
    <mergeCell ref="C840:C844"/>
    <mergeCell ref="D840:D844"/>
    <mergeCell ref="E840:E844"/>
    <mergeCell ref="F840:F844"/>
    <mergeCell ref="G840:G844"/>
    <mergeCell ref="H840:H844"/>
    <mergeCell ref="C825:C829"/>
    <mergeCell ref="D825:D829"/>
    <mergeCell ref="E825:E829"/>
    <mergeCell ref="F825:F829"/>
    <mergeCell ref="G825:G829"/>
    <mergeCell ref="H825:H829"/>
    <mergeCell ref="C830:C834"/>
    <mergeCell ref="D830:D834"/>
    <mergeCell ref="E830:E834"/>
    <mergeCell ref="F830:F834"/>
    <mergeCell ref="G830:G834"/>
    <mergeCell ref="H830:H834"/>
    <mergeCell ref="C815:C819"/>
    <mergeCell ref="D815:D819"/>
    <mergeCell ref="E815:E819"/>
    <mergeCell ref="F815:F819"/>
    <mergeCell ref="G815:G819"/>
    <mergeCell ref="H815:H819"/>
    <mergeCell ref="C820:C824"/>
    <mergeCell ref="D820:D824"/>
    <mergeCell ref="E820:E824"/>
    <mergeCell ref="F820:F824"/>
    <mergeCell ref="G820:G824"/>
    <mergeCell ref="H820:H824"/>
    <mergeCell ref="C805:C809"/>
    <mergeCell ref="D805:D809"/>
    <mergeCell ref="E805:E809"/>
    <mergeCell ref="F805:F809"/>
    <mergeCell ref="G805:G809"/>
    <mergeCell ref="H805:H809"/>
    <mergeCell ref="C810:C814"/>
    <mergeCell ref="D810:D814"/>
    <mergeCell ref="E810:E814"/>
    <mergeCell ref="F810:F814"/>
    <mergeCell ref="G810:G814"/>
    <mergeCell ref="H810:H814"/>
    <mergeCell ref="C795:C799"/>
    <mergeCell ref="D795:D799"/>
    <mergeCell ref="E795:E799"/>
    <mergeCell ref="F795:F799"/>
    <mergeCell ref="G795:G799"/>
    <mergeCell ref="H795:H799"/>
    <mergeCell ref="C800:C804"/>
    <mergeCell ref="D800:D804"/>
    <mergeCell ref="E800:E804"/>
    <mergeCell ref="F800:F804"/>
    <mergeCell ref="G800:G804"/>
    <mergeCell ref="H800:H804"/>
    <mergeCell ref="C785:C789"/>
    <mergeCell ref="D785:D789"/>
    <mergeCell ref="E785:E789"/>
    <mergeCell ref="F785:F789"/>
    <mergeCell ref="G785:G789"/>
    <mergeCell ref="H785:H789"/>
    <mergeCell ref="C790:C794"/>
    <mergeCell ref="D790:D794"/>
    <mergeCell ref="E790:E794"/>
    <mergeCell ref="F790:F794"/>
    <mergeCell ref="G790:G794"/>
    <mergeCell ref="H790:H794"/>
    <mergeCell ref="C775:C779"/>
    <mergeCell ref="D775:D779"/>
    <mergeCell ref="E775:E779"/>
    <mergeCell ref="F775:F779"/>
    <mergeCell ref="G775:G779"/>
    <mergeCell ref="H775:H779"/>
    <mergeCell ref="C780:C784"/>
    <mergeCell ref="D780:D784"/>
    <mergeCell ref="E780:E784"/>
    <mergeCell ref="F780:F784"/>
    <mergeCell ref="G780:G784"/>
    <mergeCell ref="H780:H784"/>
    <mergeCell ref="C765:C769"/>
    <mergeCell ref="D765:D769"/>
    <mergeCell ref="E765:E769"/>
    <mergeCell ref="F765:F769"/>
    <mergeCell ref="G765:G769"/>
    <mergeCell ref="H765:H769"/>
    <mergeCell ref="C770:C774"/>
    <mergeCell ref="D770:D774"/>
    <mergeCell ref="E770:E774"/>
    <mergeCell ref="F770:F774"/>
    <mergeCell ref="G770:G774"/>
    <mergeCell ref="H770:H774"/>
    <mergeCell ref="C755:C759"/>
    <mergeCell ref="D755:D759"/>
    <mergeCell ref="E755:E759"/>
    <mergeCell ref="F755:F759"/>
    <mergeCell ref="G755:G759"/>
    <mergeCell ref="H755:H759"/>
    <mergeCell ref="C760:C764"/>
    <mergeCell ref="D760:D764"/>
    <mergeCell ref="E760:E764"/>
    <mergeCell ref="F760:F764"/>
    <mergeCell ref="G760:G764"/>
    <mergeCell ref="H760:H764"/>
    <mergeCell ref="C745:C749"/>
    <mergeCell ref="D745:D749"/>
    <mergeCell ref="E745:E749"/>
    <mergeCell ref="F745:F749"/>
    <mergeCell ref="G745:G749"/>
    <mergeCell ref="H745:H749"/>
    <mergeCell ref="C750:C754"/>
    <mergeCell ref="D750:D754"/>
    <mergeCell ref="E750:E754"/>
    <mergeCell ref="F750:F754"/>
    <mergeCell ref="G750:G754"/>
    <mergeCell ref="H750:H754"/>
    <mergeCell ref="C735:C739"/>
    <mergeCell ref="D735:D739"/>
    <mergeCell ref="E735:E739"/>
    <mergeCell ref="F735:F739"/>
    <mergeCell ref="G735:G739"/>
    <mergeCell ref="H735:H739"/>
    <mergeCell ref="C740:C744"/>
    <mergeCell ref="D740:D744"/>
    <mergeCell ref="E740:E744"/>
    <mergeCell ref="F740:F744"/>
    <mergeCell ref="G740:G744"/>
    <mergeCell ref="H740:H744"/>
    <mergeCell ref="C725:C729"/>
    <mergeCell ref="D725:D729"/>
    <mergeCell ref="E725:E729"/>
    <mergeCell ref="F725:F729"/>
    <mergeCell ref="G725:G729"/>
    <mergeCell ref="H725:H729"/>
    <mergeCell ref="C730:C734"/>
    <mergeCell ref="D730:D734"/>
    <mergeCell ref="E730:E734"/>
    <mergeCell ref="F730:F734"/>
    <mergeCell ref="G730:G734"/>
    <mergeCell ref="H730:H734"/>
    <mergeCell ref="C715:C719"/>
    <mergeCell ref="D715:D719"/>
    <mergeCell ref="E715:E719"/>
    <mergeCell ref="F715:F719"/>
    <mergeCell ref="G715:G719"/>
    <mergeCell ref="H715:H719"/>
    <mergeCell ref="C720:C724"/>
    <mergeCell ref="D720:D724"/>
    <mergeCell ref="E720:E724"/>
    <mergeCell ref="F720:F724"/>
    <mergeCell ref="G720:G724"/>
    <mergeCell ref="H720:H724"/>
    <mergeCell ref="C705:C709"/>
    <mergeCell ref="D705:D709"/>
    <mergeCell ref="E705:E709"/>
    <mergeCell ref="F705:F709"/>
    <mergeCell ref="G705:G709"/>
    <mergeCell ref="H705:H709"/>
    <mergeCell ref="C710:C714"/>
    <mergeCell ref="D710:D714"/>
    <mergeCell ref="E710:E714"/>
    <mergeCell ref="F710:F714"/>
    <mergeCell ref="G710:G714"/>
    <mergeCell ref="H710:H714"/>
    <mergeCell ref="C695:C699"/>
    <mergeCell ref="D695:D699"/>
    <mergeCell ref="E695:E699"/>
    <mergeCell ref="F695:F699"/>
    <mergeCell ref="G695:G699"/>
    <mergeCell ref="H695:H699"/>
    <mergeCell ref="C700:C704"/>
    <mergeCell ref="D700:D704"/>
    <mergeCell ref="E700:E704"/>
    <mergeCell ref="F700:F704"/>
    <mergeCell ref="G700:G704"/>
    <mergeCell ref="H700:H704"/>
    <mergeCell ref="C685:C689"/>
    <mergeCell ref="D685:D689"/>
    <mergeCell ref="E685:E689"/>
    <mergeCell ref="F685:F689"/>
    <mergeCell ref="G685:G689"/>
    <mergeCell ref="H685:H689"/>
    <mergeCell ref="C690:C694"/>
    <mergeCell ref="D690:D694"/>
    <mergeCell ref="E690:E694"/>
    <mergeCell ref="F690:F694"/>
    <mergeCell ref="G690:G694"/>
    <mergeCell ref="H690:H694"/>
    <mergeCell ref="C675:C679"/>
    <mergeCell ref="D675:D679"/>
    <mergeCell ref="E675:E679"/>
    <mergeCell ref="F675:F679"/>
    <mergeCell ref="G675:G679"/>
    <mergeCell ref="H675:H679"/>
    <mergeCell ref="C680:C684"/>
    <mergeCell ref="D680:D684"/>
    <mergeCell ref="E680:E684"/>
    <mergeCell ref="F680:F684"/>
    <mergeCell ref="G680:G684"/>
    <mergeCell ref="H680:H684"/>
    <mergeCell ref="C665:C669"/>
    <mergeCell ref="D665:D669"/>
    <mergeCell ref="E665:E669"/>
    <mergeCell ref="F665:F669"/>
    <mergeCell ref="G665:G669"/>
    <mergeCell ref="H665:H669"/>
    <mergeCell ref="C670:C674"/>
    <mergeCell ref="D670:D674"/>
    <mergeCell ref="E670:E674"/>
    <mergeCell ref="F670:F674"/>
    <mergeCell ref="G670:G674"/>
    <mergeCell ref="H670:H674"/>
    <mergeCell ref="C655:C659"/>
    <mergeCell ref="D655:D659"/>
    <mergeCell ref="E655:E659"/>
    <mergeCell ref="F655:F659"/>
    <mergeCell ref="G655:G659"/>
    <mergeCell ref="H655:H659"/>
    <mergeCell ref="C660:C664"/>
    <mergeCell ref="D660:D664"/>
    <mergeCell ref="E660:E664"/>
    <mergeCell ref="F660:F664"/>
    <mergeCell ref="G660:G664"/>
    <mergeCell ref="H660:H664"/>
    <mergeCell ref="C645:C649"/>
    <mergeCell ref="D645:D649"/>
    <mergeCell ref="E645:E649"/>
    <mergeCell ref="F645:F649"/>
    <mergeCell ref="G645:G649"/>
    <mergeCell ref="H645:H649"/>
    <mergeCell ref="C650:C654"/>
    <mergeCell ref="D650:D654"/>
    <mergeCell ref="E650:E654"/>
    <mergeCell ref="F650:F654"/>
    <mergeCell ref="G650:G654"/>
    <mergeCell ref="H650:H654"/>
    <mergeCell ref="C635:C639"/>
    <mergeCell ref="D635:D639"/>
    <mergeCell ref="E635:E639"/>
    <mergeCell ref="F635:F639"/>
    <mergeCell ref="G635:G639"/>
    <mergeCell ref="H635:H639"/>
    <mergeCell ref="C640:C644"/>
    <mergeCell ref="D640:D644"/>
    <mergeCell ref="E640:E644"/>
    <mergeCell ref="F640:F644"/>
    <mergeCell ref="G640:G644"/>
    <mergeCell ref="H640:H644"/>
    <mergeCell ref="C625:C629"/>
    <mergeCell ref="D625:D629"/>
    <mergeCell ref="E625:E629"/>
    <mergeCell ref="F625:F629"/>
    <mergeCell ref="G625:G629"/>
    <mergeCell ref="H625:H629"/>
    <mergeCell ref="C630:C634"/>
    <mergeCell ref="D630:D634"/>
    <mergeCell ref="E630:E634"/>
    <mergeCell ref="F630:F634"/>
    <mergeCell ref="G630:G634"/>
    <mergeCell ref="H630:H634"/>
    <mergeCell ref="C615:C619"/>
    <mergeCell ref="D615:D619"/>
    <mergeCell ref="E615:E619"/>
    <mergeCell ref="F615:F619"/>
    <mergeCell ref="G615:G619"/>
    <mergeCell ref="H615:H619"/>
    <mergeCell ref="C620:C624"/>
    <mergeCell ref="D620:D624"/>
    <mergeCell ref="E620:E624"/>
    <mergeCell ref="F620:F624"/>
    <mergeCell ref="G620:G624"/>
    <mergeCell ref="H620:H624"/>
    <mergeCell ref="C605:C609"/>
    <mergeCell ref="D605:D609"/>
    <mergeCell ref="E605:E609"/>
    <mergeCell ref="F605:F609"/>
    <mergeCell ref="G605:G609"/>
    <mergeCell ref="H605:H609"/>
    <mergeCell ref="C610:C614"/>
    <mergeCell ref="D610:D614"/>
    <mergeCell ref="E610:E614"/>
    <mergeCell ref="F610:F614"/>
    <mergeCell ref="G610:G614"/>
    <mergeCell ref="H610:H614"/>
    <mergeCell ref="C595:C599"/>
    <mergeCell ref="D595:D599"/>
    <mergeCell ref="E595:E599"/>
    <mergeCell ref="F595:F599"/>
    <mergeCell ref="G595:G599"/>
    <mergeCell ref="H595:H599"/>
    <mergeCell ref="C600:C604"/>
    <mergeCell ref="D600:D604"/>
    <mergeCell ref="E600:E604"/>
    <mergeCell ref="F600:F604"/>
    <mergeCell ref="G600:G604"/>
    <mergeCell ref="H600:H604"/>
    <mergeCell ref="C585:C589"/>
    <mergeCell ref="D585:D589"/>
    <mergeCell ref="E585:E589"/>
    <mergeCell ref="F585:F589"/>
    <mergeCell ref="G585:G589"/>
    <mergeCell ref="H585:H589"/>
    <mergeCell ref="C590:C594"/>
    <mergeCell ref="D590:D594"/>
    <mergeCell ref="E590:E594"/>
    <mergeCell ref="F590:F594"/>
    <mergeCell ref="G590:G594"/>
    <mergeCell ref="H590:H594"/>
    <mergeCell ref="C575:C579"/>
    <mergeCell ref="D575:D579"/>
    <mergeCell ref="E575:E579"/>
    <mergeCell ref="F575:F579"/>
    <mergeCell ref="G575:G579"/>
    <mergeCell ref="H575:H579"/>
    <mergeCell ref="C580:C584"/>
    <mergeCell ref="D580:D584"/>
    <mergeCell ref="E580:E584"/>
    <mergeCell ref="F580:F584"/>
    <mergeCell ref="G580:G584"/>
    <mergeCell ref="H580:H584"/>
    <mergeCell ref="C565:C569"/>
    <mergeCell ref="D565:D569"/>
    <mergeCell ref="E565:E569"/>
    <mergeCell ref="F565:F569"/>
    <mergeCell ref="G565:G569"/>
    <mergeCell ref="H565:H569"/>
    <mergeCell ref="C570:C574"/>
    <mergeCell ref="D570:D574"/>
    <mergeCell ref="E570:E574"/>
    <mergeCell ref="F570:F574"/>
    <mergeCell ref="G570:G574"/>
    <mergeCell ref="H570:H574"/>
    <mergeCell ref="C555:C559"/>
    <mergeCell ref="D555:D559"/>
    <mergeCell ref="E555:E559"/>
    <mergeCell ref="F555:F559"/>
    <mergeCell ref="G555:G559"/>
    <mergeCell ref="H555:H559"/>
    <mergeCell ref="C560:C564"/>
    <mergeCell ref="D560:D564"/>
    <mergeCell ref="E560:E564"/>
    <mergeCell ref="F560:F564"/>
    <mergeCell ref="G560:G564"/>
    <mergeCell ref="H560:H564"/>
    <mergeCell ref="C545:C549"/>
    <mergeCell ref="D545:D549"/>
    <mergeCell ref="E545:E549"/>
    <mergeCell ref="F545:F549"/>
    <mergeCell ref="G545:G549"/>
    <mergeCell ref="H545:H549"/>
    <mergeCell ref="C550:C554"/>
    <mergeCell ref="D550:D554"/>
    <mergeCell ref="E550:E554"/>
    <mergeCell ref="F550:F554"/>
    <mergeCell ref="G550:G554"/>
    <mergeCell ref="H550:H554"/>
    <mergeCell ref="C535:C539"/>
    <mergeCell ref="D535:D539"/>
    <mergeCell ref="E535:E539"/>
    <mergeCell ref="F535:F539"/>
    <mergeCell ref="G535:G539"/>
    <mergeCell ref="H535:H539"/>
    <mergeCell ref="C540:C544"/>
    <mergeCell ref="D540:D544"/>
    <mergeCell ref="E540:E544"/>
    <mergeCell ref="F540:F544"/>
    <mergeCell ref="G540:G544"/>
    <mergeCell ref="H540:H544"/>
    <mergeCell ref="C525:C529"/>
    <mergeCell ref="D525:D529"/>
    <mergeCell ref="E525:E529"/>
    <mergeCell ref="F525:F529"/>
    <mergeCell ref="G525:G529"/>
    <mergeCell ref="H525:H529"/>
    <mergeCell ref="C530:C534"/>
    <mergeCell ref="D530:D534"/>
    <mergeCell ref="E530:E534"/>
    <mergeCell ref="F530:F534"/>
    <mergeCell ref="G530:G534"/>
    <mergeCell ref="H530:H534"/>
    <mergeCell ref="C515:C519"/>
    <mergeCell ref="D515:D519"/>
    <mergeCell ref="E515:E519"/>
    <mergeCell ref="F515:F519"/>
    <mergeCell ref="G515:G519"/>
    <mergeCell ref="H515:H519"/>
    <mergeCell ref="C520:C524"/>
    <mergeCell ref="D520:D524"/>
    <mergeCell ref="E520:E524"/>
    <mergeCell ref="F520:F524"/>
    <mergeCell ref="G520:G524"/>
    <mergeCell ref="H520:H524"/>
    <mergeCell ref="C505:C509"/>
    <mergeCell ref="D505:D509"/>
    <mergeCell ref="E505:E509"/>
    <mergeCell ref="F505:F509"/>
    <mergeCell ref="G505:G509"/>
    <mergeCell ref="H505:H509"/>
    <mergeCell ref="C510:C514"/>
    <mergeCell ref="D510:D514"/>
    <mergeCell ref="E510:E514"/>
    <mergeCell ref="F510:F514"/>
    <mergeCell ref="G510:G514"/>
    <mergeCell ref="H510:H514"/>
    <mergeCell ref="C495:C499"/>
    <mergeCell ref="D495:D499"/>
    <mergeCell ref="E495:E499"/>
    <mergeCell ref="F495:F499"/>
    <mergeCell ref="G495:G499"/>
    <mergeCell ref="H495:H499"/>
    <mergeCell ref="C500:C504"/>
    <mergeCell ref="D500:D504"/>
    <mergeCell ref="E500:E504"/>
    <mergeCell ref="F500:F504"/>
    <mergeCell ref="G500:G504"/>
    <mergeCell ref="H500:H504"/>
    <mergeCell ref="C485:C489"/>
    <mergeCell ref="D485:D489"/>
    <mergeCell ref="E485:E489"/>
    <mergeCell ref="F485:F489"/>
    <mergeCell ref="G485:G489"/>
    <mergeCell ref="H485:H489"/>
    <mergeCell ref="C490:C494"/>
    <mergeCell ref="D490:D494"/>
    <mergeCell ref="E490:E494"/>
    <mergeCell ref="F490:F494"/>
    <mergeCell ref="G490:G494"/>
    <mergeCell ref="H490:H494"/>
    <mergeCell ref="C475:C479"/>
    <mergeCell ref="D475:D479"/>
    <mergeCell ref="E475:E479"/>
    <mergeCell ref="F475:F479"/>
    <mergeCell ref="G475:G479"/>
    <mergeCell ref="H475:H479"/>
    <mergeCell ref="C480:C484"/>
    <mergeCell ref="D480:D484"/>
    <mergeCell ref="E480:E484"/>
    <mergeCell ref="F480:F484"/>
    <mergeCell ref="G480:G484"/>
    <mergeCell ref="H480:H484"/>
    <mergeCell ref="C465:C469"/>
    <mergeCell ref="D465:D469"/>
    <mergeCell ref="E465:E469"/>
    <mergeCell ref="F465:F469"/>
    <mergeCell ref="G465:G469"/>
    <mergeCell ref="H465:H469"/>
    <mergeCell ref="C470:C474"/>
    <mergeCell ref="D470:D474"/>
    <mergeCell ref="E470:E474"/>
    <mergeCell ref="F470:F474"/>
    <mergeCell ref="G470:G474"/>
    <mergeCell ref="H470:H474"/>
    <mergeCell ref="C455:C459"/>
    <mergeCell ref="D455:D459"/>
    <mergeCell ref="E455:E459"/>
    <mergeCell ref="F455:F459"/>
    <mergeCell ref="G455:G459"/>
    <mergeCell ref="H455:H459"/>
    <mergeCell ref="C460:C464"/>
    <mergeCell ref="D460:D464"/>
    <mergeCell ref="E460:E464"/>
    <mergeCell ref="F460:F464"/>
    <mergeCell ref="G460:G464"/>
    <mergeCell ref="H460:H464"/>
    <mergeCell ref="C445:C449"/>
    <mergeCell ref="D445:D449"/>
    <mergeCell ref="E445:E449"/>
    <mergeCell ref="F445:F449"/>
    <mergeCell ref="G445:G449"/>
    <mergeCell ref="H445:H449"/>
    <mergeCell ref="C450:C454"/>
    <mergeCell ref="D450:D454"/>
    <mergeCell ref="E450:E454"/>
    <mergeCell ref="F450:F454"/>
    <mergeCell ref="G450:G454"/>
    <mergeCell ref="H450:H454"/>
    <mergeCell ref="C435:C439"/>
    <mergeCell ref="D435:D439"/>
    <mergeCell ref="E435:E439"/>
    <mergeCell ref="F435:F439"/>
    <mergeCell ref="G435:G439"/>
    <mergeCell ref="H435:H439"/>
    <mergeCell ref="C440:C444"/>
    <mergeCell ref="D440:D444"/>
    <mergeCell ref="E440:E444"/>
    <mergeCell ref="F440:F444"/>
    <mergeCell ref="G440:G444"/>
    <mergeCell ref="H440:H444"/>
    <mergeCell ref="C425:C429"/>
    <mergeCell ref="D425:D429"/>
    <mergeCell ref="E425:E429"/>
    <mergeCell ref="F425:F429"/>
    <mergeCell ref="G425:G429"/>
    <mergeCell ref="H425:H429"/>
    <mergeCell ref="C430:C434"/>
    <mergeCell ref="D430:D434"/>
    <mergeCell ref="E430:E434"/>
    <mergeCell ref="F430:F434"/>
    <mergeCell ref="G430:G434"/>
    <mergeCell ref="H430:H434"/>
    <mergeCell ref="C415:C419"/>
    <mergeCell ref="D415:D419"/>
    <mergeCell ref="E415:E419"/>
    <mergeCell ref="F415:F419"/>
    <mergeCell ref="G415:G419"/>
    <mergeCell ref="H415:H419"/>
    <mergeCell ref="C420:C424"/>
    <mergeCell ref="D420:D424"/>
    <mergeCell ref="E420:E424"/>
    <mergeCell ref="F420:F424"/>
    <mergeCell ref="G420:G424"/>
    <mergeCell ref="H420:H424"/>
    <mergeCell ref="C405:C409"/>
    <mergeCell ref="D405:D409"/>
    <mergeCell ref="E405:E409"/>
    <mergeCell ref="F405:F409"/>
    <mergeCell ref="G405:G409"/>
    <mergeCell ref="H405:H409"/>
    <mergeCell ref="C410:C414"/>
    <mergeCell ref="D410:D414"/>
    <mergeCell ref="E410:E414"/>
    <mergeCell ref="F410:F414"/>
    <mergeCell ref="G410:G414"/>
    <mergeCell ref="H410:H414"/>
    <mergeCell ref="C395:C399"/>
    <mergeCell ref="D395:D399"/>
    <mergeCell ref="E395:E399"/>
    <mergeCell ref="F395:F399"/>
    <mergeCell ref="G395:G399"/>
    <mergeCell ref="H395:H399"/>
    <mergeCell ref="C400:C404"/>
    <mergeCell ref="D400:D404"/>
    <mergeCell ref="E400:E404"/>
    <mergeCell ref="F400:F404"/>
    <mergeCell ref="G400:G404"/>
    <mergeCell ref="H400:H404"/>
    <mergeCell ref="C385:C389"/>
    <mergeCell ref="D385:D389"/>
    <mergeCell ref="E385:E389"/>
    <mergeCell ref="F385:F389"/>
    <mergeCell ref="G385:G389"/>
    <mergeCell ref="H385:H389"/>
    <mergeCell ref="C390:C394"/>
    <mergeCell ref="D390:D394"/>
    <mergeCell ref="E390:E394"/>
    <mergeCell ref="F390:F394"/>
    <mergeCell ref="G390:G394"/>
    <mergeCell ref="H390:H394"/>
    <mergeCell ref="C375:C379"/>
    <mergeCell ref="D375:D379"/>
    <mergeCell ref="E375:E379"/>
    <mergeCell ref="F375:F379"/>
    <mergeCell ref="G375:G379"/>
    <mergeCell ref="H375:H379"/>
    <mergeCell ref="C380:C384"/>
    <mergeCell ref="D380:D384"/>
    <mergeCell ref="E380:E384"/>
    <mergeCell ref="F380:F384"/>
    <mergeCell ref="G380:G384"/>
    <mergeCell ref="H380:H384"/>
    <mergeCell ref="C365:C369"/>
    <mergeCell ref="D365:D369"/>
    <mergeCell ref="E365:E369"/>
    <mergeCell ref="F365:F369"/>
    <mergeCell ref="G365:G369"/>
    <mergeCell ref="H365:H369"/>
    <mergeCell ref="C370:C374"/>
    <mergeCell ref="D370:D374"/>
    <mergeCell ref="E370:E374"/>
    <mergeCell ref="F370:F374"/>
    <mergeCell ref="G370:G374"/>
    <mergeCell ref="H370:H374"/>
    <mergeCell ref="C355:C359"/>
    <mergeCell ref="D355:D359"/>
    <mergeCell ref="E355:E359"/>
    <mergeCell ref="F355:F359"/>
    <mergeCell ref="G355:G359"/>
    <mergeCell ref="H355:H359"/>
    <mergeCell ref="C360:C364"/>
    <mergeCell ref="D360:D364"/>
    <mergeCell ref="E360:E364"/>
    <mergeCell ref="F360:F364"/>
    <mergeCell ref="G360:G364"/>
    <mergeCell ref="H360:H364"/>
    <mergeCell ref="C345:C349"/>
    <mergeCell ref="D345:D349"/>
    <mergeCell ref="E345:E349"/>
    <mergeCell ref="F345:F349"/>
    <mergeCell ref="G345:G349"/>
    <mergeCell ref="H345:H349"/>
    <mergeCell ref="C350:C354"/>
    <mergeCell ref="D350:D354"/>
    <mergeCell ref="E350:E354"/>
    <mergeCell ref="F350:F354"/>
    <mergeCell ref="G350:G354"/>
    <mergeCell ref="H350:H354"/>
    <mergeCell ref="C335:C339"/>
    <mergeCell ref="D335:D339"/>
    <mergeCell ref="E335:E339"/>
    <mergeCell ref="F335:F339"/>
    <mergeCell ref="G335:G339"/>
    <mergeCell ref="H335:H339"/>
    <mergeCell ref="C340:C344"/>
    <mergeCell ref="D340:D344"/>
    <mergeCell ref="E340:E344"/>
    <mergeCell ref="F340:F344"/>
    <mergeCell ref="G340:G344"/>
    <mergeCell ref="H340:H344"/>
    <mergeCell ref="C325:C329"/>
    <mergeCell ref="D325:D329"/>
    <mergeCell ref="E325:E329"/>
    <mergeCell ref="F325:F329"/>
    <mergeCell ref="G325:G329"/>
    <mergeCell ref="H325:H329"/>
    <mergeCell ref="C330:C334"/>
    <mergeCell ref="D330:D334"/>
    <mergeCell ref="E330:E334"/>
    <mergeCell ref="F330:F334"/>
    <mergeCell ref="G330:G334"/>
    <mergeCell ref="H330:H334"/>
    <mergeCell ref="C315:C319"/>
    <mergeCell ref="D315:D319"/>
    <mergeCell ref="E315:E319"/>
    <mergeCell ref="F315:F319"/>
    <mergeCell ref="G315:G319"/>
    <mergeCell ref="H315:H319"/>
    <mergeCell ref="C320:C324"/>
    <mergeCell ref="D320:D324"/>
    <mergeCell ref="E320:E324"/>
    <mergeCell ref="F320:F324"/>
    <mergeCell ref="G320:G324"/>
    <mergeCell ref="H320:H324"/>
    <mergeCell ref="C305:C309"/>
    <mergeCell ref="D305:D309"/>
    <mergeCell ref="E305:E309"/>
    <mergeCell ref="F305:F309"/>
    <mergeCell ref="G305:G309"/>
    <mergeCell ref="H305:H309"/>
    <mergeCell ref="C310:C314"/>
    <mergeCell ref="D310:D314"/>
    <mergeCell ref="E310:E314"/>
    <mergeCell ref="F310:F314"/>
    <mergeCell ref="G310:G314"/>
    <mergeCell ref="H310:H314"/>
    <mergeCell ref="C295:C299"/>
    <mergeCell ref="D295:D299"/>
    <mergeCell ref="E295:E299"/>
    <mergeCell ref="F295:F299"/>
    <mergeCell ref="G295:G299"/>
    <mergeCell ref="H295:H299"/>
    <mergeCell ref="C300:C304"/>
    <mergeCell ref="D300:D304"/>
    <mergeCell ref="E300:E304"/>
    <mergeCell ref="F300:F304"/>
    <mergeCell ref="G300:G304"/>
    <mergeCell ref="H300:H304"/>
    <mergeCell ref="C285:C289"/>
    <mergeCell ref="D285:D289"/>
    <mergeCell ref="E285:E289"/>
    <mergeCell ref="F285:F289"/>
    <mergeCell ref="G285:G289"/>
    <mergeCell ref="H285:H289"/>
    <mergeCell ref="C290:C294"/>
    <mergeCell ref="D290:D294"/>
    <mergeCell ref="E290:E294"/>
    <mergeCell ref="F290:F294"/>
    <mergeCell ref="G290:G294"/>
    <mergeCell ref="H290:H294"/>
    <mergeCell ref="C275:C279"/>
    <mergeCell ref="D275:D279"/>
    <mergeCell ref="E275:E279"/>
    <mergeCell ref="F275:F279"/>
    <mergeCell ref="G275:G279"/>
    <mergeCell ref="H275:H279"/>
    <mergeCell ref="C280:C284"/>
    <mergeCell ref="D280:D284"/>
    <mergeCell ref="E280:E284"/>
    <mergeCell ref="F280:F284"/>
    <mergeCell ref="G280:G284"/>
    <mergeCell ref="H280:H284"/>
    <mergeCell ref="C265:C269"/>
    <mergeCell ref="D265:D269"/>
    <mergeCell ref="E265:E269"/>
    <mergeCell ref="F265:F269"/>
    <mergeCell ref="G265:G269"/>
    <mergeCell ref="H265:H269"/>
    <mergeCell ref="C270:C274"/>
    <mergeCell ref="D270:D274"/>
    <mergeCell ref="E270:E274"/>
    <mergeCell ref="F270:F274"/>
    <mergeCell ref="G270:G274"/>
    <mergeCell ref="H270:H274"/>
    <mergeCell ref="C255:C259"/>
    <mergeCell ref="D255:D259"/>
    <mergeCell ref="E255:E259"/>
    <mergeCell ref="F255:F259"/>
    <mergeCell ref="G255:G259"/>
    <mergeCell ref="H255:H259"/>
    <mergeCell ref="C260:C264"/>
    <mergeCell ref="D260:D264"/>
    <mergeCell ref="E260:E264"/>
    <mergeCell ref="F260:F264"/>
    <mergeCell ref="G260:G264"/>
    <mergeCell ref="H260:H264"/>
    <mergeCell ref="C245:C249"/>
    <mergeCell ref="D245:D249"/>
    <mergeCell ref="E245:E249"/>
    <mergeCell ref="F245:F249"/>
    <mergeCell ref="G245:G249"/>
    <mergeCell ref="H245:H249"/>
    <mergeCell ref="C250:C254"/>
    <mergeCell ref="D250:D254"/>
    <mergeCell ref="E250:E254"/>
    <mergeCell ref="F250:F254"/>
    <mergeCell ref="G250:G254"/>
    <mergeCell ref="H250:H254"/>
    <mergeCell ref="C235:C239"/>
    <mergeCell ref="D235:D239"/>
    <mergeCell ref="E235:E239"/>
    <mergeCell ref="F235:F239"/>
    <mergeCell ref="G235:G239"/>
    <mergeCell ref="H235:H239"/>
    <mergeCell ref="C240:C244"/>
    <mergeCell ref="D240:D244"/>
    <mergeCell ref="E240:E244"/>
    <mergeCell ref="F240:F244"/>
    <mergeCell ref="G240:G244"/>
    <mergeCell ref="H240:H244"/>
    <mergeCell ref="C225:C229"/>
    <mergeCell ref="D225:D229"/>
    <mergeCell ref="E225:E229"/>
    <mergeCell ref="F225:F229"/>
    <mergeCell ref="G225:G229"/>
    <mergeCell ref="H225:H229"/>
    <mergeCell ref="C230:C234"/>
    <mergeCell ref="D230:D234"/>
    <mergeCell ref="E230:E234"/>
    <mergeCell ref="F230:F234"/>
    <mergeCell ref="G230:G234"/>
    <mergeCell ref="H230:H234"/>
    <mergeCell ref="C215:C219"/>
    <mergeCell ref="D215:D219"/>
    <mergeCell ref="E215:E219"/>
    <mergeCell ref="F215:F219"/>
    <mergeCell ref="G215:G219"/>
    <mergeCell ref="H215:H219"/>
    <mergeCell ref="C220:C224"/>
    <mergeCell ref="D220:D224"/>
    <mergeCell ref="E220:E224"/>
    <mergeCell ref="F220:F224"/>
    <mergeCell ref="G220:G224"/>
    <mergeCell ref="H220:H224"/>
    <mergeCell ref="C205:C209"/>
    <mergeCell ref="D205:D209"/>
    <mergeCell ref="E205:E209"/>
    <mergeCell ref="F205:F209"/>
    <mergeCell ref="G205:G209"/>
    <mergeCell ref="H205:H209"/>
    <mergeCell ref="C210:C214"/>
    <mergeCell ref="D210:D214"/>
    <mergeCell ref="E210:E214"/>
    <mergeCell ref="F210:F214"/>
    <mergeCell ref="G210:G214"/>
    <mergeCell ref="H210:H214"/>
    <mergeCell ref="C195:C199"/>
    <mergeCell ref="D195:D199"/>
    <mergeCell ref="E195:E199"/>
    <mergeCell ref="F195:F199"/>
    <mergeCell ref="G195:G199"/>
    <mergeCell ref="H195:H199"/>
    <mergeCell ref="C200:C204"/>
    <mergeCell ref="D200:D204"/>
    <mergeCell ref="E200:E204"/>
    <mergeCell ref="F200:F204"/>
    <mergeCell ref="G200:G204"/>
    <mergeCell ref="H200:H204"/>
    <mergeCell ref="C185:C189"/>
    <mergeCell ref="D185:D189"/>
    <mergeCell ref="E185:E189"/>
    <mergeCell ref="F185:F189"/>
    <mergeCell ref="G185:G189"/>
    <mergeCell ref="H185:H189"/>
    <mergeCell ref="C190:C194"/>
    <mergeCell ref="D190:D194"/>
    <mergeCell ref="E190:E194"/>
    <mergeCell ref="F190:F194"/>
    <mergeCell ref="G190:G194"/>
    <mergeCell ref="H190:H194"/>
    <mergeCell ref="C175:C179"/>
    <mergeCell ref="D175:D179"/>
    <mergeCell ref="E175:E179"/>
    <mergeCell ref="F175:F179"/>
    <mergeCell ref="G175:G179"/>
    <mergeCell ref="H175:H179"/>
    <mergeCell ref="C180:C184"/>
    <mergeCell ref="D180:D184"/>
    <mergeCell ref="E180:E184"/>
    <mergeCell ref="F180:F184"/>
    <mergeCell ref="G180:G184"/>
    <mergeCell ref="H180:H184"/>
    <mergeCell ref="C165:C169"/>
    <mergeCell ref="D165:D169"/>
    <mergeCell ref="E165:E169"/>
    <mergeCell ref="F165:F169"/>
    <mergeCell ref="G165:G169"/>
    <mergeCell ref="H165:H169"/>
    <mergeCell ref="C170:C174"/>
    <mergeCell ref="D170:D174"/>
    <mergeCell ref="E170:E174"/>
    <mergeCell ref="F170:F174"/>
    <mergeCell ref="G170:G174"/>
    <mergeCell ref="H170:H174"/>
    <mergeCell ref="C155:C159"/>
    <mergeCell ref="D155:D159"/>
    <mergeCell ref="E155:E159"/>
    <mergeCell ref="F155:F159"/>
    <mergeCell ref="G155:G159"/>
    <mergeCell ref="H155:H159"/>
    <mergeCell ref="C160:C164"/>
    <mergeCell ref="D160:D164"/>
    <mergeCell ref="E160:E164"/>
    <mergeCell ref="F160:F164"/>
    <mergeCell ref="G160:G164"/>
    <mergeCell ref="H160:H164"/>
    <mergeCell ref="H80:H84"/>
    <mergeCell ref="E55:E59"/>
    <mergeCell ref="F55:F59"/>
    <mergeCell ref="G55:G59"/>
    <mergeCell ref="C145:C149"/>
    <mergeCell ref="D145:D149"/>
    <mergeCell ref="E145:E149"/>
    <mergeCell ref="F145:F149"/>
    <mergeCell ref="G145:G149"/>
    <mergeCell ref="H145:H149"/>
    <mergeCell ref="C150:C154"/>
    <mergeCell ref="D150:D154"/>
    <mergeCell ref="E150:E154"/>
    <mergeCell ref="F150:F154"/>
    <mergeCell ref="G150:G154"/>
    <mergeCell ref="H150:H154"/>
    <mergeCell ref="C135:C139"/>
    <mergeCell ref="D135:D139"/>
    <mergeCell ref="E135:E139"/>
    <mergeCell ref="F135:F139"/>
    <mergeCell ref="G135:G139"/>
    <mergeCell ref="H135:H139"/>
    <mergeCell ref="C140:C144"/>
    <mergeCell ref="D140:D144"/>
    <mergeCell ref="E140:E144"/>
    <mergeCell ref="F140:F144"/>
    <mergeCell ref="G140:G144"/>
    <mergeCell ref="H140:H144"/>
    <mergeCell ref="D130:D134"/>
    <mergeCell ref="H130:H134"/>
    <mergeCell ref="C115:C119"/>
    <mergeCell ref="D115:D119"/>
    <mergeCell ref="E115:E119"/>
    <mergeCell ref="F115:F119"/>
    <mergeCell ref="G115:G119"/>
    <mergeCell ref="H115:H119"/>
    <mergeCell ref="C120:C124"/>
    <mergeCell ref="D120:D124"/>
    <mergeCell ref="E120:E124"/>
    <mergeCell ref="F120:F124"/>
    <mergeCell ref="G120:G124"/>
    <mergeCell ref="H120:H124"/>
    <mergeCell ref="J5:M5"/>
    <mergeCell ref="K12:M12"/>
    <mergeCell ref="J6:J7"/>
    <mergeCell ref="K8:M8"/>
    <mergeCell ref="K9:M9"/>
    <mergeCell ref="K10:M10"/>
    <mergeCell ref="K11:M11"/>
    <mergeCell ref="K6:M7"/>
    <mergeCell ref="C70:C74"/>
    <mergeCell ref="D70:D74"/>
    <mergeCell ref="E70:E74"/>
    <mergeCell ref="F70:F74"/>
    <mergeCell ref="G70:G74"/>
    <mergeCell ref="H70:H74"/>
    <mergeCell ref="F15:F19"/>
    <mergeCell ref="G15:G19"/>
    <mergeCell ref="D95:D99"/>
    <mergeCell ref="E95:E99"/>
    <mergeCell ref="G80:G84"/>
    <mergeCell ref="B5:C5"/>
    <mergeCell ref="B6:C6"/>
    <mergeCell ref="B8:C10"/>
    <mergeCell ref="G35:G39"/>
    <mergeCell ref="C50:C54"/>
    <mergeCell ref="D50:D54"/>
    <mergeCell ref="E50:E54"/>
    <mergeCell ref="F50:F54"/>
    <mergeCell ref="G50:G54"/>
    <mergeCell ref="C45:C49"/>
    <mergeCell ref="D45:D49"/>
    <mergeCell ref="B3:M4"/>
    <mergeCell ref="D5:H5"/>
    <mergeCell ref="D6:H6"/>
    <mergeCell ref="D7:H7"/>
    <mergeCell ref="D8:H10"/>
    <mergeCell ref="H40:H44"/>
    <mergeCell ref="H45:H49"/>
    <mergeCell ref="H50:H54"/>
    <mergeCell ref="I13:I14"/>
    <mergeCell ref="I15:I19"/>
    <mergeCell ref="I20:I24"/>
    <mergeCell ref="I25:I29"/>
    <mergeCell ref="J855:M855"/>
    <mergeCell ref="J857:M857"/>
    <mergeCell ref="C25:C29"/>
    <mergeCell ref="F25:F29"/>
    <mergeCell ref="G25:G29"/>
    <mergeCell ref="C30:C34"/>
    <mergeCell ref="J13:M13"/>
    <mergeCell ref="E15:E19"/>
    <mergeCell ref="D15:D19"/>
    <mergeCell ref="F30:F34"/>
    <mergeCell ref="G30:G34"/>
    <mergeCell ref="E25:E29"/>
    <mergeCell ref="E30:E34"/>
    <mergeCell ref="D25:D29"/>
    <mergeCell ref="H25:H29"/>
    <mergeCell ref="H30:H34"/>
    <mergeCell ref="B13:B14"/>
    <mergeCell ref="C13:C14"/>
    <mergeCell ref="D13:D14"/>
    <mergeCell ref="E13:E14"/>
    <mergeCell ref="F13:F14"/>
    <mergeCell ref="C15:C19"/>
    <mergeCell ref="C40:C44"/>
    <mergeCell ref="D40:D44"/>
    <mergeCell ref="E40:E44"/>
    <mergeCell ref="F40:F44"/>
    <mergeCell ref="F60:F64"/>
    <mergeCell ref="G60:G64"/>
    <mergeCell ref="C55:C59"/>
    <mergeCell ref="D55:D59"/>
    <mergeCell ref="H35:H39"/>
    <mergeCell ref="C20:C24"/>
    <mergeCell ref="B859:C859"/>
    <mergeCell ref="D857:G857"/>
    <mergeCell ref="D858:G858"/>
    <mergeCell ref="D859:G859"/>
    <mergeCell ref="J858:M858"/>
    <mergeCell ref="J859:M859"/>
    <mergeCell ref="H60:H64"/>
    <mergeCell ref="B857:C857"/>
    <mergeCell ref="C75:C79"/>
    <mergeCell ref="D75:D79"/>
    <mergeCell ref="E75:E79"/>
    <mergeCell ref="F75:F79"/>
    <mergeCell ref="G75:G79"/>
    <mergeCell ref="H75:H79"/>
    <mergeCell ref="C80:C84"/>
    <mergeCell ref="D80:D84"/>
    <mergeCell ref="E80:E84"/>
    <mergeCell ref="F80:F84"/>
    <mergeCell ref="C110:C114"/>
    <mergeCell ref="D110:D114"/>
    <mergeCell ref="E110:E114"/>
    <mergeCell ref="F110:F114"/>
    <mergeCell ref="G110:G114"/>
    <mergeCell ref="H110:H114"/>
    <mergeCell ref="C95:C99"/>
    <mergeCell ref="C125:C129"/>
    <mergeCell ref="D125:D129"/>
    <mergeCell ref="E125:E129"/>
    <mergeCell ref="F125:F129"/>
    <mergeCell ref="G125:G129"/>
    <mergeCell ref="H125:H129"/>
    <mergeCell ref="C130:C134"/>
    <mergeCell ref="H55:H59"/>
    <mergeCell ref="D11:G11"/>
    <mergeCell ref="G13:G14"/>
    <mergeCell ref="D30:D34"/>
    <mergeCell ref="H13:H14"/>
    <mergeCell ref="H15:H19"/>
    <mergeCell ref="H20:H24"/>
    <mergeCell ref="C60:C64"/>
    <mergeCell ref="H65:H69"/>
    <mergeCell ref="C65:C69"/>
    <mergeCell ref="D65:D69"/>
    <mergeCell ref="E65:E69"/>
    <mergeCell ref="F65:F69"/>
    <mergeCell ref="G65:G69"/>
    <mergeCell ref="E35:E39"/>
    <mergeCell ref="E45:E49"/>
    <mergeCell ref="F45:F49"/>
    <mergeCell ref="G45:G49"/>
    <mergeCell ref="D60:D64"/>
    <mergeCell ref="E60:E64"/>
    <mergeCell ref="G40:G44"/>
    <mergeCell ref="C35:C39"/>
    <mergeCell ref="D35:D39"/>
    <mergeCell ref="F35:F39"/>
    <mergeCell ref="F20:F24"/>
    <mergeCell ref="G20:G24"/>
    <mergeCell ref="E20:E24"/>
    <mergeCell ref="D20:D24"/>
    <mergeCell ref="C85:C89"/>
    <mergeCell ref="D85:D89"/>
    <mergeCell ref="E85:E89"/>
    <mergeCell ref="B858:C858"/>
    <mergeCell ref="F85:F89"/>
    <mergeCell ref="G85:G89"/>
    <mergeCell ref="H85:H89"/>
    <mergeCell ref="C90:C94"/>
    <mergeCell ref="D90:D94"/>
    <mergeCell ref="E90:E94"/>
    <mergeCell ref="F90:F94"/>
    <mergeCell ref="G90:G94"/>
    <mergeCell ref="H90:H94"/>
    <mergeCell ref="C105:C109"/>
    <mergeCell ref="D105:D109"/>
    <mergeCell ref="E105:E109"/>
    <mergeCell ref="F105:F109"/>
    <mergeCell ref="G105:G109"/>
    <mergeCell ref="H105:H109"/>
    <mergeCell ref="F95:F99"/>
    <mergeCell ref="G95:G99"/>
    <mergeCell ref="H95:H99"/>
    <mergeCell ref="C100:C104"/>
    <mergeCell ref="D100:D104"/>
    <mergeCell ref="E100:E104"/>
    <mergeCell ref="F100:F104"/>
    <mergeCell ref="G100:G104"/>
    <mergeCell ref="H100:H104"/>
    <mergeCell ref="B855:G855"/>
    <mergeCell ref="E130:E134"/>
    <mergeCell ref="F130:F134"/>
    <mergeCell ref="G130:G134"/>
  </mergeCells>
  <conditionalFormatting sqref="L15:L19 L24 L29 L34">
    <cfRule type="cellIs" dxfId="51" priority="52" stopIfTrue="1" operator="equal">
      <formula>#REF!</formula>
    </cfRule>
  </conditionalFormatting>
  <conditionalFormatting sqref="K20:L22">
    <cfRule type="cellIs" dxfId="50" priority="51" stopIfTrue="1" operator="equal">
      <formula>#REF!</formula>
    </cfRule>
  </conditionalFormatting>
  <conditionalFormatting sqref="L33">
    <cfRule type="cellIs" dxfId="49" priority="46" stopIfTrue="1" operator="equal">
      <formula>#REF!</formula>
    </cfRule>
  </conditionalFormatting>
  <conditionalFormatting sqref="L23">
    <cfRule type="cellIs" dxfId="48" priority="50" stopIfTrue="1" operator="equal">
      <formula>#REF!</formula>
    </cfRule>
  </conditionalFormatting>
  <conditionalFormatting sqref="K25:L27">
    <cfRule type="cellIs" dxfId="47" priority="49" stopIfTrue="1" operator="equal">
      <formula>#REF!</formula>
    </cfRule>
  </conditionalFormatting>
  <conditionalFormatting sqref="L28">
    <cfRule type="cellIs" dxfId="46" priority="48" stopIfTrue="1" operator="equal">
      <formula>#REF!</formula>
    </cfRule>
  </conditionalFormatting>
  <conditionalFormatting sqref="K30:L32">
    <cfRule type="cellIs" dxfId="45" priority="47" stopIfTrue="1" operator="equal">
      <formula>#REF!</formula>
    </cfRule>
  </conditionalFormatting>
  <conditionalFormatting sqref="L58">
    <cfRule type="cellIs" dxfId="44" priority="31" stopIfTrue="1" operator="equal">
      <formula>#REF!</formula>
    </cfRule>
  </conditionalFormatting>
  <conditionalFormatting sqref="L63">
    <cfRule type="cellIs" dxfId="43" priority="28" stopIfTrue="1" operator="equal">
      <formula>#REF!</formula>
    </cfRule>
  </conditionalFormatting>
  <conditionalFormatting sqref="L39">
    <cfRule type="cellIs" dxfId="42" priority="45" stopIfTrue="1" operator="equal">
      <formula>#REF!</formula>
    </cfRule>
  </conditionalFormatting>
  <conditionalFormatting sqref="L38">
    <cfRule type="cellIs" dxfId="41" priority="43" stopIfTrue="1" operator="equal">
      <formula>#REF!</formula>
    </cfRule>
  </conditionalFormatting>
  <conditionalFormatting sqref="K35:L37">
    <cfRule type="cellIs" dxfId="40" priority="44" stopIfTrue="1" operator="equal">
      <formula>#REF!</formula>
    </cfRule>
  </conditionalFormatting>
  <conditionalFormatting sqref="L44">
    <cfRule type="cellIs" dxfId="39" priority="42" stopIfTrue="1" operator="equal">
      <formula>#REF!</formula>
    </cfRule>
  </conditionalFormatting>
  <conditionalFormatting sqref="L43">
    <cfRule type="cellIs" dxfId="38" priority="40" stopIfTrue="1" operator="equal">
      <formula>#REF!</formula>
    </cfRule>
  </conditionalFormatting>
  <conditionalFormatting sqref="K40:L42">
    <cfRule type="cellIs" dxfId="37" priority="41" stopIfTrue="1" operator="equal">
      <formula>#REF!</formula>
    </cfRule>
  </conditionalFormatting>
  <conditionalFormatting sqref="L49">
    <cfRule type="cellIs" dxfId="36" priority="39" stopIfTrue="1" operator="equal">
      <formula>#REF!</formula>
    </cfRule>
  </conditionalFormatting>
  <conditionalFormatting sqref="L48">
    <cfRule type="cellIs" dxfId="35" priority="37" stopIfTrue="1" operator="equal">
      <formula>#REF!</formula>
    </cfRule>
  </conditionalFormatting>
  <conditionalFormatting sqref="K45:L47">
    <cfRule type="cellIs" dxfId="34" priority="38" stopIfTrue="1" operator="equal">
      <formula>#REF!</formula>
    </cfRule>
  </conditionalFormatting>
  <conditionalFormatting sqref="L54">
    <cfRule type="cellIs" dxfId="33" priority="36" stopIfTrue="1" operator="equal">
      <formula>#REF!</formula>
    </cfRule>
  </conditionalFormatting>
  <conditionalFormatting sqref="L53">
    <cfRule type="cellIs" dxfId="32" priority="34" stopIfTrue="1" operator="equal">
      <formula>#REF!</formula>
    </cfRule>
  </conditionalFormatting>
  <conditionalFormatting sqref="K50:L52">
    <cfRule type="cellIs" dxfId="31" priority="35" stopIfTrue="1" operator="equal">
      <formula>#REF!</formula>
    </cfRule>
  </conditionalFormatting>
  <conditionalFormatting sqref="L59">
    <cfRule type="cellIs" dxfId="30" priority="33" stopIfTrue="1" operator="equal">
      <formula>#REF!</formula>
    </cfRule>
  </conditionalFormatting>
  <conditionalFormatting sqref="K55:L57">
    <cfRule type="cellIs" dxfId="29" priority="32" stopIfTrue="1" operator="equal">
      <formula>#REF!</formula>
    </cfRule>
  </conditionalFormatting>
  <conditionalFormatting sqref="L64">
    <cfRule type="cellIs" dxfId="28" priority="30" stopIfTrue="1" operator="equal">
      <formula>#REF!</formula>
    </cfRule>
  </conditionalFormatting>
  <conditionalFormatting sqref="K60:L62">
    <cfRule type="cellIs" dxfId="27" priority="29" stopIfTrue="1" operator="equal">
      <formula>#REF!</formula>
    </cfRule>
  </conditionalFormatting>
  <conditionalFormatting sqref="L68">
    <cfRule type="cellIs" dxfId="26" priority="25" stopIfTrue="1" operator="equal">
      <formula>#REF!</formula>
    </cfRule>
  </conditionalFormatting>
  <conditionalFormatting sqref="L69">
    <cfRule type="cellIs" dxfId="25" priority="27" stopIfTrue="1" operator="equal">
      <formula>#REF!</formula>
    </cfRule>
  </conditionalFormatting>
  <conditionalFormatting sqref="K65:L67">
    <cfRule type="cellIs" dxfId="24" priority="26" stopIfTrue="1" operator="equal">
      <formula>#REF!</formula>
    </cfRule>
  </conditionalFormatting>
  <conditionalFormatting sqref="L73">
    <cfRule type="cellIs" dxfId="23" priority="22" stopIfTrue="1" operator="equal">
      <formula>#REF!</formula>
    </cfRule>
  </conditionalFormatting>
  <conditionalFormatting sqref="L74">
    <cfRule type="cellIs" dxfId="22" priority="24" stopIfTrue="1" operator="equal">
      <formula>#REF!</formula>
    </cfRule>
  </conditionalFormatting>
  <conditionalFormatting sqref="K70:L72">
    <cfRule type="cellIs" dxfId="21" priority="23" stopIfTrue="1" operator="equal">
      <formula>#REF!</formula>
    </cfRule>
  </conditionalFormatting>
  <conditionalFormatting sqref="L78">
    <cfRule type="cellIs" dxfId="20" priority="19" stopIfTrue="1" operator="equal">
      <formula>#REF!</formula>
    </cfRule>
  </conditionalFormatting>
  <conditionalFormatting sqref="L79">
    <cfRule type="cellIs" dxfId="19" priority="21" stopIfTrue="1" operator="equal">
      <formula>#REF!</formula>
    </cfRule>
  </conditionalFormatting>
  <conditionalFormatting sqref="K75:L77">
    <cfRule type="cellIs" dxfId="18" priority="20" stopIfTrue="1" operator="equal">
      <formula>#REF!</formula>
    </cfRule>
  </conditionalFormatting>
  <conditionalFormatting sqref="L83">
    <cfRule type="cellIs" dxfId="17" priority="16" stopIfTrue="1" operator="equal">
      <formula>#REF!</formula>
    </cfRule>
  </conditionalFormatting>
  <conditionalFormatting sqref="L84">
    <cfRule type="cellIs" dxfId="16" priority="18" stopIfTrue="1" operator="equal">
      <formula>#REF!</formula>
    </cfRule>
  </conditionalFormatting>
  <conditionalFormatting sqref="K80:L82">
    <cfRule type="cellIs" dxfId="15" priority="17" stopIfTrue="1" operator="equal">
      <formula>#REF!</formula>
    </cfRule>
  </conditionalFormatting>
  <conditionalFormatting sqref="L88">
    <cfRule type="cellIs" dxfId="14" priority="13" stopIfTrue="1" operator="equal">
      <formula>#REF!</formula>
    </cfRule>
  </conditionalFormatting>
  <conditionalFormatting sqref="L89">
    <cfRule type="cellIs" dxfId="13" priority="15" stopIfTrue="1" operator="equal">
      <formula>#REF!</formula>
    </cfRule>
  </conditionalFormatting>
  <conditionalFormatting sqref="K85:L87">
    <cfRule type="cellIs" dxfId="12" priority="14" stopIfTrue="1" operator="equal">
      <formula>#REF!</formula>
    </cfRule>
  </conditionalFormatting>
  <conditionalFormatting sqref="L93">
    <cfRule type="cellIs" dxfId="11" priority="10" stopIfTrue="1" operator="equal">
      <formula>#REF!</formula>
    </cfRule>
  </conditionalFormatting>
  <conditionalFormatting sqref="L94">
    <cfRule type="cellIs" dxfId="10" priority="12" stopIfTrue="1" operator="equal">
      <formula>#REF!</formula>
    </cfRule>
  </conditionalFormatting>
  <conditionalFormatting sqref="K90:L92">
    <cfRule type="cellIs" dxfId="9" priority="11" stopIfTrue="1" operator="equal">
      <formula>#REF!</formula>
    </cfRule>
  </conditionalFormatting>
  <conditionalFormatting sqref="L98">
    <cfRule type="cellIs" dxfId="8" priority="7" stopIfTrue="1" operator="equal">
      <formula>#REF!</formula>
    </cfRule>
  </conditionalFormatting>
  <conditionalFormatting sqref="L99">
    <cfRule type="cellIs" dxfId="7" priority="9" stopIfTrue="1" operator="equal">
      <formula>#REF!</formula>
    </cfRule>
  </conditionalFormatting>
  <conditionalFormatting sqref="K95:L97">
    <cfRule type="cellIs" dxfId="6" priority="8" stopIfTrue="1" operator="equal">
      <formula>#REF!</formula>
    </cfRule>
  </conditionalFormatting>
  <conditionalFormatting sqref="L103">
    <cfRule type="cellIs" dxfId="5" priority="4" stopIfTrue="1" operator="equal">
      <formula>#REF!</formula>
    </cfRule>
  </conditionalFormatting>
  <conditionalFormatting sqref="L104">
    <cfRule type="cellIs" dxfId="4" priority="6" stopIfTrue="1" operator="equal">
      <formula>#REF!</formula>
    </cfRule>
  </conditionalFormatting>
  <conditionalFormatting sqref="K100:L102">
    <cfRule type="cellIs" dxfId="3" priority="5" stopIfTrue="1" operator="equal">
      <formula>#REF!</formula>
    </cfRule>
  </conditionalFormatting>
  <conditionalFormatting sqref="L108 L113 L118 L123 L128 L133 L138 L143 L148 L153 L158 L163 L168 L173 L178 L183 L188 L193 L198 L203 L208 L213 L218 L223 L228 L233 L238 L243 L248 L253 L258 L263 L268 L273 L278 L283 L288 L293 L298 L303 L308 L313 L318 L323 L328 L333 L338 L343 L348 L353 L358 L363 L368 L373 L378 L383 L388 L393 L398 L403 L408 L413 L418 L423 L428 L433 L438 L443 L448 L453 L458 L463 L468 L473 L478 L483 L488 L493 L498 L503 L508 L513 L518 L523 L528 L533 L538 L543 L548 L553 L558 L563 L568 L573 L578 L583 L588 L593 L598 L603 L608 L613 L618 L623 L628 L633 L638 L643 L648 L653 L658 L663 L668 L673 L678 L683 L688 L693 L698 L703 L708 L713 L718 L723 L728 L733 L738 L743 L748 L753 L758 L763 L768 L773 L778 L783 L788 L793 L798 L803 L808 L813 L818 L823 L828 L833 L838 L843 L848 L853">
    <cfRule type="cellIs" dxfId="2" priority="1" stopIfTrue="1" operator="equal">
      <formula>#REF!</formula>
    </cfRule>
  </conditionalFormatting>
  <conditionalFormatting sqref="L109 L114 L119 L124 L129 L134 L139 L144 L149 L154 L159 L164 L169 L174 L179 L184 L189 L194 L199 L204 L209 L214 L219 L224 L229 L234 L239 L244 L249 L254 L259 L264 L269 L274 L279 L284 L289 L294 L299 L304 L309 L314 L319 L324 L329 L334 L339 L344 L349 L354 L359 L364 L369 L374 L379 L384 L389 L394 L399 L404 L409 L414 L419 L424 L429 L434 L439 L444 L449 L454 L459 L464 L469 L474 L479 L484 L489 L494 L499 L504 L509 L514 L519 L524 L529 L534 L539 L544 L549 L554 L559 L564 L569 L574 L579 L584 L589 L594 L599 L604 L609 L614 L619 L624 L629 L634 L639 L644 L649 L654 L659 L664 L669 L674 L679 L684 L689 L694 L699 L704 L709 L714 L719 L724 L729 L734 L739 L744 L749 L754 L759 L764 L769 L774 L779 L784 L789 L794 L799 L804 L809 L814 L819 L824 L829 L834 L839 L844 L849 L854">
    <cfRule type="cellIs" dxfId="1" priority="3" stopIfTrue="1" operator="equal">
      <formula>#REF!</formula>
    </cfRule>
  </conditionalFormatting>
  <conditionalFormatting sqref="K105:L107 K110:L112 K115:L117 K120:L122 K125:L127 K130:L132 K135:L137 K140:L142 K145:L147 K150:L152 K155:L157 K160:L162 K165:L167 K170:L172 K175:L177 K180:L182 K185:L187 K190:L192 K195:L197 K200:L202 K205:L207 K210:L212 K215:L217 K220:L222 K225:L227 K230:L232 K235:L237 K240:L242 K245:L247 K250:L252 K255:L257 K260:L262 K265:L267 K270:L272 K275:L277 K280:L282 K285:L287 K290:L292 K295:L297 K300:L302 K305:L307 K310:L312 K315:L317 K320:L322 K325:L327 K330:L332 K335:L337 K340:L342 K345:L347 K350:L352 K355:L357 K360:L362 K365:L367 K370:L372 K375:L377 K380:L382 K385:L387 K390:L392 K395:L397 K400:L402 K405:L407 K410:L412 K415:L417 K420:L422 K425:L427 K430:L432 K435:L437 K440:L442 K445:L447 K450:L452 K455:L457 K460:L462 K465:L467 K470:L472 K475:L477 K480:L482 K485:L487 K490:L492 K495:L497 K500:L502 K505:L507 K510:L512 K515:L517 K520:L522 K525:L527 K530:L532 K535:L537 K540:L542 K545:L547 K550:L552 K555:L557 K560:L562 K565:L567 K570:L572 K575:L577 K580:L582 K585:L587 K590:L592 K595:L597 K600:L602 K605:L607 K610:L612 K615:L617 K620:L622 K625:L627 K630:L632 K635:L637 K640:L642 K645:L647 K650:L652 K655:L657 K660:L662 K665:L667 K670:L672 K675:L677 K680:L682 K685:L687 K690:L692 K695:L697 K700:L702 K705:L707 K710:L712 K715:L717 K720:L722 K725:L727 K730:L732 K735:L737 K740:L742 K745:L747 K750:L752 K755:L757 K760:L762 K765:L767 K770:L772 K775:L777 K780:L782 K785:L787 K790:L792 K795:L797 K800:L802 K805:L807 K810:L812 K815:L817 K820:L822 K825:L827 K830:L832 K835:L837 K840:L842 K845:L847 K850:L852">
    <cfRule type="cellIs" dxfId="0" priority="2" stopIfTrue="1" operator="equal">
      <formula>#REF!</formula>
    </cfRule>
  </conditionalFormatting>
  <dataValidations count="2">
    <dataValidation allowBlank="1" showInputMessage="1" showErrorMessage="1" promptTitle="Completar por el Oferente" prompt=" " sqref="K64:L64 K18 K19:L19 K23 K24:L24 K28 K29:L29 K33 K34:L34 K38 K39:L39 K43 K44:L44 K48 K49:L49 K53 K54:L54 K58 K59:L59 K63 E856 K69:L69 K68 K73 K74:L74 K78 K79:L79 K83 K84:L84 K88 K89:L89 K93 K94:L94 K98 K99:L99 K103 K104:L104 K108 K109:L109 K119:L119 K113 K118 K123 K114:L114 K124:L124 K134:L134 K128 K129:L129 K139:L139 K133 K138 K143 K144:L144 K183 K148 K149:L149 K159:L159 K153 K158 K163 K154:L154 K164:L164 K174:L174 K168 K169:L169 K179:L179 K173 K178 K184:L184 K258 K188 K189:L189 K199:L199 K193 K198 K203 K194:L194 K204:L204 K214:L214 K208 K209:L209 K219:L219 K213 K218 K223 K224:L224 K263 K228 K229:L229 K239:L239 K233 K238 K243 K234:L234 K244:L244 K254:L254 K248 K249:L249 K259:L259 K253 K264:L264 K413 K268 K269:L269 K279:L279 K273 K278 K283 K274:L274 K284:L284 K294:L294 K288 K289:L289 K299:L299 K293 K298 K303 K304:L304 K343 K308 K309:L309 K319:L319 K313 K318 K323 K314:L314 K324:L324 K334:L334 K328 K329:L329 K339:L339 K333 K338 K344:L344 K418 K348 K349:L349 K359:L359 K353 K358 K363 K354:L354 K364:L364 K374:L374 K368 K369:L369 K379:L379 K373 K378 K383 K384:L384 K423 K388 K389:L389 K399:L399 K393 K398 K403 K394:L394 K404:L404 K414:L414 K408 K409:L409 K419:L419 K424:L424 K739:L739 K428 K429:L429 K439:L439 K433 K438 K443 K434:L434 K444:L444 K454:L454 K448 K449:L449 K459:L459 K453 K458 K463 K464:L464 K503 K468 K469:L469 K479:L479 K473 K478 K483 K474:L474 K484:L484 K494:L494 K488 K489:L489 K499:L499 K493 K498 K504:L504 K578 K508 K509:L509 K519:L519 K513 K518 K523 K514:L514 K524:L524 K534:L534 K528 K529:L529 K539:L539 K533 K538 K543 K544:L544 K583 K548 K549:L549 K559:L559 K553 K558 K563 K554:L554 K564:L564 K574:L574 K568 K569:L569 K579:L579 K573 K584:L584 K733 K588 K589:L589 K599:L599 K593 K598 K603 K594:L594 K604:L604 K614:L614 K608 K609:L609 K619:L619 K613 K618 K623 K624:L624 K663 K628 K629:L629 K639:L639 K633 K638 K643 K634:L634 K644:L644 K654:L654 K648 K649:L649 K659:L659 K653 K658 K664:L664 K738 K668 K669:L669 K679:L679 K673 K678 K683 K674:L674 K684:L684 K694:L694 K688 K689:L689 K699:L699 K693 K698 K703 K704:L704 K743 K708 K709:L709 K719:L719 K713 K718 K723 K714:L714 K724:L724 K734:L734 K728 K729:L729 J15:J854 K744:L744 K748 K749:L749 K759:L759 K753 K758 K763 K754:L754 K764:L764 K774:L774 K768 K769:L769 K779:L779 K773 K778 K783 K784:L784 K823 K788 K789:L789 K799:L799 K793 K798 K803 K794:L794 K804:L804 K814:L814 K808 K809:L809 K819:L819 K813 K818 K824:L824 K828 K829:L829 K839:L839 K833 K838 K843 K834:L834 K844:L844 K854:L854 K848 K849:L849 K853"/>
    <dataValidation operator="equal" allowBlank="1" showInputMessage="1" showErrorMessage="1" promptTitle="Completar por el Oferente" prompt=" " sqref="K6:M10"/>
  </dataValidations>
  <printOptions horizontalCentered="1" verticalCentered="1"/>
  <pageMargins left="0" right="0" top="0" bottom="0" header="0" footer="0"/>
  <pageSetup paperSize="9" scale="73" orientation="portrait" r:id="rId1"/>
  <rowBreaks count="11" manualBreakCount="11">
    <brk id="84" max="16383" man="1"/>
    <brk id="159" max="16383" man="1"/>
    <brk id="234" max="16383" man="1"/>
    <brk id="309" max="16383" man="1"/>
    <brk id="384" max="16383" man="1"/>
    <brk id="459" max="16383" man="1"/>
    <brk id="534" max="16383" man="1"/>
    <brk id="609" max="16383" man="1"/>
    <brk id="684" max="16383" man="1"/>
    <brk id="759" max="16383" man="1"/>
    <brk id="834" max="16383" man="1"/>
  </rowBreaks>
  <drawing r:id="rId2"/>
  <extLst>
    <ext xmlns:x14="http://schemas.microsoft.com/office/spreadsheetml/2009/9/main" uri="{CCE6A557-97BC-4b89-ADB6-D9C93CAAB3DF}">
      <x14:dataValidations xmlns:xm="http://schemas.microsoft.com/office/excel/2006/main" count="1">
        <x14:dataValidation type="list" operator="equal" allowBlank="1" showInputMessage="1" showErrorMessage="1" promptTitle="Completar por el Oferente" prompt=" ">
          <x14:formula1>
            <xm:f>'Completar SOFSE'!$I$5:$I$8</xm:f>
          </x14:formula1>
          <xm:sqref>K11:M11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00"/>
  <sheetViews>
    <sheetView zoomScaleNormal="100" workbookViewId="0">
      <selection activeCell="P15" sqref="P15"/>
    </sheetView>
  </sheetViews>
  <sheetFormatPr baseColWidth="10" defaultRowHeight="12.75"/>
  <cols>
    <col min="1" max="1" width="24" style="34" customWidth="1"/>
    <col min="2" max="2" width="19.7109375" style="34" customWidth="1"/>
    <col min="3" max="3" width="11.42578125" style="34"/>
    <col min="4" max="4" width="20.140625" style="34" customWidth="1"/>
    <col min="5" max="5" width="47.7109375" style="34" customWidth="1"/>
    <col min="6" max="6" width="19.42578125" style="34" customWidth="1"/>
    <col min="7" max="7" width="11.42578125" style="34"/>
    <col min="8" max="12" width="11.42578125" style="34" hidden="1" customWidth="1"/>
    <col min="13" max="13" width="0" style="34" hidden="1" customWidth="1"/>
    <col min="14" max="16384" width="11.42578125" style="34"/>
  </cols>
  <sheetData>
    <row r="3" spans="1:12" ht="15.75">
      <c r="A3" s="90" t="s">
        <v>23</v>
      </c>
      <c r="B3" s="33"/>
    </row>
    <row r="4" spans="1:12">
      <c r="A4" s="35"/>
    </row>
    <row r="5" spans="1:12">
      <c r="A5" s="56" t="s">
        <v>9</v>
      </c>
      <c r="B5" s="109" t="s">
        <v>64</v>
      </c>
      <c r="H5" s="36" t="s">
        <v>13</v>
      </c>
      <c r="I5" s="37" t="s">
        <v>14</v>
      </c>
      <c r="J5" s="37"/>
      <c r="K5" s="36" t="s">
        <v>20</v>
      </c>
      <c r="L5" s="38">
        <v>0.105</v>
      </c>
    </row>
    <row r="6" spans="1:12">
      <c r="A6" s="56" t="s">
        <v>26</v>
      </c>
      <c r="B6" s="34" t="s">
        <v>49</v>
      </c>
      <c r="H6" s="39"/>
      <c r="I6" s="40" t="s">
        <v>15</v>
      </c>
      <c r="J6" s="40"/>
      <c r="K6" s="39"/>
      <c r="L6" s="41">
        <v>0.21</v>
      </c>
    </row>
    <row r="7" spans="1:12">
      <c r="A7" s="56" t="s">
        <v>27</v>
      </c>
      <c r="B7" s="34" t="s">
        <v>65</v>
      </c>
      <c r="H7" s="39"/>
      <c r="I7" s="40" t="s">
        <v>16</v>
      </c>
      <c r="J7" s="40"/>
      <c r="K7" s="39"/>
      <c r="L7" s="41">
        <v>0.27</v>
      </c>
    </row>
    <row r="8" spans="1:12">
      <c r="A8" s="56" t="s">
        <v>10</v>
      </c>
      <c r="B8" s="34" t="s">
        <v>66</v>
      </c>
      <c r="H8" s="39"/>
      <c r="I8" s="40" t="s">
        <v>17</v>
      </c>
      <c r="J8" s="40"/>
      <c r="K8" s="39"/>
      <c r="L8" s="42"/>
    </row>
    <row r="9" spans="1:12">
      <c r="A9" s="56"/>
      <c r="H9" s="43"/>
      <c r="I9" s="44"/>
      <c r="J9" s="45"/>
      <c r="K9" s="43"/>
      <c r="L9" s="45"/>
    </row>
    <row r="10" spans="1:12">
      <c r="A10" s="92" t="s">
        <v>24</v>
      </c>
      <c r="H10" s="40"/>
      <c r="I10" s="40"/>
      <c r="J10" s="40"/>
    </row>
    <row r="11" spans="1:12">
      <c r="A11" s="56" t="s">
        <v>30</v>
      </c>
      <c r="B11" s="34" t="s">
        <v>0</v>
      </c>
      <c r="H11" s="40"/>
      <c r="I11" s="40"/>
      <c r="J11" s="40"/>
    </row>
    <row r="12" spans="1:12">
      <c r="A12" s="93" t="s">
        <v>21</v>
      </c>
      <c r="B12" s="40" t="s">
        <v>58</v>
      </c>
      <c r="G12" s="40"/>
      <c r="H12" s="40"/>
      <c r="I12" s="40"/>
      <c r="J12" s="40"/>
      <c r="K12" s="40"/>
    </row>
    <row r="13" spans="1:12">
      <c r="A13" s="93" t="s">
        <v>6</v>
      </c>
      <c r="B13" s="40" t="s">
        <v>58</v>
      </c>
      <c r="G13" s="40"/>
      <c r="H13" s="40"/>
      <c r="I13" s="40"/>
      <c r="J13" s="40"/>
      <c r="K13" s="40"/>
    </row>
    <row r="14" spans="1:12">
      <c r="A14" s="93" t="s">
        <v>55</v>
      </c>
      <c r="B14" s="40" t="s">
        <v>58</v>
      </c>
      <c r="G14" s="40"/>
      <c r="H14" s="40"/>
      <c r="I14" s="40"/>
      <c r="J14" s="40"/>
      <c r="K14" s="40"/>
    </row>
    <row r="15" spans="1:12">
      <c r="A15" s="93" t="s">
        <v>7</v>
      </c>
      <c r="B15" s="40" t="s">
        <v>58</v>
      </c>
      <c r="G15" s="40"/>
      <c r="H15" s="40"/>
      <c r="I15" s="40"/>
      <c r="J15" s="40"/>
      <c r="K15" s="40"/>
    </row>
    <row r="16" spans="1:12">
      <c r="G16" s="40"/>
      <c r="H16" s="40"/>
      <c r="I16" s="40"/>
      <c r="J16" s="40"/>
      <c r="K16" s="40"/>
    </row>
    <row r="17" spans="1:6" ht="15.75">
      <c r="A17" s="90" t="s">
        <v>51</v>
      </c>
      <c r="B17" s="56"/>
    </row>
    <row r="18" spans="1:6" ht="13.5" thickBot="1"/>
    <row r="19" spans="1:6">
      <c r="A19" s="263" t="s">
        <v>25</v>
      </c>
      <c r="B19" s="263" t="s">
        <v>11</v>
      </c>
      <c r="C19" s="263" t="s">
        <v>3</v>
      </c>
      <c r="D19" s="263" t="s">
        <v>59</v>
      </c>
      <c r="E19" s="263" t="s">
        <v>31</v>
      </c>
      <c r="F19" s="193" t="s">
        <v>61</v>
      </c>
    </row>
    <row r="20" spans="1:6" ht="13.5" thickBot="1">
      <c r="A20" s="263"/>
      <c r="B20" s="263"/>
      <c r="C20" s="263"/>
      <c r="D20" s="263"/>
      <c r="E20" s="263"/>
      <c r="F20" s="194"/>
    </row>
    <row r="21" spans="1:6" ht="23.25" thickBot="1">
      <c r="A21" s="89">
        <v>1</v>
      </c>
      <c r="B21" s="136">
        <v>78</v>
      </c>
      <c r="C21" s="7" t="s">
        <v>60</v>
      </c>
      <c r="D21" s="133">
        <v>1000017734</v>
      </c>
      <c r="E21" s="133" t="s">
        <v>62</v>
      </c>
      <c r="F21" s="133" t="s">
        <v>63</v>
      </c>
    </row>
    <row r="22" spans="1:6" ht="13.5" thickBot="1">
      <c r="A22" s="89">
        <f>+A21+1</f>
        <v>2</v>
      </c>
      <c r="B22" s="137"/>
      <c r="C22" s="7"/>
      <c r="D22" s="134"/>
      <c r="E22" s="134"/>
      <c r="F22" s="134"/>
    </row>
    <row r="23" spans="1:6" ht="13.5" thickBot="1">
      <c r="A23" s="89">
        <f t="shared" ref="A23:A86" si="0">+A22+1</f>
        <v>3</v>
      </c>
      <c r="B23" s="137"/>
      <c r="C23" s="7"/>
      <c r="D23" s="134"/>
      <c r="E23" s="134"/>
      <c r="F23" s="134"/>
    </row>
    <row r="24" spans="1:6" ht="17.25" customHeight="1" thickBot="1">
      <c r="A24" s="89">
        <f t="shared" si="0"/>
        <v>4</v>
      </c>
      <c r="B24" s="136"/>
      <c r="C24" s="7"/>
      <c r="D24" s="133"/>
      <c r="E24" s="133"/>
      <c r="F24" s="133"/>
    </row>
    <row r="25" spans="1:6" ht="13.5" thickBot="1">
      <c r="A25" s="89">
        <f t="shared" si="0"/>
        <v>5</v>
      </c>
      <c r="B25" s="137"/>
      <c r="C25" s="7"/>
      <c r="D25" s="134"/>
      <c r="E25" s="134"/>
      <c r="F25" s="134"/>
    </row>
    <row r="26" spans="1:6" ht="13.5" thickBot="1">
      <c r="A26" s="89">
        <f t="shared" si="0"/>
        <v>6</v>
      </c>
      <c r="B26" s="137"/>
      <c r="C26" s="7"/>
      <c r="D26" s="134"/>
      <c r="E26" s="134"/>
      <c r="F26" s="134"/>
    </row>
    <row r="27" spans="1:6" ht="13.5" thickBot="1">
      <c r="A27" s="89">
        <f t="shared" si="0"/>
        <v>7</v>
      </c>
      <c r="B27" s="137"/>
      <c r="C27" s="7"/>
      <c r="D27" s="134"/>
      <c r="E27" s="134"/>
      <c r="F27" s="134"/>
    </row>
    <row r="28" spans="1:6" ht="13.5" thickBot="1">
      <c r="A28" s="89">
        <f t="shared" si="0"/>
        <v>8</v>
      </c>
      <c r="B28" s="137"/>
      <c r="C28" s="7"/>
      <c r="D28" s="134"/>
      <c r="E28" s="134"/>
      <c r="F28" s="134"/>
    </row>
    <row r="29" spans="1:6" ht="13.5" thickBot="1">
      <c r="A29" s="89">
        <f t="shared" si="0"/>
        <v>9</v>
      </c>
      <c r="B29" s="137"/>
      <c r="C29" s="7"/>
      <c r="D29" s="134"/>
      <c r="E29" s="134"/>
      <c r="F29" s="134"/>
    </row>
    <row r="30" spans="1:6" ht="13.5" thickBot="1">
      <c r="A30" s="89">
        <f t="shared" si="0"/>
        <v>10</v>
      </c>
      <c r="B30" s="137"/>
      <c r="C30" s="7"/>
      <c r="D30" s="134"/>
      <c r="E30" s="134"/>
      <c r="F30" s="134"/>
    </row>
    <row r="31" spans="1:6" ht="13.5" thickBot="1">
      <c r="A31" s="89">
        <f t="shared" si="0"/>
        <v>11</v>
      </c>
      <c r="B31" s="138"/>
      <c r="C31" s="7"/>
      <c r="D31" s="135"/>
      <c r="E31" s="135"/>
      <c r="F31" s="135"/>
    </row>
    <row r="32" spans="1:6">
      <c r="A32" s="89">
        <f t="shared" si="0"/>
        <v>12</v>
      </c>
      <c r="B32" s="119"/>
      <c r="C32" s="7"/>
      <c r="D32" s="118"/>
      <c r="E32" s="117"/>
      <c r="F32" s="114"/>
    </row>
    <row r="33" spans="1:6">
      <c r="A33" s="89">
        <f t="shared" si="0"/>
        <v>13</v>
      </c>
      <c r="B33" s="119"/>
      <c r="C33" s="7"/>
      <c r="D33" s="118"/>
      <c r="E33" s="116"/>
      <c r="F33" s="114"/>
    </row>
    <row r="34" spans="1:6">
      <c r="A34" s="89">
        <f t="shared" si="0"/>
        <v>14</v>
      </c>
      <c r="B34" s="119"/>
      <c r="C34" s="7"/>
      <c r="D34" s="118"/>
      <c r="E34" s="116"/>
      <c r="F34" s="114"/>
    </row>
    <row r="35" spans="1:6">
      <c r="A35" s="89">
        <f t="shared" si="0"/>
        <v>15</v>
      </c>
      <c r="B35" s="119"/>
      <c r="C35" s="7"/>
      <c r="D35" s="118"/>
      <c r="E35" s="116"/>
      <c r="F35" s="114"/>
    </row>
    <row r="36" spans="1:6">
      <c r="A36" s="89">
        <f t="shared" si="0"/>
        <v>16</v>
      </c>
      <c r="B36" s="119"/>
      <c r="C36" s="7"/>
      <c r="D36" s="118"/>
      <c r="E36" s="116"/>
      <c r="F36" s="114"/>
    </row>
    <row r="37" spans="1:6">
      <c r="A37" s="89">
        <f t="shared" si="0"/>
        <v>17</v>
      </c>
      <c r="B37" s="119"/>
      <c r="C37" s="7"/>
      <c r="D37" s="118"/>
      <c r="E37" s="116"/>
      <c r="F37" s="114"/>
    </row>
    <row r="38" spans="1:6">
      <c r="A38" s="89">
        <f t="shared" si="0"/>
        <v>18</v>
      </c>
      <c r="B38" s="119"/>
      <c r="C38" s="7"/>
      <c r="D38" s="118"/>
      <c r="E38" s="116"/>
      <c r="F38" s="114"/>
    </row>
    <row r="39" spans="1:6">
      <c r="A39" s="89">
        <f t="shared" si="0"/>
        <v>19</v>
      </c>
      <c r="B39" s="119"/>
      <c r="C39" s="7"/>
      <c r="D39" s="118"/>
      <c r="E39" s="116"/>
      <c r="F39" s="114"/>
    </row>
    <row r="40" spans="1:6">
      <c r="A40" s="89">
        <f t="shared" si="0"/>
        <v>20</v>
      </c>
      <c r="B40" s="119"/>
      <c r="C40" s="7"/>
      <c r="D40" s="118"/>
      <c r="E40" s="116"/>
      <c r="F40" s="114"/>
    </row>
    <row r="41" spans="1:6">
      <c r="A41" s="89">
        <f t="shared" si="0"/>
        <v>21</v>
      </c>
      <c r="B41" s="119"/>
      <c r="C41" s="7"/>
      <c r="D41" s="118"/>
      <c r="E41" s="116"/>
      <c r="F41" s="114"/>
    </row>
    <row r="42" spans="1:6">
      <c r="A42" s="89">
        <f t="shared" si="0"/>
        <v>22</v>
      </c>
      <c r="B42" s="119"/>
      <c r="C42" s="7"/>
      <c r="D42" s="118"/>
      <c r="E42" s="116"/>
      <c r="F42" s="114"/>
    </row>
    <row r="43" spans="1:6">
      <c r="A43" s="89">
        <f t="shared" si="0"/>
        <v>23</v>
      </c>
      <c r="B43" s="119"/>
      <c r="C43" s="7"/>
      <c r="D43" s="118"/>
      <c r="E43" s="116"/>
      <c r="F43" s="114"/>
    </row>
    <row r="44" spans="1:6">
      <c r="A44" s="89">
        <f t="shared" si="0"/>
        <v>24</v>
      </c>
      <c r="B44" s="119"/>
      <c r="C44" s="7"/>
      <c r="D44" s="118"/>
      <c r="E44" s="116"/>
      <c r="F44" s="114"/>
    </row>
    <row r="45" spans="1:6">
      <c r="A45" s="89">
        <f t="shared" si="0"/>
        <v>25</v>
      </c>
      <c r="B45" s="119"/>
      <c r="C45" s="7"/>
      <c r="D45" s="118"/>
      <c r="E45" s="116"/>
      <c r="F45" s="114"/>
    </row>
    <row r="46" spans="1:6">
      <c r="A46" s="89">
        <f t="shared" si="0"/>
        <v>26</v>
      </c>
      <c r="B46" s="119"/>
      <c r="C46" s="7"/>
      <c r="D46" s="118"/>
      <c r="E46" s="116"/>
      <c r="F46" s="114"/>
    </row>
    <row r="47" spans="1:6">
      <c r="A47" s="89">
        <f t="shared" si="0"/>
        <v>27</v>
      </c>
      <c r="B47" s="119"/>
      <c r="C47" s="7"/>
      <c r="D47" s="118"/>
      <c r="E47" s="116"/>
      <c r="F47" s="114"/>
    </row>
    <row r="48" spans="1:6">
      <c r="A48" s="89">
        <f t="shared" si="0"/>
        <v>28</v>
      </c>
      <c r="B48" s="119"/>
      <c r="C48" s="7"/>
      <c r="D48" s="118"/>
      <c r="E48" s="116"/>
      <c r="F48" s="114"/>
    </row>
    <row r="49" spans="1:6">
      <c r="A49" s="89">
        <f t="shared" si="0"/>
        <v>29</v>
      </c>
      <c r="B49" s="119"/>
      <c r="C49" s="7"/>
      <c r="D49" s="118"/>
      <c r="E49" s="116"/>
      <c r="F49" s="114"/>
    </row>
    <row r="50" spans="1:6">
      <c r="A50" s="89">
        <f t="shared" si="0"/>
        <v>30</v>
      </c>
      <c r="B50" s="119"/>
      <c r="C50" s="7"/>
      <c r="D50" s="118"/>
      <c r="E50" s="116"/>
      <c r="F50" s="114"/>
    </row>
    <row r="51" spans="1:6" ht="15">
      <c r="A51" s="89">
        <f t="shared" si="0"/>
        <v>31</v>
      </c>
      <c r="B51" s="102"/>
      <c r="C51" s="7"/>
      <c r="D51" s="102"/>
      <c r="E51" s="102"/>
      <c r="F51" s="114"/>
    </row>
    <row r="52" spans="1:6" ht="15">
      <c r="A52" s="89">
        <f t="shared" si="0"/>
        <v>32</v>
      </c>
      <c r="B52" s="102"/>
      <c r="C52" s="7"/>
      <c r="D52" s="102"/>
      <c r="E52" s="102"/>
      <c r="F52" s="114"/>
    </row>
    <row r="53" spans="1:6" ht="15">
      <c r="A53" s="89">
        <f t="shared" si="0"/>
        <v>33</v>
      </c>
      <c r="B53" s="102"/>
      <c r="C53" s="7"/>
      <c r="D53" s="102"/>
      <c r="E53" s="102"/>
      <c r="F53" s="114"/>
    </row>
    <row r="54" spans="1:6" ht="18" customHeight="1">
      <c r="A54" s="89">
        <f t="shared" si="0"/>
        <v>34</v>
      </c>
      <c r="B54" s="102"/>
      <c r="C54" s="7"/>
      <c r="D54" s="102"/>
      <c r="E54" s="102"/>
      <c r="F54" s="115"/>
    </row>
    <row r="55" spans="1:6" ht="15">
      <c r="A55" s="89">
        <f t="shared" si="0"/>
        <v>35</v>
      </c>
      <c r="B55" s="102"/>
      <c r="C55" s="7"/>
      <c r="D55" s="102"/>
      <c r="E55" s="102"/>
      <c r="F55" s="114"/>
    </row>
    <row r="56" spans="1:6" ht="15">
      <c r="A56" s="89">
        <f t="shared" si="0"/>
        <v>36</v>
      </c>
      <c r="B56" s="102"/>
      <c r="C56" s="7"/>
      <c r="D56" s="102"/>
      <c r="E56" s="102"/>
      <c r="F56" s="114"/>
    </row>
    <row r="57" spans="1:6" ht="15">
      <c r="A57" s="89">
        <f t="shared" si="0"/>
        <v>37</v>
      </c>
      <c r="B57" s="102"/>
      <c r="C57" s="7"/>
      <c r="D57" s="102"/>
      <c r="E57" s="102"/>
      <c r="F57" s="114"/>
    </row>
    <row r="58" spans="1:6" ht="15">
      <c r="A58" s="89">
        <f t="shared" si="0"/>
        <v>38</v>
      </c>
      <c r="B58" s="102"/>
      <c r="C58" s="7"/>
      <c r="D58" s="102"/>
      <c r="E58" s="102"/>
      <c r="F58" s="114"/>
    </row>
    <row r="59" spans="1:6" ht="15">
      <c r="A59" s="89">
        <f t="shared" si="0"/>
        <v>39</v>
      </c>
      <c r="B59" s="102"/>
      <c r="C59" s="7"/>
      <c r="D59" s="102"/>
      <c r="E59" s="102"/>
      <c r="F59" s="114"/>
    </row>
    <row r="60" spans="1:6" ht="15">
      <c r="A60" s="89">
        <f t="shared" si="0"/>
        <v>40</v>
      </c>
      <c r="B60" s="102"/>
      <c r="C60" s="7"/>
      <c r="D60" s="102"/>
      <c r="E60" s="102"/>
      <c r="F60" s="114"/>
    </row>
    <row r="61" spans="1:6" ht="15" customHeight="1">
      <c r="A61" s="89">
        <f t="shared" si="0"/>
        <v>41</v>
      </c>
      <c r="B61" s="102"/>
      <c r="C61" s="7"/>
      <c r="D61" s="102"/>
      <c r="E61" s="102"/>
      <c r="F61" s="114"/>
    </row>
    <row r="62" spans="1:6" ht="15">
      <c r="A62" s="89">
        <f t="shared" si="0"/>
        <v>42</v>
      </c>
      <c r="B62" s="102"/>
      <c r="C62" s="7"/>
      <c r="D62" s="102"/>
      <c r="E62" s="102"/>
      <c r="F62" s="114"/>
    </row>
    <row r="63" spans="1:6" ht="15">
      <c r="A63" s="89">
        <f t="shared" si="0"/>
        <v>43</v>
      </c>
      <c r="B63" s="102"/>
      <c r="C63" s="7"/>
      <c r="D63" s="102"/>
      <c r="E63" s="102"/>
      <c r="F63" s="114"/>
    </row>
    <row r="64" spans="1:6" ht="15">
      <c r="A64" s="89">
        <f t="shared" si="0"/>
        <v>44</v>
      </c>
      <c r="B64" s="102"/>
      <c r="C64" s="7"/>
      <c r="D64" s="102"/>
      <c r="E64" s="102"/>
      <c r="F64" s="114"/>
    </row>
    <row r="65" spans="1:6" ht="15">
      <c r="A65" s="89">
        <f t="shared" si="0"/>
        <v>45</v>
      </c>
      <c r="B65" s="102"/>
      <c r="C65" s="7"/>
      <c r="D65" s="102"/>
      <c r="E65" s="102"/>
      <c r="F65" s="114"/>
    </row>
    <row r="66" spans="1:6" ht="15">
      <c r="A66" s="89">
        <f t="shared" si="0"/>
        <v>46</v>
      </c>
      <c r="B66" s="102"/>
      <c r="C66" s="7"/>
      <c r="D66" s="102"/>
      <c r="E66" s="102"/>
      <c r="F66" s="114"/>
    </row>
    <row r="67" spans="1:6" ht="15">
      <c r="A67" s="89">
        <f t="shared" si="0"/>
        <v>47</v>
      </c>
      <c r="B67" s="102"/>
      <c r="C67" s="7"/>
      <c r="D67" s="102"/>
      <c r="E67" s="102"/>
      <c r="F67" s="114"/>
    </row>
    <row r="68" spans="1:6" ht="15">
      <c r="A68" s="89">
        <f t="shared" si="0"/>
        <v>48</v>
      </c>
      <c r="B68" s="102"/>
      <c r="C68" s="7"/>
      <c r="D68" s="102"/>
      <c r="E68" s="102"/>
      <c r="F68" s="114"/>
    </row>
    <row r="69" spans="1:6" ht="22.5" customHeight="1">
      <c r="A69" s="89">
        <f t="shared" si="0"/>
        <v>49</v>
      </c>
      <c r="B69" s="102"/>
      <c r="C69" s="7"/>
      <c r="D69" s="102"/>
      <c r="E69" s="102"/>
      <c r="F69" s="115"/>
    </row>
    <row r="70" spans="1:6" ht="15">
      <c r="A70" s="89">
        <f t="shared" si="0"/>
        <v>50</v>
      </c>
      <c r="B70" s="102"/>
      <c r="C70" s="7"/>
      <c r="D70" s="102"/>
      <c r="E70" s="102"/>
      <c r="F70" s="114"/>
    </row>
    <row r="71" spans="1:6" ht="15">
      <c r="A71" s="89">
        <f t="shared" si="0"/>
        <v>51</v>
      </c>
      <c r="B71" s="102"/>
      <c r="C71" s="7"/>
      <c r="D71" s="102"/>
      <c r="E71" s="102"/>
      <c r="F71" s="114"/>
    </row>
    <row r="72" spans="1:6" ht="15">
      <c r="A72" s="89">
        <f t="shared" si="0"/>
        <v>52</v>
      </c>
      <c r="B72" s="102"/>
      <c r="C72" s="7"/>
      <c r="D72" s="102"/>
      <c r="E72" s="102"/>
      <c r="F72" s="114"/>
    </row>
    <row r="73" spans="1:6" ht="15">
      <c r="A73" s="89">
        <f t="shared" si="0"/>
        <v>53</v>
      </c>
      <c r="B73" s="102"/>
      <c r="C73" s="7"/>
      <c r="D73" s="102"/>
      <c r="E73" s="102"/>
      <c r="F73" s="114"/>
    </row>
    <row r="74" spans="1:6" ht="15">
      <c r="A74" s="89">
        <f t="shared" si="0"/>
        <v>54</v>
      </c>
      <c r="B74" s="102"/>
      <c r="C74" s="7"/>
      <c r="D74" s="102"/>
      <c r="E74" s="102"/>
      <c r="F74" s="114"/>
    </row>
    <row r="75" spans="1:6" ht="15">
      <c r="A75" s="89">
        <f t="shared" si="0"/>
        <v>55</v>
      </c>
      <c r="B75" s="102"/>
      <c r="C75" s="7"/>
      <c r="D75" s="102"/>
      <c r="E75" s="102"/>
      <c r="F75" s="115"/>
    </row>
    <row r="76" spans="1:6" ht="15">
      <c r="A76" s="89">
        <f t="shared" si="0"/>
        <v>56</v>
      </c>
      <c r="B76" s="102"/>
      <c r="C76" s="7"/>
      <c r="D76" s="102"/>
      <c r="E76" s="102"/>
      <c r="F76" s="114"/>
    </row>
    <row r="77" spans="1:6" ht="15">
      <c r="A77" s="89">
        <f t="shared" si="0"/>
        <v>57</v>
      </c>
      <c r="B77" s="102"/>
      <c r="C77" s="7"/>
      <c r="D77" s="102"/>
      <c r="E77" s="102"/>
      <c r="F77" s="114"/>
    </row>
    <row r="78" spans="1:6" ht="15">
      <c r="A78" s="89">
        <f t="shared" si="0"/>
        <v>58</v>
      </c>
      <c r="B78" s="102"/>
      <c r="C78" s="7"/>
      <c r="D78" s="102"/>
      <c r="E78" s="102"/>
      <c r="F78" s="114"/>
    </row>
    <row r="79" spans="1:6" ht="15">
      <c r="A79" s="89">
        <f t="shared" si="0"/>
        <v>59</v>
      </c>
      <c r="B79" s="102"/>
      <c r="C79" s="7"/>
      <c r="D79" s="102"/>
      <c r="E79" s="102"/>
      <c r="F79" s="114"/>
    </row>
    <row r="80" spans="1:6" ht="15">
      <c r="A80" s="89">
        <f t="shared" si="0"/>
        <v>60</v>
      </c>
      <c r="B80" s="102"/>
      <c r="C80" s="7"/>
      <c r="D80" s="102"/>
      <c r="E80" s="102"/>
      <c r="F80" s="114"/>
    </row>
    <row r="81" spans="1:6" ht="15">
      <c r="A81" s="89">
        <f t="shared" si="0"/>
        <v>61</v>
      </c>
      <c r="B81" s="102"/>
      <c r="C81" s="7"/>
      <c r="D81" s="102"/>
      <c r="E81" s="102"/>
      <c r="F81" s="114"/>
    </row>
    <row r="82" spans="1:6" ht="15">
      <c r="A82" s="89">
        <f t="shared" si="0"/>
        <v>62</v>
      </c>
      <c r="B82" s="102"/>
      <c r="C82" s="7"/>
      <c r="D82" s="102"/>
      <c r="E82" s="102"/>
      <c r="F82" s="115"/>
    </row>
    <row r="83" spans="1:6" ht="15">
      <c r="A83" s="89">
        <f t="shared" si="0"/>
        <v>63</v>
      </c>
      <c r="B83" s="102"/>
      <c r="C83" s="7"/>
      <c r="D83" s="102"/>
      <c r="E83" s="102"/>
      <c r="F83" s="114"/>
    </row>
    <row r="84" spans="1:6" ht="15">
      <c r="A84" s="89">
        <f t="shared" si="0"/>
        <v>64</v>
      </c>
      <c r="B84" s="102"/>
      <c r="C84" s="7"/>
      <c r="D84" s="102"/>
      <c r="E84" s="102"/>
      <c r="F84" s="114"/>
    </row>
    <row r="85" spans="1:6" ht="15">
      <c r="A85" s="89">
        <f t="shared" si="0"/>
        <v>65</v>
      </c>
      <c r="B85" s="102"/>
      <c r="C85" s="7"/>
      <c r="D85" s="102"/>
      <c r="E85" s="102"/>
      <c r="F85" s="114"/>
    </row>
    <row r="86" spans="1:6" ht="15">
      <c r="A86" s="89">
        <f t="shared" si="0"/>
        <v>66</v>
      </c>
      <c r="B86" s="102"/>
      <c r="C86" s="7"/>
      <c r="D86" s="102"/>
      <c r="E86" s="102"/>
      <c r="F86" s="114"/>
    </row>
    <row r="87" spans="1:6" ht="15">
      <c r="A87" s="89">
        <f t="shared" ref="A87:A150" si="1">+A86+1</f>
        <v>67</v>
      </c>
      <c r="B87" s="102"/>
      <c r="C87" s="7"/>
      <c r="D87" s="102"/>
      <c r="E87" s="102"/>
      <c r="F87" s="114"/>
    </row>
    <row r="88" spans="1:6" ht="15">
      <c r="A88" s="89">
        <f t="shared" si="1"/>
        <v>68</v>
      </c>
      <c r="B88" s="102"/>
      <c r="C88" s="7"/>
      <c r="D88" s="102"/>
      <c r="E88" s="102"/>
      <c r="F88" s="114"/>
    </row>
    <row r="89" spans="1:6" ht="15">
      <c r="A89" s="89">
        <f t="shared" si="1"/>
        <v>69</v>
      </c>
      <c r="B89" s="102"/>
      <c r="C89" s="7"/>
      <c r="D89" s="102"/>
      <c r="E89" s="102"/>
      <c r="F89" s="114"/>
    </row>
    <row r="90" spans="1:6" ht="15">
      <c r="A90" s="89">
        <f t="shared" si="1"/>
        <v>70</v>
      </c>
      <c r="B90" s="102"/>
      <c r="C90" s="7"/>
      <c r="D90" s="102"/>
      <c r="E90" s="102"/>
      <c r="F90" s="114"/>
    </row>
    <row r="91" spans="1:6" ht="15">
      <c r="A91" s="89">
        <f t="shared" si="1"/>
        <v>71</v>
      </c>
      <c r="B91" s="102"/>
      <c r="C91" s="7"/>
      <c r="D91" s="102"/>
      <c r="E91" s="102"/>
      <c r="F91" s="114"/>
    </row>
    <row r="92" spans="1:6" ht="15">
      <c r="A92" s="89">
        <f t="shared" si="1"/>
        <v>72</v>
      </c>
      <c r="B92" s="102"/>
      <c r="C92" s="7"/>
      <c r="D92" s="102"/>
      <c r="E92" s="102"/>
      <c r="F92" s="114"/>
    </row>
    <row r="93" spans="1:6" ht="15">
      <c r="A93" s="89">
        <f t="shared" si="1"/>
        <v>73</v>
      </c>
      <c r="B93" s="102"/>
      <c r="C93" s="7"/>
      <c r="D93" s="102"/>
      <c r="E93" s="102"/>
      <c r="F93" s="114"/>
    </row>
    <row r="94" spans="1:6" ht="15">
      <c r="A94" s="89">
        <f t="shared" si="1"/>
        <v>74</v>
      </c>
      <c r="B94" s="102"/>
      <c r="C94" s="7"/>
      <c r="D94" s="102"/>
      <c r="E94" s="102"/>
      <c r="F94" s="114"/>
    </row>
    <row r="95" spans="1:6" ht="15">
      <c r="A95" s="89">
        <f t="shared" si="1"/>
        <v>75</v>
      </c>
      <c r="B95" s="102"/>
      <c r="C95" s="7"/>
      <c r="D95" s="102"/>
      <c r="E95" s="102"/>
      <c r="F95" s="82"/>
    </row>
    <row r="96" spans="1:6" ht="15">
      <c r="A96" s="89">
        <f t="shared" si="1"/>
        <v>76</v>
      </c>
      <c r="B96" s="102"/>
      <c r="C96" s="7"/>
      <c r="D96" s="102"/>
      <c r="E96" s="102"/>
      <c r="F96" s="82"/>
    </row>
    <row r="97" spans="1:6" ht="15">
      <c r="A97" s="89">
        <f t="shared" si="1"/>
        <v>77</v>
      </c>
      <c r="B97" s="102"/>
      <c r="C97" s="7"/>
      <c r="D97" s="102"/>
      <c r="E97" s="102"/>
      <c r="F97" s="82"/>
    </row>
    <row r="98" spans="1:6" ht="15">
      <c r="A98" s="89">
        <f t="shared" si="1"/>
        <v>78</v>
      </c>
      <c r="B98" s="102"/>
      <c r="C98" s="7"/>
      <c r="D98" s="102"/>
      <c r="E98" s="102"/>
      <c r="F98" s="82"/>
    </row>
    <row r="99" spans="1:6" ht="15">
      <c r="A99" s="89">
        <f t="shared" si="1"/>
        <v>79</v>
      </c>
      <c r="B99" s="102"/>
      <c r="C99" s="7"/>
      <c r="D99" s="102"/>
      <c r="E99" s="102"/>
      <c r="F99" s="82"/>
    </row>
    <row r="100" spans="1:6" ht="15">
      <c r="A100" s="89">
        <f t="shared" si="1"/>
        <v>80</v>
      </c>
      <c r="B100" s="102"/>
      <c r="C100" s="7"/>
      <c r="D100" s="102"/>
      <c r="E100" s="102"/>
      <c r="F100" s="82"/>
    </row>
    <row r="101" spans="1:6" ht="15">
      <c r="A101" s="89">
        <f t="shared" si="1"/>
        <v>81</v>
      </c>
      <c r="B101" s="102"/>
      <c r="C101" s="7"/>
      <c r="D101" s="102"/>
      <c r="E101" s="102"/>
      <c r="F101" s="82"/>
    </row>
    <row r="102" spans="1:6" ht="15">
      <c r="A102" s="89">
        <f t="shared" si="1"/>
        <v>82</v>
      </c>
      <c r="B102" s="102"/>
      <c r="C102" s="7"/>
      <c r="D102" s="102"/>
      <c r="E102" s="102"/>
      <c r="F102" s="82"/>
    </row>
    <row r="103" spans="1:6" ht="15">
      <c r="A103" s="89">
        <f t="shared" si="1"/>
        <v>83</v>
      </c>
      <c r="B103" s="102"/>
      <c r="C103" s="7"/>
      <c r="D103" s="102"/>
      <c r="E103" s="102"/>
      <c r="F103" s="82"/>
    </row>
    <row r="104" spans="1:6" ht="15">
      <c r="A104" s="89">
        <f t="shared" si="1"/>
        <v>84</v>
      </c>
      <c r="B104" s="102"/>
      <c r="C104" s="7"/>
      <c r="D104" s="102"/>
      <c r="E104" s="102"/>
      <c r="F104" s="82"/>
    </row>
    <row r="105" spans="1:6" ht="15">
      <c r="A105" s="89">
        <f t="shared" si="1"/>
        <v>85</v>
      </c>
      <c r="B105" s="102"/>
      <c r="C105" s="7"/>
      <c r="D105" s="102"/>
      <c r="E105" s="102"/>
      <c r="F105" s="82"/>
    </row>
    <row r="106" spans="1:6" ht="15">
      <c r="A106" s="89">
        <f t="shared" si="1"/>
        <v>86</v>
      </c>
      <c r="B106" s="102"/>
      <c r="C106" s="7"/>
      <c r="D106" s="102"/>
      <c r="E106" s="102"/>
      <c r="F106" s="82"/>
    </row>
    <row r="107" spans="1:6" ht="15">
      <c r="A107" s="89">
        <f t="shared" si="1"/>
        <v>87</v>
      </c>
      <c r="B107" s="102"/>
      <c r="C107" s="7"/>
      <c r="D107" s="102"/>
      <c r="E107" s="102"/>
      <c r="F107" s="82"/>
    </row>
    <row r="108" spans="1:6" ht="15">
      <c r="A108" s="89">
        <f t="shared" si="1"/>
        <v>88</v>
      </c>
      <c r="B108" s="102"/>
      <c r="C108" s="7"/>
      <c r="D108" s="102"/>
      <c r="E108" s="102"/>
      <c r="F108" s="82"/>
    </row>
    <row r="109" spans="1:6" ht="16.5" customHeight="1">
      <c r="A109" s="89">
        <f t="shared" si="1"/>
        <v>89</v>
      </c>
      <c r="B109" s="102"/>
      <c r="C109" s="7"/>
      <c r="D109" s="102"/>
      <c r="E109" s="103"/>
      <c r="F109" s="82"/>
    </row>
    <row r="110" spans="1:6" ht="15">
      <c r="A110" s="89">
        <f t="shared" si="1"/>
        <v>90</v>
      </c>
      <c r="B110" s="102"/>
      <c r="C110" s="7"/>
      <c r="D110" s="102"/>
      <c r="E110" s="102"/>
      <c r="F110" s="82"/>
    </row>
    <row r="111" spans="1:6" ht="15">
      <c r="A111" s="89">
        <f t="shared" si="1"/>
        <v>91</v>
      </c>
      <c r="B111" s="102"/>
      <c r="C111" s="7"/>
      <c r="D111" s="102"/>
      <c r="E111" s="102"/>
      <c r="F111" s="82"/>
    </row>
    <row r="112" spans="1:6" ht="15">
      <c r="A112" s="89">
        <f t="shared" si="1"/>
        <v>92</v>
      </c>
      <c r="B112" s="102"/>
      <c r="C112" s="7"/>
      <c r="D112" s="102"/>
      <c r="E112" s="102"/>
      <c r="F112" s="82"/>
    </row>
    <row r="113" spans="1:6" ht="15">
      <c r="A113" s="89">
        <f t="shared" si="1"/>
        <v>93</v>
      </c>
      <c r="B113" s="102"/>
      <c r="C113" s="7"/>
      <c r="D113" s="102"/>
      <c r="E113" s="102"/>
      <c r="F113" s="82"/>
    </row>
    <row r="114" spans="1:6" ht="15">
      <c r="A114" s="89">
        <f t="shared" si="1"/>
        <v>94</v>
      </c>
      <c r="B114" s="102"/>
      <c r="C114" s="7"/>
      <c r="D114" s="102"/>
      <c r="E114" s="102"/>
      <c r="F114" s="82"/>
    </row>
    <row r="115" spans="1:6" ht="15">
      <c r="A115" s="89">
        <f t="shared" si="1"/>
        <v>95</v>
      </c>
      <c r="B115" s="102"/>
      <c r="C115" s="7"/>
      <c r="D115" s="102"/>
      <c r="E115" s="102"/>
      <c r="F115" s="82"/>
    </row>
    <row r="116" spans="1:6" ht="15">
      <c r="A116" s="89">
        <f t="shared" si="1"/>
        <v>96</v>
      </c>
      <c r="B116" s="102"/>
      <c r="C116" s="7"/>
      <c r="D116" s="102"/>
      <c r="E116" s="102"/>
      <c r="F116" s="82"/>
    </row>
    <row r="117" spans="1:6" ht="15">
      <c r="A117" s="89">
        <f t="shared" si="1"/>
        <v>97</v>
      </c>
      <c r="B117" s="102"/>
      <c r="C117" s="7"/>
      <c r="D117" s="102"/>
      <c r="E117" s="102"/>
      <c r="F117" s="82"/>
    </row>
    <row r="118" spans="1:6" ht="15">
      <c r="A118" s="89">
        <f t="shared" si="1"/>
        <v>98</v>
      </c>
      <c r="B118" s="102"/>
      <c r="C118" s="7"/>
      <c r="D118" s="102"/>
      <c r="E118" s="102"/>
      <c r="F118" s="82"/>
    </row>
    <row r="119" spans="1:6" ht="15">
      <c r="A119" s="89">
        <f t="shared" si="1"/>
        <v>99</v>
      </c>
      <c r="B119" s="102"/>
      <c r="C119" s="7"/>
      <c r="D119" s="102"/>
      <c r="E119" s="102"/>
      <c r="F119" s="82"/>
    </row>
    <row r="120" spans="1:6" ht="15">
      <c r="A120" s="89">
        <f t="shared" si="1"/>
        <v>100</v>
      </c>
      <c r="B120" s="102"/>
      <c r="C120" s="7"/>
      <c r="D120" s="102"/>
      <c r="E120" s="102"/>
      <c r="F120" s="82"/>
    </row>
    <row r="121" spans="1:6" ht="15">
      <c r="A121" s="89">
        <f t="shared" si="1"/>
        <v>101</v>
      </c>
      <c r="B121" s="102"/>
      <c r="C121" s="7"/>
      <c r="D121" s="102"/>
      <c r="E121" s="102"/>
      <c r="F121" s="82"/>
    </row>
    <row r="122" spans="1:6" ht="15">
      <c r="A122" s="89">
        <f t="shared" si="1"/>
        <v>102</v>
      </c>
      <c r="B122" s="102"/>
      <c r="C122" s="7"/>
      <c r="D122" s="102"/>
      <c r="E122" s="102"/>
      <c r="F122" s="82"/>
    </row>
    <row r="123" spans="1:6" ht="15">
      <c r="A123" s="89">
        <f t="shared" si="1"/>
        <v>103</v>
      </c>
      <c r="B123" s="102"/>
      <c r="C123" s="7"/>
      <c r="D123" s="102"/>
      <c r="E123" s="102"/>
      <c r="F123" s="82"/>
    </row>
    <row r="124" spans="1:6" ht="15">
      <c r="A124" s="89">
        <f t="shared" si="1"/>
        <v>104</v>
      </c>
      <c r="B124" s="102"/>
      <c r="C124" s="7"/>
      <c r="D124" s="102"/>
      <c r="E124" s="102"/>
      <c r="F124" s="82"/>
    </row>
    <row r="125" spans="1:6" ht="15">
      <c r="A125" s="89">
        <f t="shared" si="1"/>
        <v>105</v>
      </c>
      <c r="B125" s="102"/>
      <c r="C125" s="7"/>
      <c r="D125" s="102"/>
      <c r="E125" s="102"/>
      <c r="F125" s="82"/>
    </row>
    <row r="126" spans="1:6" ht="15">
      <c r="A126" s="89">
        <f t="shared" si="1"/>
        <v>106</v>
      </c>
      <c r="B126" s="102"/>
      <c r="C126" s="7"/>
      <c r="D126" s="102"/>
      <c r="E126" s="102"/>
      <c r="F126" s="82"/>
    </row>
    <row r="127" spans="1:6" ht="15">
      <c r="A127" s="89">
        <f t="shared" si="1"/>
        <v>107</v>
      </c>
      <c r="B127" s="102"/>
      <c r="C127" s="7"/>
      <c r="D127" s="102"/>
      <c r="E127" s="102"/>
      <c r="F127" s="82"/>
    </row>
    <row r="128" spans="1:6" ht="15">
      <c r="A128" s="89">
        <f t="shared" si="1"/>
        <v>108</v>
      </c>
      <c r="B128" s="102"/>
      <c r="C128" s="7"/>
      <c r="D128" s="102"/>
      <c r="E128" s="102"/>
      <c r="F128" s="82"/>
    </row>
    <row r="129" spans="1:6" ht="15">
      <c r="A129" s="89">
        <f t="shared" si="1"/>
        <v>109</v>
      </c>
      <c r="B129" s="102"/>
      <c r="C129" s="7"/>
      <c r="D129" s="102"/>
      <c r="E129" s="102"/>
      <c r="F129" s="82"/>
    </row>
    <row r="130" spans="1:6" ht="15">
      <c r="A130" s="89">
        <f t="shared" si="1"/>
        <v>110</v>
      </c>
      <c r="B130" s="102"/>
      <c r="C130" s="7"/>
      <c r="D130" s="102"/>
      <c r="E130" s="102"/>
      <c r="F130" s="82"/>
    </row>
    <row r="131" spans="1:6" ht="15">
      <c r="A131" s="89">
        <f t="shared" si="1"/>
        <v>111</v>
      </c>
      <c r="B131" s="102"/>
      <c r="C131" s="7"/>
      <c r="D131" s="102"/>
      <c r="E131" s="102"/>
      <c r="F131" s="82"/>
    </row>
    <row r="132" spans="1:6" ht="15">
      <c r="A132" s="89">
        <f t="shared" si="1"/>
        <v>112</v>
      </c>
      <c r="B132" s="102"/>
      <c r="C132" s="7"/>
      <c r="D132" s="102"/>
      <c r="E132" s="102"/>
      <c r="F132" s="82"/>
    </row>
    <row r="133" spans="1:6" ht="15">
      <c r="A133" s="89">
        <f t="shared" si="1"/>
        <v>113</v>
      </c>
      <c r="B133" s="102"/>
      <c r="C133" s="7"/>
      <c r="D133" s="102"/>
      <c r="E133" s="102"/>
      <c r="F133" s="82"/>
    </row>
    <row r="134" spans="1:6" ht="15">
      <c r="A134" s="89">
        <f t="shared" si="1"/>
        <v>114</v>
      </c>
      <c r="B134" s="102"/>
      <c r="C134" s="7"/>
      <c r="D134" s="102"/>
      <c r="E134" s="102"/>
      <c r="F134" s="82"/>
    </row>
    <row r="135" spans="1:6" ht="15">
      <c r="A135" s="89">
        <f t="shared" si="1"/>
        <v>115</v>
      </c>
      <c r="B135" s="102"/>
      <c r="C135" s="7"/>
      <c r="D135" s="102"/>
      <c r="E135" s="102"/>
      <c r="F135" s="82"/>
    </row>
    <row r="136" spans="1:6" ht="15">
      <c r="A136" s="89">
        <f t="shared" si="1"/>
        <v>116</v>
      </c>
      <c r="B136" s="102"/>
      <c r="C136" s="7"/>
      <c r="D136" s="102"/>
      <c r="E136" s="102"/>
      <c r="F136" s="82"/>
    </row>
    <row r="137" spans="1:6" ht="15">
      <c r="A137" s="89">
        <f t="shared" si="1"/>
        <v>117</v>
      </c>
      <c r="B137" s="102"/>
      <c r="C137" s="7"/>
      <c r="D137" s="102"/>
      <c r="E137" s="102"/>
      <c r="F137" s="82"/>
    </row>
    <row r="138" spans="1:6" ht="15">
      <c r="A138" s="89">
        <f t="shared" si="1"/>
        <v>118</v>
      </c>
      <c r="B138" s="102"/>
      <c r="C138" s="7"/>
      <c r="D138" s="102"/>
      <c r="E138" s="102"/>
      <c r="F138" s="82"/>
    </row>
    <row r="139" spans="1:6" ht="15">
      <c r="A139" s="89">
        <f t="shared" si="1"/>
        <v>119</v>
      </c>
      <c r="B139" s="102"/>
      <c r="C139" s="7"/>
      <c r="D139" s="102"/>
      <c r="E139" s="102"/>
      <c r="F139" s="82"/>
    </row>
    <row r="140" spans="1:6" ht="15">
      <c r="A140" s="89">
        <f t="shared" si="1"/>
        <v>120</v>
      </c>
      <c r="B140" s="102"/>
      <c r="C140" s="7"/>
      <c r="D140" s="102"/>
      <c r="E140" s="102"/>
      <c r="F140" s="82"/>
    </row>
    <row r="141" spans="1:6" ht="15">
      <c r="A141" s="89">
        <f t="shared" si="1"/>
        <v>121</v>
      </c>
      <c r="B141" s="102"/>
      <c r="C141" s="7"/>
      <c r="D141" s="102"/>
      <c r="E141" s="102"/>
      <c r="F141" s="82"/>
    </row>
    <row r="142" spans="1:6" ht="15">
      <c r="A142" s="89">
        <f t="shared" si="1"/>
        <v>122</v>
      </c>
      <c r="B142" s="102"/>
      <c r="C142" s="7"/>
      <c r="D142" s="102"/>
      <c r="E142" s="102"/>
      <c r="F142" s="82"/>
    </row>
    <row r="143" spans="1:6" ht="15">
      <c r="A143" s="89">
        <f t="shared" si="1"/>
        <v>123</v>
      </c>
      <c r="B143" s="102"/>
      <c r="C143" s="7"/>
      <c r="D143" s="102"/>
      <c r="E143" s="102"/>
      <c r="F143" s="82"/>
    </row>
    <row r="144" spans="1:6" ht="15">
      <c r="A144" s="89">
        <f t="shared" si="1"/>
        <v>124</v>
      </c>
      <c r="B144" s="102"/>
      <c r="C144" s="7"/>
      <c r="D144" s="102"/>
      <c r="E144" s="102"/>
      <c r="F144" s="82"/>
    </row>
    <row r="145" spans="1:6" ht="15">
      <c r="A145" s="89">
        <f t="shared" si="1"/>
        <v>125</v>
      </c>
      <c r="B145" s="102"/>
      <c r="C145" s="7"/>
      <c r="D145" s="102"/>
      <c r="E145" s="102"/>
      <c r="F145" s="82"/>
    </row>
    <row r="146" spans="1:6" ht="15">
      <c r="A146" s="89">
        <f t="shared" si="1"/>
        <v>126</v>
      </c>
      <c r="B146" s="102"/>
      <c r="C146" s="7"/>
      <c r="D146" s="102"/>
      <c r="E146" s="102"/>
      <c r="F146" s="82"/>
    </row>
    <row r="147" spans="1:6" ht="15">
      <c r="A147" s="89">
        <f t="shared" si="1"/>
        <v>127</v>
      </c>
      <c r="B147" s="102"/>
      <c r="C147" s="7"/>
      <c r="D147" s="102"/>
      <c r="E147" s="102"/>
      <c r="F147" s="82"/>
    </row>
    <row r="148" spans="1:6" ht="15">
      <c r="A148" s="89">
        <f t="shared" si="1"/>
        <v>128</v>
      </c>
      <c r="B148" s="102"/>
      <c r="C148" s="7"/>
      <c r="D148" s="102"/>
      <c r="E148" s="102"/>
      <c r="F148" s="82"/>
    </row>
    <row r="149" spans="1:6" ht="15">
      <c r="A149" s="89">
        <f t="shared" si="1"/>
        <v>129</v>
      </c>
      <c r="B149" s="102"/>
      <c r="C149" s="7"/>
      <c r="D149" s="102"/>
      <c r="E149" s="102"/>
      <c r="F149" s="82"/>
    </row>
    <row r="150" spans="1:6" ht="15">
      <c r="A150" s="89">
        <f t="shared" si="1"/>
        <v>130</v>
      </c>
      <c r="B150" s="102"/>
      <c r="C150" s="7"/>
      <c r="D150" s="102"/>
      <c r="E150" s="102"/>
      <c r="F150" s="82"/>
    </row>
    <row r="151" spans="1:6" ht="15">
      <c r="A151" s="89">
        <f t="shared" ref="A151:A200" si="2">+A150+1</f>
        <v>131</v>
      </c>
      <c r="B151" s="102"/>
      <c r="C151" s="7"/>
      <c r="D151" s="102"/>
      <c r="E151" s="102"/>
      <c r="F151" s="82"/>
    </row>
    <row r="152" spans="1:6" ht="15">
      <c r="A152" s="89">
        <f t="shared" si="2"/>
        <v>132</v>
      </c>
      <c r="B152" s="102"/>
      <c r="C152" s="7"/>
      <c r="D152" s="102"/>
      <c r="E152" s="102"/>
      <c r="F152" s="82"/>
    </row>
    <row r="153" spans="1:6" ht="15">
      <c r="A153" s="89">
        <f t="shared" si="2"/>
        <v>133</v>
      </c>
      <c r="B153" s="102"/>
      <c r="C153" s="7"/>
      <c r="D153" s="102"/>
      <c r="E153" s="102"/>
      <c r="F153" s="82"/>
    </row>
    <row r="154" spans="1:6" ht="15">
      <c r="A154" s="89">
        <f t="shared" si="2"/>
        <v>134</v>
      </c>
      <c r="B154" s="102"/>
      <c r="C154" s="7"/>
      <c r="D154" s="102"/>
      <c r="E154" s="102"/>
      <c r="F154" s="82"/>
    </row>
    <row r="155" spans="1:6" ht="15">
      <c r="A155" s="89">
        <f t="shared" si="2"/>
        <v>135</v>
      </c>
      <c r="B155" s="102"/>
      <c r="C155" s="7"/>
      <c r="D155" s="102"/>
      <c r="E155" s="102"/>
      <c r="F155" s="82"/>
    </row>
    <row r="156" spans="1:6" ht="15">
      <c r="A156" s="89">
        <f t="shared" si="2"/>
        <v>136</v>
      </c>
      <c r="B156" s="102"/>
      <c r="C156" s="7"/>
      <c r="D156" s="102"/>
      <c r="E156" s="102"/>
      <c r="F156" s="82"/>
    </row>
    <row r="157" spans="1:6" ht="15">
      <c r="A157" s="89">
        <f t="shared" si="2"/>
        <v>137</v>
      </c>
      <c r="B157" s="102"/>
      <c r="C157" s="7"/>
      <c r="D157" s="102"/>
      <c r="E157" s="102"/>
      <c r="F157" s="82"/>
    </row>
    <row r="158" spans="1:6" ht="15">
      <c r="A158" s="89">
        <f t="shared" si="2"/>
        <v>138</v>
      </c>
      <c r="B158" s="102"/>
      <c r="C158" s="7"/>
      <c r="D158" s="102"/>
      <c r="E158" s="102"/>
      <c r="F158" s="82"/>
    </row>
    <row r="159" spans="1:6" ht="15">
      <c r="A159" s="89">
        <f t="shared" si="2"/>
        <v>139</v>
      </c>
      <c r="B159" s="102"/>
      <c r="C159" s="7"/>
      <c r="D159" s="102"/>
      <c r="E159" s="102"/>
      <c r="F159" s="82"/>
    </row>
    <row r="160" spans="1:6" ht="15">
      <c r="A160" s="89">
        <f t="shared" si="2"/>
        <v>140</v>
      </c>
      <c r="B160" s="102"/>
      <c r="C160" s="7"/>
      <c r="D160" s="102"/>
      <c r="E160" s="102"/>
      <c r="F160" s="82"/>
    </row>
    <row r="161" spans="1:6" ht="15">
      <c r="A161" s="89">
        <f t="shared" si="2"/>
        <v>141</v>
      </c>
      <c r="B161" s="102"/>
      <c r="C161" s="7"/>
      <c r="D161" s="102"/>
      <c r="E161" s="102"/>
      <c r="F161" s="82"/>
    </row>
    <row r="162" spans="1:6" ht="15">
      <c r="A162" s="89">
        <f t="shared" si="2"/>
        <v>142</v>
      </c>
      <c r="B162" s="102"/>
      <c r="C162" s="7"/>
      <c r="D162" s="102"/>
      <c r="E162" s="102"/>
      <c r="F162" s="82"/>
    </row>
    <row r="163" spans="1:6" ht="15">
      <c r="A163" s="89">
        <f t="shared" si="2"/>
        <v>143</v>
      </c>
      <c r="B163" s="102"/>
      <c r="C163" s="7"/>
      <c r="D163" s="102"/>
      <c r="E163" s="102"/>
      <c r="F163" s="82"/>
    </row>
    <row r="164" spans="1:6" ht="15">
      <c r="A164" s="89">
        <f t="shared" si="2"/>
        <v>144</v>
      </c>
      <c r="B164" s="102"/>
      <c r="C164" s="7"/>
      <c r="D164" s="102"/>
      <c r="E164" s="102"/>
      <c r="F164" s="82"/>
    </row>
    <row r="165" spans="1:6" ht="15">
      <c r="A165" s="89">
        <f t="shared" si="2"/>
        <v>145</v>
      </c>
      <c r="B165" s="102"/>
      <c r="C165" s="7"/>
      <c r="D165" s="102"/>
      <c r="E165" s="102"/>
      <c r="F165" s="82"/>
    </row>
    <row r="166" spans="1:6" ht="15">
      <c r="A166" s="89">
        <f t="shared" si="2"/>
        <v>146</v>
      </c>
      <c r="B166" s="102"/>
      <c r="C166" s="7"/>
      <c r="D166" s="102"/>
      <c r="E166" s="102"/>
      <c r="F166" s="82"/>
    </row>
    <row r="167" spans="1:6" ht="15">
      <c r="A167" s="89">
        <f t="shared" si="2"/>
        <v>147</v>
      </c>
      <c r="B167" s="102"/>
      <c r="C167" s="7"/>
      <c r="D167" s="102"/>
      <c r="E167" s="102"/>
      <c r="F167" s="82"/>
    </row>
    <row r="168" spans="1:6" ht="15">
      <c r="A168" s="89">
        <f t="shared" si="2"/>
        <v>148</v>
      </c>
      <c r="B168" s="102"/>
      <c r="C168" s="7"/>
      <c r="D168" s="102"/>
      <c r="E168" s="102"/>
      <c r="F168" s="82"/>
    </row>
    <row r="169" spans="1:6" ht="15">
      <c r="A169" s="89">
        <f t="shared" si="2"/>
        <v>149</v>
      </c>
      <c r="B169" s="102"/>
      <c r="C169" s="7"/>
      <c r="D169" s="102"/>
      <c r="E169" s="102"/>
      <c r="F169" s="82"/>
    </row>
    <row r="170" spans="1:6" ht="15">
      <c r="A170" s="89">
        <f t="shared" si="2"/>
        <v>150</v>
      </c>
      <c r="B170" s="102"/>
      <c r="C170" s="7"/>
      <c r="D170" s="102"/>
      <c r="E170" s="102"/>
      <c r="F170" s="82"/>
    </row>
    <row r="171" spans="1:6" ht="15">
      <c r="A171" s="89">
        <f t="shared" si="2"/>
        <v>151</v>
      </c>
      <c r="B171" s="102"/>
      <c r="C171" s="7"/>
      <c r="D171" s="102"/>
      <c r="E171" s="102"/>
      <c r="F171" s="82"/>
    </row>
    <row r="172" spans="1:6" ht="15">
      <c r="A172" s="89">
        <f t="shared" si="2"/>
        <v>152</v>
      </c>
      <c r="B172" s="102"/>
      <c r="C172" s="7"/>
      <c r="D172" s="102"/>
      <c r="E172" s="102"/>
      <c r="F172" s="82"/>
    </row>
    <row r="173" spans="1:6" ht="15">
      <c r="A173" s="89">
        <f t="shared" si="2"/>
        <v>153</v>
      </c>
      <c r="B173" s="102"/>
      <c r="C173" s="7"/>
      <c r="D173" s="102"/>
      <c r="E173" s="102"/>
      <c r="F173" s="82"/>
    </row>
    <row r="174" spans="1:6" ht="15">
      <c r="A174" s="89">
        <f t="shared" si="2"/>
        <v>154</v>
      </c>
      <c r="B174" s="102"/>
      <c r="C174" s="7"/>
      <c r="D174" s="102"/>
      <c r="E174" s="102"/>
      <c r="F174" s="82"/>
    </row>
    <row r="175" spans="1:6" ht="15">
      <c r="A175" s="89">
        <f t="shared" si="2"/>
        <v>155</v>
      </c>
      <c r="B175" s="102"/>
      <c r="C175" s="7"/>
      <c r="D175" s="102"/>
      <c r="E175" s="102"/>
      <c r="F175" s="82"/>
    </row>
    <row r="176" spans="1:6" ht="15">
      <c r="A176" s="89">
        <f t="shared" si="2"/>
        <v>156</v>
      </c>
      <c r="B176" s="102"/>
      <c r="C176" s="7"/>
      <c r="D176" s="102"/>
      <c r="E176" s="102"/>
      <c r="F176" s="82"/>
    </row>
    <row r="177" spans="1:6" ht="15">
      <c r="A177" s="89">
        <f t="shared" si="2"/>
        <v>157</v>
      </c>
      <c r="B177" s="102"/>
      <c r="C177" s="7"/>
      <c r="D177" s="102"/>
      <c r="E177" s="102"/>
      <c r="F177" s="82"/>
    </row>
    <row r="178" spans="1:6" ht="15">
      <c r="A178" s="89">
        <f t="shared" si="2"/>
        <v>158</v>
      </c>
      <c r="B178" s="102"/>
      <c r="C178" s="7"/>
      <c r="D178" s="102"/>
      <c r="E178" s="102"/>
      <c r="F178" s="82"/>
    </row>
    <row r="179" spans="1:6" ht="15">
      <c r="A179" s="89">
        <f t="shared" si="2"/>
        <v>159</v>
      </c>
      <c r="B179" s="102"/>
      <c r="C179" s="7"/>
      <c r="D179" s="102"/>
      <c r="E179" s="102"/>
      <c r="F179" s="82"/>
    </row>
    <row r="180" spans="1:6" ht="15">
      <c r="A180" s="89">
        <f t="shared" si="2"/>
        <v>160</v>
      </c>
      <c r="B180" s="102"/>
      <c r="C180" s="7"/>
      <c r="D180" s="102"/>
      <c r="E180" s="102"/>
      <c r="F180" s="82"/>
    </row>
    <row r="181" spans="1:6" ht="15">
      <c r="A181" s="89">
        <f t="shared" si="2"/>
        <v>161</v>
      </c>
      <c r="B181" s="102"/>
      <c r="C181" s="7"/>
      <c r="D181" s="102"/>
      <c r="E181" s="102"/>
      <c r="F181" s="82"/>
    </row>
    <row r="182" spans="1:6" ht="15">
      <c r="A182" s="89">
        <f t="shared" si="2"/>
        <v>162</v>
      </c>
      <c r="B182" s="102"/>
      <c r="C182" s="7"/>
      <c r="D182" s="102"/>
      <c r="E182" s="102"/>
      <c r="F182" s="82"/>
    </row>
    <row r="183" spans="1:6" ht="15">
      <c r="A183" s="89">
        <f t="shared" si="2"/>
        <v>163</v>
      </c>
      <c r="B183" s="102"/>
      <c r="C183" s="7"/>
      <c r="D183" s="102"/>
      <c r="E183" s="102"/>
      <c r="F183" s="82"/>
    </row>
    <row r="184" spans="1:6" ht="15">
      <c r="A184" s="89">
        <f t="shared" si="2"/>
        <v>164</v>
      </c>
      <c r="B184" s="102"/>
      <c r="C184" s="7"/>
      <c r="D184" s="102"/>
      <c r="E184" s="102"/>
      <c r="F184" s="82"/>
    </row>
    <row r="185" spans="1:6" ht="15">
      <c r="A185" s="89">
        <f t="shared" si="2"/>
        <v>165</v>
      </c>
      <c r="B185" s="102"/>
      <c r="C185" s="7"/>
      <c r="D185" s="102"/>
      <c r="E185" s="102"/>
      <c r="F185" s="82"/>
    </row>
    <row r="186" spans="1:6" ht="15">
      <c r="A186" s="89">
        <f t="shared" si="2"/>
        <v>166</v>
      </c>
      <c r="B186" s="102"/>
      <c r="C186" s="7"/>
      <c r="D186" s="102"/>
      <c r="E186" s="102"/>
      <c r="F186" s="82"/>
    </row>
    <row r="187" spans="1:6" ht="15">
      <c r="A187" s="89">
        <f t="shared" si="2"/>
        <v>167</v>
      </c>
      <c r="B187" s="102"/>
      <c r="C187" s="7"/>
      <c r="D187" s="102"/>
      <c r="E187" s="102"/>
      <c r="F187" s="82"/>
    </row>
    <row r="188" spans="1:6" ht="15">
      <c r="A188" s="89">
        <f t="shared" si="2"/>
        <v>168</v>
      </c>
      <c r="B188" s="102"/>
      <c r="C188" s="7"/>
      <c r="D188" s="102"/>
      <c r="E188" s="102"/>
      <c r="F188" s="82"/>
    </row>
    <row r="189" spans="1:6">
      <c r="A189" s="89">
        <f t="shared" si="2"/>
        <v>169</v>
      </c>
      <c r="B189" s="6"/>
      <c r="C189" s="7"/>
      <c r="D189" s="8"/>
      <c r="E189" s="82"/>
      <c r="F189" s="82"/>
    </row>
    <row r="190" spans="1:6">
      <c r="A190" s="89">
        <f t="shared" si="2"/>
        <v>170</v>
      </c>
      <c r="B190" s="6"/>
      <c r="C190" s="7"/>
      <c r="D190" s="8"/>
      <c r="E190" s="8"/>
      <c r="F190" s="82"/>
    </row>
    <row r="191" spans="1:6">
      <c r="A191" s="89">
        <f t="shared" si="2"/>
        <v>171</v>
      </c>
      <c r="B191" s="6"/>
      <c r="C191" s="7"/>
      <c r="D191" s="8"/>
      <c r="E191" s="8"/>
      <c r="F191" s="82"/>
    </row>
    <row r="192" spans="1:6">
      <c r="A192" s="89">
        <f t="shared" si="2"/>
        <v>172</v>
      </c>
      <c r="B192" s="6"/>
      <c r="C192" s="7"/>
      <c r="D192" s="8"/>
      <c r="E192" s="8"/>
      <c r="F192" s="82"/>
    </row>
    <row r="193" spans="1:6">
      <c r="A193" s="89">
        <f t="shared" si="2"/>
        <v>173</v>
      </c>
      <c r="B193" s="6"/>
      <c r="C193" s="7"/>
      <c r="D193" s="8"/>
      <c r="E193" s="8"/>
      <c r="F193" s="82"/>
    </row>
    <row r="194" spans="1:6">
      <c r="A194" s="89">
        <f t="shared" si="2"/>
        <v>174</v>
      </c>
      <c r="B194" s="6"/>
      <c r="C194" s="7"/>
      <c r="D194" s="8"/>
      <c r="E194" s="8"/>
      <c r="F194" s="82"/>
    </row>
    <row r="195" spans="1:6">
      <c r="A195" s="89">
        <f t="shared" si="2"/>
        <v>175</v>
      </c>
      <c r="B195" s="6"/>
      <c r="C195" s="7"/>
      <c r="D195" s="8"/>
      <c r="E195" s="8"/>
      <c r="F195" s="82"/>
    </row>
    <row r="196" spans="1:6">
      <c r="A196" s="89">
        <f t="shared" si="2"/>
        <v>176</v>
      </c>
      <c r="B196" s="6"/>
      <c r="C196" s="7"/>
      <c r="D196" s="8"/>
      <c r="E196" s="8"/>
      <c r="F196" s="82"/>
    </row>
    <row r="197" spans="1:6">
      <c r="A197" s="89">
        <f t="shared" si="2"/>
        <v>177</v>
      </c>
      <c r="B197" s="6"/>
      <c r="C197" s="7"/>
      <c r="D197" s="8"/>
      <c r="E197" s="8"/>
      <c r="F197" s="82"/>
    </row>
    <row r="198" spans="1:6">
      <c r="A198" s="89">
        <f t="shared" si="2"/>
        <v>178</v>
      </c>
      <c r="B198" s="6"/>
      <c r="C198" s="7"/>
      <c r="D198" s="8"/>
      <c r="E198" s="8"/>
      <c r="F198" s="82"/>
    </row>
    <row r="199" spans="1:6">
      <c r="A199" s="89">
        <f t="shared" si="2"/>
        <v>179</v>
      </c>
      <c r="B199" s="6"/>
      <c r="C199" s="7"/>
      <c r="D199" s="8"/>
      <c r="E199" s="8"/>
      <c r="F199" s="82"/>
    </row>
    <row r="200" spans="1:6">
      <c r="A200" s="89">
        <f t="shared" si="2"/>
        <v>180</v>
      </c>
      <c r="B200" s="6"/>
      <c r="C200" s="7"/>
      <c r="D200" s="8"/>
      <c r="E200" s="8"/>
      <c r="F200" s="82"/>
    </row>
  </sheetData>
  <mergeCells count="6">
    <mergeCell ref="F19:F20"/>
    <mergeCell ref="A19:A20"/>
    <mergeCell ref="B19:B20"/>
    <mergeCell ref="C19:C20"/>
    <mergeCell ref="D19:D20"/>
    <mergeCell ref="E19: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Planilla Nacional</vt:lpstr>
      <vt:lpstr>Planilla Extranjero</vt:lpstr>
      <vt:lpstr>Completar SOFSE</vt:lpstr>
      <vt:lpstr>'Planilla Extranjero'!Área_de_impresión</vt:lpstr>
      <vt:lpstr>'Planilla Nacional'!Área_de_impresión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2022-05-03T18:14:15Z</dcterms:modified>
</cp:coreProperties>
</file>