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do IV\JONATHAN\1773-18 REPARACION DE MUROS\Publicar\"/>
    </mc:Choice>
  </mc:AlternateContent>
  <bookViews>
    <workbookView xWindow="0" yWindow="0" windowWidth="20490" windowHeight="7455"/>
  </bookViews>
  <sheets>
    <sheet name="PL-PLIEGO" sheetId="2" r:id="rId1"/>
  </sheets>
  <definedNames>
    <definedName name="_xlnm.Print_Area" localSheetId="0">'PL-PLIEGO'!$B$12:$I$56</definedName>
    <definedName name="_xlnm.Print_Titles" localSheetId="0">'PL-PLIEGO'!#REF!</definedName>
  </definedNames>
  <calcPr calcId="152511"/>
</workbook>
</file>

<file path=xl/calcChain.xml><?xml version="1.0" encoding="utf-8"?>
<calcChain xmlns="http://schemas.openxmlformats.org/spreadsheetml/2006/main">
  <c r="I15" i="2" l="1"/>
  <c r="I20" i="2"/>
  <c r="I24" i="2"/>
  <c r="I29" i="2"/>
  <c r="I33" i="2"/>
  <c r="H22" i="2"/>
  <c r="H21" i="2"/>
  <c r="G22" i="2"/>
  <c r="G21" i="2"/>
  <c r="G48" i="2" l="1"/>
  <c r="H48" i="2" s="1"/>
  <c r="G47" i="2"/>
  <c r="H47" i="2" s="1"/>
  <c r="G46" i="2"/>
  <c r="H46" i="2" s="1"/>
  <c r="G43" i="2"/>
  <c r="H43" i="2" s="1"/>
  <c r="G42" i="2"/>
  <c r="H42" i="2" s="1"/>
  <c r="G39" i="2"/>
  <c r="H39" i="2" s="1"/>
  <c r="I38" i="2" s="1"/>
  <c r="G36" i="2"/>
  <c r="H36" i="2" s="1"/>
  <c r="G35" i="2"/>
  <c r="H35" i="2" s="1"/>
  <c r="G34" i="2"/>
  <c r="H34" i="2" s="1"/>
  <c r="H31" i="2"/>
  <c r="G31" i="2"/>
  <c r="G30" i="2"/>
  <c r="H30" i="2" s="1"/>
  <c r="H27" i="2"/>
  <c r="G27" i="2"/>
  <c r="G26" i="2"/>
  <c r="H26" i="2" s="1"/>
  <c r="G25" i="2"/>
  <c r="H25" i="2" s="1"/>
  <c r="G18" i="2"/>
  <c r="H18" i="2" s="1"/>
  <c r="G17" i="2"/>
  <c r="H17" i="2" s="1"/>
  <c r="G16" i="2"/>
  <c r="H16" i="2" s="1"/>
  <c r="I45" i="2" l="1"/>
  <c r="I41" i="2"/>
  <c r="G50" i="2" l="1"/>
  <c r="H53" i="2" s="1"/>
  <c r="H55" i="2" s="1"/>
</calcChain>
</file>

<file path=xl/sharedStrings.xml><?xml version="1.0" encoding="utf-8"?>
<sst xmlns="http://schemas.openxmlformats.org/spreadsheetml/2006/main" count="84" uniqueCount="66">
  <si>
    <t xml:space="preserve">DESCRIPCIÓN DE TAREAS </t>
  </si>
  <si>
    <t>U</t>
  </si>
  <si>
    <t>Total
 Rubro</t>
  </si>
  <si>
    <t>%.</t>
  </si>
  <si>
    <t>Tareas Preliminares</t>
  </si>
  <si>
    <t xml:space="preserve">TOTAL </t>
  </si>
  <si>
    <t>OBRA:</t>
  </si>
  <si>
    <t>m2</t>
  </si>
  <si>
    <t>m3</t>
  </si>
  <si>
    <t>Empresa:</t>
  </si>
  <si>
    <t>% Incidencia</t>
  </si>
  <si>
    <t>1.1</t>
  </si>
  <si>
    <t>Gl</t>
  </si>
  <si>
    <t>1.2</t>
  </si>
  <si>
    <t>1.3</t>
  </si>
  <si>
    <t>4.1</t>
  </si>
  <si>
    <t>4.2</t>
  </si>
  <si>
    <t>5.1</t>
  </si>
  <si>
    <t>6.1</t>
  </si>
  <si>
    <t>7.1</t>
  </si>
  <si>
    <t>Limpieza diaria</t>
  </si>
  <si>
    <t>Limpieza final</t>
  </si>
  <si>
    <t>ml</t>
  </si>
  <si>
    <t>Cerco de obra perimetral</t>
  </si>
  <si>
    <t>5.2</t>
  </si>
  <si>
    <t>Varios</t>
  </si>
  <si>
    <t>2.1</t>
  </si>
  <si>
    <t>2.2</t>
  </si>
  <si>
    <t>Obrador, depósito, módulo sanitario, cartel de obra</t>
  </si>
  <si>
    <t>Cantidad</t>
  </si>
  <si>
    <t>Documentación plano conforme a obra</t>
  </si>
  <si>
    <t>Ítem</t>
  </si>
  <si>
    <t>Sub-total
 Ítem</t>
  </si>
  <si>
    <t>Unitario 
Ítem</t>
  </si>
  <si>
    <t>8.1</t>
  </si>
  <si>
    <t>Demoliciones y excavaciones</t>
  </si>
  <si>
    <t>REPARACIÓN DE MURO DE TRINCHERA PROGRESIVA KM 2/240 (CALLE RÍO DE JANEIRO)</t>
  </si>
  <si>
    <t>Demoliciones de cercos, muros, parquización, etc.</t>
  </si>
  <si>
    <t>Instalaciones eléctricas</t>
  </si>
  <si>
    <t>Mampostería</t>
  </si>
  <si>
    <t>Reparación de bases, refuerzos, tomado de juntas en lado visto</t>
  </si>
  <si>
    <t>Apuntalamientos tubulares metálicos</t>
  </si>
  <si>
    <t>Proyecto ejecutivo -  Replanteo - Seguridad e Higiene - Gestiones - Autorizaciones - Replanteos</t>
  </si>
  <si>
    <t>4.3</t>
  </si>
  <si>
    <t>Recolocación de cercos metálicos</t>
  </si>
  <si>
    <t>8.2</t>
  </si>
  <si>
    <t>5.3</t>
  </si>
  <si>
    <t>Aislaciones</t>
  </si>
  <si>
    <t>7.2</t>
  </si>
  <si>
    <t>Cercos y herrería</t>
  </si>
  <si>
    <t>Ejecución de cercos y restitución a condiciones iniciales</t>
  </si>
  <si>
    <t>Apuntalamiento tubular metálico del muro de trinchera (nocturno)</t>
  </si>
  <si>
    <t>Estructura para soporte de cables y perchas tubular metálico (nocturno)</t>
  </si>
  <si>
    <t>Reubicación provisoria de cables. Emperchados. Restituición a posición debida final. Nocturno.</t>
  </si>
  <si>
    <t>Revisión: 05</t>
  </si>
  <si>
    <t>Estructura metálica para pantallas con perfiles met{alicos, tirantes de madera 3" x 3" y paneles fenólicos de 18 mm (nocturno).</t>
  </si>
  <si>
    <t>Excavaciones, entibamientos y posterior relleno con compactación mecánica en capas de 20 cm de espesor.</t>
  </si>
  <si>
    <t>Fecha: 23-04-2018</t>
  </si>
  <si>
    <t>Obra Nº 2018-057-LSA-INGSC-421-016</t>
  </si>
  <si>
    <t>Hormigon Armado</t>
  </si>
  <si>
    <t xml:space="preserve">Armado de encofrado y armadura, llenado de Hormigón armado </t>
  </si>
  <si>
    <t>Ejecución de muro de trinchera completo en ladrillo comun de 30, incluye refuerzos y juntas</t>
  </si>
  <si>
    <t>Excavacion para fundaciones y pilotes</t>
  </si>
  <si>
    <t>I.V.A.</t>
  </si>
  <si>
    <r>
      <rPr>
        <b/>
        <sz val="10"/>
        <color theme="1"/>
        <rFont val="Arial"/>
        <family val="2"/>
      </rPr>
      <t xml:space="preserve">TOTAL  </t>
    </r>
    <r>
      <rPr>
        <b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 I.V.A INCLUIDO)</t>
    </r>
  </si>
  <si>
    <t>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</si>
</sst>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0"/>
    <numFmt numFmtId="167" formatCode="&quot;$&quot;\ 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94506668294322"/>
      </left>
      <right/>
      <top style="medium">
        <color theme="8" tint="0.39994506668294322"/>
      </top>
      <bottom/>
      <diagonal/>
    </border>
    <border>
      <left/>
      <right/>
      <top style="medium">
        <color theme="8" tint="0.39994506668294322"/>
      </top>
      <bottom/>
      <diagonal/>
    </border>
    <border>
      <left/>
      <right style="medium">
        <color theme="8" tint="0.39994506668294322"/>
      </right>
      <top style="medium">
        <color theme="8" tint="0.39994506668294322"/>
      </top>
      <bottom/>
      <diagonal/>
    </border>
    <border>
      <left style="medium">
        <color theme="8" tint="0.39994506668294322"/>
      </left>
      <right/>
      <top/>
      <bottom/>
      <diagonal/>
    </border>
    <border>
      <left/>
      <right style="medium">
        <color theme="8" tint="0.39994506668294322"/>
      </right>
      <top/>
      <bottom/>
      <diagonal/>
    </border>
    <border>
      <left style="medium">
        <color theme="8" tint="0.39994506668294322"/>
      </left>
      <right/>
      <top/>
      <bottom style="medium">
        <color theme="8" tint="0.39994506668294322"/>
      </bottom>
      <diagonal/>
    </border>
    <border>
      <left/>
      <right/>
      <top/>
      <bottom style="medium">
        <color theme="8" tint="0.39994506668294322"/>
      </bottom>
      <diagonal/>
    </border>
    <border>
      <left/>
      <right style="medium">
        <color theme="8" tint="0.39994506668294322"/>
      </right>
      <top/>
      <bottom style="medium">
        <color theme="8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/>
    <xf numFmtId="0" fontId="4" fillId="0" borderId="0" xfId="0" applyFont="1" applyAlignment="1">
      <alignment horizontal="center"/>
    </xf>
    <xf numFmtId="0" fontId="2" fillId="3" borderId="0" xfId="0" applyFont="1" applyFill="1" applyBorder="1"/>
    <xf numFmtId="166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67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0" borderId="0" xfId="0" applyFont="1"/>
    <xf numFmtId="165" fontId="12" fillId="0" borderId="1" xfId="1" applyFont="1" applyFill="1" applyBorder="1" applyAlignment="1">
      <alignment horizontal="justify" vertical="center"/>
    </xf>
    <xf numFmtId="165" fontId="12" fillId="0" borderId="0" xfId="1" applyFont="1" applyFill="1" applyBorder="1" applyAlignment="1">
      <alignment horizontal="justify" vertical="center"/>
    </xf>
    <xf numFmtId="165" fontId="13" fillId="0" borderId="1" xfId="1" applyFont="1" applyBorder="1" applyAlignment="1">
      <alignment horizontal="justify" vertical="center"/>
    </xf>
    <xf numFmtId="2" fontId="14" fillId="2" borderId="1" xfId="0" applyNumberFormat="1" applyFont="1" applyFill="1" applyBorder="1" applyAlignment="1">
      <alignment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5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2</xdr:col>
      <xdr:colOff>1754505</xdr:colOff>
      <xdr:row>4</xdr:row>
      <xdr:rowOff>86360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80975"/>
          <a:ext cx="2002155" cy="45783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</xdr:row>
      <xdr:rowOff>19050</xdr:rowOff>
    </xdr:from>
    <xdr:to>
      <xdr:col>2</xdr:col>
      <xdr:colOff>1247140</xdr:colOff>
      <xdr:row>7</xdr:row>
      <xdr:rowOff>103505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0"/>
          <a:ext cx="1485265" cy="389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1"/>
  <sheetViews>
    <sheetView tabSelected="1" zoomScaleNormal="100" workbookViewId="0">
      <pane ySplit="1" topLeftCell="A5" activePane="bottomLeft" state="frozen"/>
      <selection pane="bottomLeft" activeCell="F50" sqref="F50"/>
    </sheetView>
  </sheetViews>
  <sheetFormatPr baseColWidth="10" defaultRowHeight="12" x14ac:dyDescent="0.2"/>
  <cols>
    <col min="1" max="1" width="1.42578125" style="1" customWidth="1"/>
    <col min="2" max="2" width="5.5703125" style="2" bestFit="1" customWidth="1"/>
    <col min="3" max="3" width="56.28515625" style="1" customWidth="1"/>
    <col min="4" max="4" width="6.42578125" style="3" customWidth="1"/>
    <col min="5" max="5" width="8.7109375" style="1" bestFit="1" customWidth="1"/>
    <col min="6" max="6" width="10.42578125" style="2" bestFit="1" customWidth="1"/>
    <col min="7" max="7" width="11.85546875" style="1" customWidth="1"/>
    <col min="8" max="8" width="14.28515625" style="1" customWidth="1"/>
    <col min="9" max="9" width="15.5703125" style="1" customWidth="1"/>
    <col min="10" max="10" width="1.42578125" style="1" customWidth="1"/>
    <col min="11" max="16384" width="11.42578125" style="1"/>
  </cols>
  <sheetData>
    <row r="1" spans="2:9" ht="7.5" customHeight="1" thickBot="1" x14ac:dyDescent="0.25"/>
    <row r="2" spans="2:9" x14ac:dyDescent="0.2">
      <c r="B2" s="51"/>
      <c r="C2" s="21"/>
      <c r="D2" s="22"/>
      <c r="E2" s="21"/>
      <c r="F2" s="41"/>
      <c r="G2" s="21"/>
      <c r="H2" s="21"/>
      <c r="I2" s="23"/>
    </row>
    <row r="3" spans="2:9" x14ac:dyDescent="0.2">
      <c r="B3" s="52"/>
      <c r="C3" s="19"/>
      <c r="D3" s="18"/>
      <c r="E3" s="19"/>
      <c r="F3" s="20"/>
      <c r="G3" s="30" t="s">
        <v>58</v>
      </c>
      <c r="H3" s="19"/>
      <c r="I3" s="24"/>
    </row>
    <row r="4" spans="2:9" x14ac:dyDescent="0.2">
      <c r="B4" s="52"/>
      <c r="C4" s="19"/>
      <c r="D4" s="18"/>
      <c r="F4" s="56"/>
      <c r="G4" s="30" t="s">
        <v>9</v>
      </c>
      <c r="H4" s="19"/>
      <c r="I4" s="24"/>
    </row>
    <row r="5" spans="2:9" ht="7.5" customHeight="1" x14ac:dyDescent="0.2">
      <c r="B5" s="52"/>
      <c r="C5" s="19"/>
      <c r="D5" s="18"/>
      <c r="E5" s="19"/>
      <c r="F5" s="20"/>
      <c r="H5" s="19"/>
      <c r="I5" s="24"/>
    </row>
    <row r="6" spans="2:9" x14ac:dyDescent="0.2">
      <c r="B6" s="52"/>
      <c r="C6" s="19"/>
      <c r="D6" s="18"/>
      <c r="E6" s="19"/>
      <c r="F6" s="20"/>
      <c r="G6" s="19" t="s">
        <v>54</v>
      </c>
      <c r="H6" s="19"/>
      <c r="I6" s="24"/>
    </row>
    <row r="7" spans="2:9" x14ac:dyDescent="0.2">
      <c r="B7" s="52"/>
      <c r="C7" s="19"/>
      <c r="D7" s="18"/>
      <c r="E7" s="19"/>
      <c r="F7" s="20"/>
      <c r="G7" s="19" t="s">
        <v>57</v>
      </c>
      <c r="H7" s="19"/>
      <c r="I7" s="24"/>
    </row>
    <row r="8" spans="2:9" x14ac:dyDescent="0.2">
      <c r="B8" s="52"/>
      <c r="C8" s="19"/>
      <c r="D8" s="18"/>
      <c r="E8" s="19"/>
      <c r="F8" s="20"/>
      <c r="H8" s="19"/>
      <c r="I8" s="24"/>
    </row>
    <row r="9" spans="2:9" ht="33.75" customHeight="1" x14ac:dyDescent="0.2">
      <c r="B9" s="52" t="s">
        <v>6</v>
      </c>
      <c r="C9" s="80" t="s">
        <v>36</v>
      </c>
      <c r="D9" s="81"/>
      <c r="E9" s="81"/>
      <c r="F9" s="81"/>
      <c r="G9" s="81"/>
      <c r="H9" s="81"/>
      <c r="I9" s="24"/>
    </row>
    <row r="10" spans="2:9" ht="7.5" customHeight="1" thickBot="1" x14ac:dyDescent="0.25">
      <c r="B10" s="25"/>
      <c r="C10" s="26"/>
      <c r="D10" s="27"/>
      <c r="E10" s="26"/>
      <c r="F10" s="42"/>
      <c r="G10" s="26"/>
      <c r="H10" s="26"/>
      <c r="I10" s="28"/>
    </row>
    <row r="11" spans="2:9" ht="5.25" customHeight="1" x14ac:dyDescent="0.2">
      <c r="B11" s="20"/>
      <c r="C11" s="19"/>
      <c r="D11" s="18"/>
      <c r="E11" s="19"/>
      <c r="F11" s="20"/>
      <c r="G11" s="19"/>
      <c r="H11" s="19"/>
      <c r="I11" s="19"/>
    </row>
    <row r="12" spans="2:9" x14ac:dyDescent="0.2">
      <c r="B12" s="82" t="s">
        <v>31</v>
      </c>
      <c r="C12" s="82" t="s">
        <v>0</v>
      </c>
      <c r="D12" s="79" t="s">
        <v>1</v>
      </c>
      <c r="E12" s="79" t="s">
        <v>29</v>
      </c>
      <c r="F12" s="79" t="s">
        <v>10</v>
      </c>
      <c r="G12" s="79" t="s">
        <v>33</v>
      </c>
      <c r="H12" s="79" t="s">
        <v>32</v>
      </c>
      <c r="I12" s="79" t="s">
        <v>2</v>
      </c>
    </row>
    <row r="13" spans="2:9" x14ac:dyDescent="0.2">
      <c r="B13" s="82"/>
      <c r="C13" s="82"/>
      <c r="D13" s="79"/>
      <c r="E13" s="79" t="s">
        <v>3</v>
      </c>
      <c r="F13" s="79" t="s">
        <v>3</v>
      </c>
      <c r="G13" s="79"/>
      <c r="H13" s="79"/>
      <c r="I13" s="79"/>
    </row>
    <row r="15" spans="2:9" x14ac:dyDescent="0.2">
      <c r="B15" s="31">
        <v>1</v>
      </c>
      <c r="C15" s="32" t="s">
        <v>4</v>
      </c>
      <c r="D15" s="33"/>
      <c r="E15" s="34"/>
      <c r="F15" s="43"/>
      <c r="G15" s="35"/>
      <c r="H15" s="35"/>
      <c r="I15" s="47">
        <f>SUM(H16)</f>
        <v>0</v>
      </c>
    </row>
    <row r="16" spans="2:9" x14ac:dyDescent="0.2">
      <c r="B16" s="4" t="s">
        <v>11</v>
      </c>
      <c r="C16" s="5" t="s">
        <v>28</v>
      </c>
      <c r="D16" s="6" t="s">
        <v>12</v>
      </c>
      <c r="E16" s="69">
        <v>1</v>
      </c>
      <c r="F16" s="44">
        <v>2.67</v>
      </c>
      <c r="G16" s="39">
        <f>+P16*$L$13</f>
        <v>0</v>
      </c>
      <c r="H16" s="39">
        <f>+E16*G16</f>
        <v>0</v>
      </c>
      <c r="I16" s="7"/>
    </row>
    <row r="17" spans="2:9" x14ac:dyDescent="0.2">
      <c r="B17" s="4" t="s">
        <v>13</v>
      </c>
      <c r="C17" s="5" t="s">
        <v>23</v>
      </c>
      <c r="D17" s="6" t="s">
        <v>12</v>
      </c>
      <c r="E17" s="69">
        <v>1</v>
      </c>
      <c r="F17" s="44">
        <v>0.45</v>
      </c>
      <c r="G17" s="39">
        <f t="shared" ref="G17:G18" si="0">+P17*$L$13</f>
        <v>0</v>
      </c>
      <c r="H17" s="39">
        <f>+E17*G17</f>
        <v>0</v>
      </c>
      <c r="I17" s="7"/>
    </row>
    <row r="18" spans="2:9" ht="24" x14ac:dyDescent="0.2">
      <c r="B18" s="4" t="s">
        <v>14</v>
      </c>
      <c r="C18" s="64" t="s">
        <v>42</v>
      </c>
      <c r="D18" s="6" t="s">
        <v>12</v>
      </c>
      <c r="E18" s="69">
        <v>1</v>
      </c>
      <c r="F18" s="44">
        <v>3.21</v>
      </c>
      <c r="G18" s="39">
        <f t="shared" si="0"/>
        <v>0</v>
      </c>
      <c r="H18" s="39">
        <f t="shared" ref="H18" si="1">+E18*G18</f>
        <v>0</v>
      </c>
      <c r="I18" s="8"/>
    </row>
    <row r="19" spans="2:9" x14ac:dyDescent="0.2">
      <c r="B19" s="1"/>
      <c r="C19" s="9"/>
      <c r="D19" s="10"/>
      <c r="E19" s="70"/>
      <c r="F19" s="45"/>
      <c r="G19" s="40"/>
      <c r="H19" s="40"/>
      <c r="I19" s="14"/>
    </row>
    <row r="20" spans="2:9" x14ac:dyDescent="0.2">
      <c r="B20" s="31">
        <v>2</v>
      </c>
      <c r="C20" s="32" t="s">
        <v>35</v>
      </c>
      <c r="D20" s="33"/>
      <c r="E20" s="71"/>
      <c r="F20" s="35"/>
      <c r="G20" s="35"/>
      <c r="H20" s="35"/>
      <c r="I20" s="47">
        <f>SUM(H21)</f>
        <v>0</v>
      </c>
    </row>
    <row r="21" spans="2:9" x14ac:dyDescent="0.2">
      <c r="B21" s="38" t="s">
        <v>26</v>
      </c>
      <c r="C21" s="58" t="s">
        <v>37</v>
      </c>
      <c r="D21" s="6" t="s">
        <v>12</v>
      </c>
      <c r="E21" s="69">
        <v>1</v>
      </c>
      <c r="F21" s="44">
        <v>14.79</v>
      </c>
      <c r="G21" s="39">
        <f t="shared" ref="G21:H22" si="2">+P21*$L$13</f>
        <v>0</v>
      </c>
      <c r="H21" s="39">
        <f t="shared" si="2"/>
        <v>0</v>
      </c>
      <c r="I21" s="8"/>
    </row>
    <row r="22" spans="2:9" ht="24" x14ac:dyDescent="0.2">
      <c r="B22" s="4" t="s">
        <v>27</v>
      </c>
      <c r="C22" s="8" t="s">
        <v>56</v>
      </c>
      <c r="D22" s="6" t="s">
        <v>8</v>
      </c>
      <c r="E22" s="69">
        <v>530</v>
      </c>
      <c r="F22" s="44">
        <v>18.14</v>
      </c>
      <c r="G22" s="39">
        <f t="shared" si="2"/>
        <v>0</v>
      </c>
      <c r="H22" s="39">
        <f t="shared" si="2"/>
        <v>0</v>
      </c>
      <c r="I22" s="8"/>
    </row>
    <row r="23" spans="2:9" x14ac:dyDescent="0.2">
      <c r="B23" s="13"/>
      <c r="C23" s="48"/>
      <c r="D23" s="10"/>
      <c r="E23" s="70"/>
      <c r="F23" s="49"/>
      <c r="G23" s="57"/>
      <c r="H23" s="57"/>
      <c r="I23" s="14"/>
    </row>
    <row r="24" spans="2:9" x14ac:dyDescent="0.2">
      <c r="B24" s="31">
        <v>4</v>
      </c>
      <c r="C24" s="32" t="s">
        <v>41</v>
      </c>
      <c r="D24" s="33"/>
      <c r="E24" s="71"/>
      <c r="F24" s="33"/>
      <c r="G24" s="35"/>
      <c r="H24" s="35"/>
      <c r="I24" s="47">
        <f>SUM(H25)</f>
        <v>0</v>
      </c>
    </row>
    <row r="25" spans="2:9" x14ac:dyDescent="0.2">
      <c r="B25" s="4" t="s">
        <v>15</v>
      </c>
      <c r="C25" s="5" t="s">
        <v>51</v>
      </c>
      <c r="D25" s="6" t="s">
        <v>12</v>
      </c>
      <c r="E25" s="69">
        <v>1</v>
      </c>
      <c r="F25" s="44">
        <v>6.47</v>
      </c>
      <c r="G25" s="39">
        <f t="shared" ref="G25:G27" si="3">+P25*$L$13</f>
        <v>0</v>
      </c>
      <c r="H25" s="39">
        <f>+G25*E25</f>
        <v>0</v>
      </c>
      <c r="I25" s="8"/>
    </row>
    <row r="26" spans="2:9" x14ac:dyDescent="0.2">
      <c r="B26" s="4" t="s">
        <v>16</v>
      </c>
      <c r="C26" s="5" t="s">
        <v>52</v>
      </c>
      <c r="D26" s="6" t="s">
        <v>12</v>
      </c>
      <c r="E26" s="69">
        <v>1</v>
      </c>
      <c r="F26" s="44">
        <v>3.23</v>
      </c>
      <c r="G26" s="39">
        <f t="shared" si="3"/>
        <v>0</v>
      </c>
      <c r="H26" s="39">
        <f>+G26*E26</f>
        <v>0</v>
      </c>
      <c r="I26" s="8"/>
    </row>
    <row r="27" spans="2:9" ht="24" x14ac:dyDescent="0.2">
      <c r="B27" s="4" t="s">
        <v>43</v>
      </c>
      <c r="C27" s="64" t="s">
        <v>55</v>
      </c>
      <c r="D27" s="6" t="s">
        <v>12</v>
      </c>
      <c r="E27" s="69">
        <v>1</v>
      </c>
      <c r="F27" s="44">
        <v>4.53</v>
      </c>
      <c r="G27" s="39">
        <f t="shared" si="3"/>
        <v>0</v>
      </c>
      <c r="H27" s="39">
        <f>+G27*E27</f>
        <v>0</v>
      </c>
      <c r="I27" s="8"/>
    </row>
    <row r="28" spans="2:9" x14ac:dyDescent="0.2">
      <c r="B28" s="13"/>
      <c r="C28" s="65"/>
      <c r="D28" s="10"/>
      <c r="E28" s="70"/>
      <c r="F28" s="49"/>
      <c r="G28" s="40"/>
      <c r="H28" s="40"/>
      <c r="I28" s="14"/>
    </row>
    <row r="29" spans="2:9" x14ac:dyDescent="0.2">
      <c r="B29" s="31">
        <v>5</v>
      </c>
      <c r="C29" s="32" t="s">
        <v>59</v>
      </c>
      <c r="D29" s="33"/>
      <c r="E29" s="71"/>
      <c r="F29" s="33"/>
      <c r="G29" s="35"/>
      <c r="H29" s="35"/>
      <c r="I29" s="47">
        <f>SUM(H30)</f>
        <v>0</v>
      </c>
    </row>
    <row r="30" spans="2:9" x14ac:dyDescent="0.2">
      <c r="B30" s="67" t="s">
        <v>17</v>
      </c>
      <c r="C30" s="5" t="s">
        <v>62</v>
      </c>
      <c r="D30" s="6" t="s">
        <v>8</v>
      </c>
      <c r="E30" s="69">
        <v>15</v>
      </c>
      <c r="F30" s="44">
        <v>0.75</v>
      </c>
      <c r="G30" s="39">
        <f t="shared" ref="G30:G31" si="4">+P30*$L$13</f>
        <v>0</v>
      </c>
      <c r="H30" s="39">
        <f>+G30*E30</f>
        <v>0</v>
      </c>
      <c r="I30" s="8"/>
    </row>
    <row r="31" spans="2:9" x14ac:dyDescent="0.2">
      <c r="B31" s="67" t="s">
        <v>24</v>
      </c>
      <c r="C31" s="5" t="s">
        <v>60</v>
      </c>
      <c r="D31" s="6" t="s">
        <v>8</v>
      </c>
      <c r="E31" s="69">
        <v>40</v>
      </c>
      <c r="F31" s="44">
        <v>28.3</v>
      </c>
      <c r="G31" s="39">
        <f t="shared" si="4"/>
        <v>0</v>
      </c>
      <c r="H31" s="39">
        <f>+G31*E31</f>
        <v>0</v>
      </c>
      <c r="I31" s="8"/>
    </row>
    <row r="32" spans="2:9" x14ac:dyDescent="0.2">
      <c r="E32" s="72"/>
    </row>
    <row r="33" spans="2:9" x14ac:dyDescent="0.2">
      <c r="B33" s="31">
        <v>5</v>
      </c>
      <c r="C33" s="32" t="s">
        <v>39</v>
      </c>
      <c r="D33" s="33"/>
      <c r="E33" s="71"/>
      <c r="F33" s="33"/>
      <c r="G33" s="35"/>
      <c r="H33" s="35"/>
      <c r="I33" s="47">
        <f>SUM(H34)</f>
        <v>0</v>
      </c>
    </row>
    <row r="34" spans="2:9" ht="24" x14ac:dyDescent="0.2">
      <c r="B34" s="67" t="s">
        <v>17</v>
      </c>
      <c r="C34" s="66" t="s">
        <v>61</v>
      </c>
      <c r="D34" s="6" t="s">
        <v>8</v>
      </c>
      <c r="E34" s="69">
        <v>40</v>
      </c>
      <c r="F34" s="44">
        <v>9.0399999999999991</v>
      </c>
      <c r="G34" s="39">
        <f>+P34*$L$13</f>
        <v>0</v>
      </c>
      <c r="H34" s="39">
        <f>+G34*E34</f>
        <v>0</v>
      </c>
      <c r="I34" s="8"/>
    </row>
    <row r="35" spans="2:9" x14ac:dyDescent="0.2">
      <c r="B35" s="67" t="s">
        <v>24</v>
      </c>
      <c r="C35" s="5" t="s">
        <v>47</v>
      </c>
      <c r="D35" s="6" t="s">
        <v>7</v>
      </c>
      <c r="E35" s="69">
        <v>150</v>
      </c>
      <c r="F35" s="44">
        <v>0.74</v>
      </c>
      <c r="G35" s="39">
        <f>+P35*$L$13</f>
        <v>0</v>
      </c>
      <c r="H35" s="39">
        <f>+G35*E35</f>
        <v>0</v>
      </c>
      <c r="I35" s="8"/>
    </row>
    <row r="36" spans="2:9" x14ac:dyDescent="0.2">
      <c r="B36" s="67" t="s">
        <v>46</v>
      </c>
      <c r="C36" s="5" t="s">
        <v>40</v>
      </c>
      <c r="D36" s="6" t="s">
        <v>7</v>
      </c>
      <c r="E36" s="69">
        <v>170</v>
      </c>
      <c r="F36" s="44">
        <v>2.87</v>
      </c>
      <c r="G36" s="39">
        <f>+P36*$L$13</f>
        <v>0</v>
      </c>
      <c r="H36" s="39">
        <f>+G36*E36</f>
        <v>0</v>
      </c>
      <c r="I36" s="8"/>
    </row>
    <row r="37" spans="2:9" x14ac:dyDescent="0.2">
      <c r="B37" s="13"/>
      <c r="C37" s="9"/>
      <c r="D37" s="10"/>
      <c r="E37" s="70"/>
      <c r="F37" s="49"/>
      <c r="G37" s="40"/>
      <c r="H37" s="40"/>
      <c r="I37" s="14"/>
    </row>
    <row r="38" spans="2:9" x14ac:dyDescent="0.2">
      <c r="B38" s="31">
        <v>6</v>
      </c>
      <c r="C38" s="32" t="s">
        <v>38</v>
      </c>
      <c r="D38" s="33"/>
      <c r="E38" s="71"/>
      <c r="F38" s="33"/>
      <c r="G38" s="35"/>
      <c r="H38" s="35"/>
      <c r="I38" s="47">
        <f>SUM(H39)</f>
        <v>0</v>
      </c>
    </row>
    <row r="39" spans="2:9" ht="24" x14ac:dyDescent="0.2">
      <c r="B39" s="38" t="s">
        <v>18</v>
      </c>
      <c r="C39" s="54" t="s">
        <v>53</v>
      </c>
      <c r="D39" s="55" t="s">
        <v>12</v>
      </c>
      <c r="E39" s="73">
        <v>1</v>
      </c>
      <c r="F39" s="44">
        <v>2.64</v>
      </c>
      <c r="G39" s="62">
        <f>+P39*$L$13</f>
        <v>0</v>
      </c>
      <c r="H39" s="62">
        <f>+G39*E39</f>
        <v>0</v>
      </c>
      <c r="I39" s="63"/>
    </row>
    <row r="40" spans="2:9" x14ac:dyDescent="0.2">
      <c r="B40" s="13"/>
      <c r="C40" s="9"/>
      <c r="D40" s="10"/>
      <c r="E40" s="70"/>
      <c r="F40" s="49"/>
      <c r="G40" s="40"/>
      <c r="H40" s="40"/>
      <c r="I40" s="14"/>
    </row>
    <row r="41" spans="2:9" x14ac:dyDescent="0.2">
      <c r="B41" s="31">
        <v>7</v>
      </c>
      <c r="C41" s="32" t="s">
        <v>49</v>
      </c>
      <c r="D41" s="33"/>
      <c r="E41" s="71"/>
      <c r="F41" s="33"/>
      <c r="G41" s="35"/>
      <c r="H41" s="35"/>
      <c r="I41" s="47">
        <f>SUM(H42:H43)</f>
        <v>0</v>
      </c>
    </row>
    <row r="42" spans="2:9" x14ac:dyDescent="0.2">
      <c r="B42" s="4" t="s">
        <v>19</v>
      </c>
      <c r="C42" s="54" t="s">
        <v>50</v>
      </c>
      <c r="D42" s="55" t="s">
        <v>22</v>
      </c>
      <c r="E42" s="73">
        <v>25</v>
      </c>
      <c r="F42" s="44">
        <v>0.36</v>
      </c>
      <c r="G42" s="39">
        <f>+P42*$L$13</f>
        <v>0</v>
      </c>
      <c r="H42" s="39">
        <f>+G42*E42</f>
        <v>0</v>
      </c>
      <c r="I42" s="8"/>
    </row>
    <row r="43" spans="2:9" x14ac:dyDescent="0.2">
      <c r="B43" s="4" t="s">
        <v>48</v>
      </c>
      <c r="C43" s="54" t="s">
        <v>44</v>
      </c>
      <c r="D43" s="55" t="s">
        <v>22</v>
      </c>
      <c r="E43" s="73">
        <v>25</v>
      </c>
      <c r="F43" s="44">
        <v>0.36</v>
      </c>
      <c r="G43" s="39">
        <f>+P43*$L$13</f>
        <v>0</v>
      </c>
      <c r="H43" s="39">
        <f>+G43*E43</f>
        <v>0</v>
      </c>
      <c r="I43" s="8"/>
    </row>
    <row r="44" spans="2:9" x14ac:dyDescent="0.2">
      <c r="B44" s="13"/>
      <c r="C44" s="59"/>
      <c r="D44" s="60"/>
      <c r="E44" s="74"/>
      <c r="F44" s="61"/>
      <c r="G44" s="40"/>
      <c r="H44" s="40"/>
      <c r="I44" s="14"/>
    </row>
    <row r="45" spans="2:9" x14ac:dyDescent="0.2">
      <c r="B45" s="31">
        <v>8</v>
      </c>
      <c r="C45" s="32" t="s">
        <v>25</v>
      </c>
      <c r="D45" s="33"/>
      <c r="E45" s="71"/>
      <c r="F45" s="33"/>
      <c r="G45" s="35"/>
      <c r="H45" s="35"/>
      <c r="I45" s="47">
        <f>SUM(H46:H48)</f>
        <v>0</v>
      </c>
    </row>
    <row r="46" spans="2:9" ht="12.75" x14ac:dyDescent="0.2">
      <c r="B46" s="4" t="s">
        <v>34</v>
      </c>
      <c r="C46" s="16" t="s">
        <v>20</v>
      </c>
      <c r="D46" s="15" t="s">
        <v>12</v>
      </c>
      <c r="E46" s="75">
        <v>1</v>
      </c>
      <c r="F46" s="44">
        <v>0.42</v>
      </c>
      <c r="G46" s="39">
        <f>+P46*$L$13</f>
        <v>0</v>
      </c>
      <c r="H46" s="39">
        <f t="shared" ref="H46:H48" si="5">+G46*E46</f>
        <v>0</v>
      </c>
      <c r="I46" s="8"/>
    </row>
    <row r="47" spans="2:9" ht="12.75" x14ac:dyDescent="0.2">
      <c r="B47" s="4" t="s">
        <v>45</v>
      </c>
      <c r="C47" s="53" t="s">
        <v>21</v>
      </c>
      <c r="D47" s="15" t="s">
        <v>12</v>
      </c>
      <c r="E47" s="75">
        <v>1</v>
      </c>
      <c r="F47" s="44">
        <v>0.34</v>
      </c>
      <c r="G47" s="39">
        <f t="shared" ref="G47:G48" si="6">+P47*$L$13</f>
        <v>0</v>
      </c>
      <c r="H47" s="39">
        <f t="shared" si="5"/>
        <v>0</v>
      </c>
      <c r="I47" s="8"/>
    </row>
    <row r="48" spans="2:9" ht="12.75" x14ac:dyDescent="0.2">
      <c r="B48" s="4" t="s">
        <v>65</v>
      </c>
      <c r="C48" s="53" t="s">
        <v>30</v>
      </c>
      <c r="D48" s="15" t="s">
        <v>12</v>
      </c>
      <c r="E48" s="75">
        <v>1</v>
      </c>
      <c r="F48" s="44">
        <v>0.7</v>
      </c>
      <c r="G48" s="39">
        <f t="shared" si="6"/>
        <v>0</v>
      </c>
      <c r="H48" s="39">
        <f t="shared" si="5"/>
        <v>0</v>
      </c>
      <c r="I48" s="8"/>
    </row>
    <row r="49" spans="2:9" x14ac:dyDescent="0.2">
      <c r="C49" s="11"/>
      <c r="D49" s="12"/>
      <c r="E49" s="72"/>
    </row>
    <row r="50" spans="2:9" ht="15.75" x14ac:dyDescent="0.25">
      <c r="B50" s="29"/>
      <c r="C50" s="36" t="s">
        <v>5</v>
      </c>
      <c r="D50" s="37"/>
      <c r="E50" s="76"/>
      <c r="F50" s="50">
        <v>100</v>
      </c>
      <c r="G50" s="83">
        <f>SUM(I15:I45)</f>
        <v>0</v>
      </c>
      <c r="H50" s="84"/>
      <c r="I50" s="85"/>
    </row>
    <row r="51" spans="2:9" x14ac:dyDescent="0.2">
      <c r="C51" s="11"/>
      <c r="D51" s="12"/>
      <c r="E51" s="72"/>
    </row>
    <row r="52" spans="2:9" x14ac:dyDescent="0.2">
      <c r="B52" s="1"/>
      <c r="D52" s="1"/>
      <c r="E52" s="72"/>
      <c r="F52" s="1"/>
    </row>
    <row r="53" spans="2:9" ht="15.75" x14ac:dyDescent="0.2">
      <c r="B53" s="1"/>
      <c r="C53" s="17"/>
      <c r="D53" s="12"/>
      <c r="E53" s="72"/>
      <c r="G53" s="36" t="s">
        <v>63</v>
      </c>
      <c r="H53" s="77">
        <f>+G50*0.21</f>
        <v>0</v>
      </c>
      <c r="I53" s="78"/>
    </row>
    <row r="54" spans="2:9" x14ac:dyDescent="0.2">
      <c r="E54" s="72"/>
      <c r="F54" s="46"/>
      <c r="G54" s="46"/>
    </row>
    <row r="55" spans="2:9" ht="35.25" x14ac:dyDescent="0.2">
      <c r="C55" s="11"/>
      <c r="D55" s="12"/>
      <c r="E55" s="72"/>
      <c r="G55" s="68" t="s">
        <v>64</v>
      </c>
      <c r="H55" s="77">
        <f>+H53+G50</f>
        <v>0</v>
      </c>
      <c r="I55" s="78"/>
    </row>
    <row r="56" spans="2:9" x14ac:dyDescent="0.2">
      <c r="B56" s="1"/>
      <c r="C56" s="11"/>
      <c r="D56" s="12"/>
      <c r="F56" s="1"/>
    </row>
    <row r="57" spans="2:9" x14ac:dyDescent="0.2">
      <c r="B57" s="1"/>
      <c r="C57" s="11"/>
      <c r="D57" s="12"/>
      <c r="F57" s="1"/>
    </row>
    <row r="58" spans="2:9" x14ac:dyDescent="0.2">
      <c r="B58" s="1"/>
      <c r="C58" s="11"/>
      <c r="D58" s="12"/>
      <c r="F58" s="1"/>
    </row>
    <row r="59" spans="2:9" x14ac:dyDescent="0.2">
      <c r="B59" s="1"/>
      <c r="C59" s="11"/>
      <c r="D59" s="12"/>
      <c r="F59" s="1"/>
    </row>
    <row r="60" spans="2:9" x14ac:dyDescent="0.2">
      <c r="B60" s="1"/>
      <c r="C60" s="11"/>
      <c r="D60" s="12"/>
      <c r="F60" s="1"/>
    </row>
    <row r="61" spans="2:9" x14ac:dyDescent="0.2">
      <c r="B61" s="1"/>
      <c r="C61" s="11"/>
      <c r="D61" s="12"/>
      <c r="F61" s="1"/>
    </row>
    <row r="62" spans="2:9" x14ac:dyDescent="0.2">
      <c r="B62" s="1"/>
      <c r="C62" s="11"/>
      <c r="D62" s="12"/>
      <c r="F62" s="1"/>
    </row>
    <row r="63" spans="2:9" x14ac:dyDescent="0.2">
      <c r="B63" s="1"/>
      <c r="C63" s="11"/>
      <c r="D63" s="12"/>
      <c r="F63" s="1"/>
    </row>
    <row r="64" spans="2:9" x14ac:dyDescent="0.2">
      <c r="B64" s="1"/>
      <c r="C64" s="11"/>
      <c r="D64" s="12"/>
      <c r="F64" s="1"/>
    </row>
    <row r="65" spans="2:6" x14ac:dyDescent="0.2">
      <c r="B65" s="1"/>
      <c r="C65" s="11"/>
      <c r="D65" s="12"/>
      <c r="F65" s="1"/>
    </row>
    <row r="66" spans="2:6" x14ac:dyDescent="0.2">
      <c r="B66" s="1"/>
      <c r="C66" s="11"/>
      <c r="D66" s="12"/>
      <c r="F66" s="1"/>
    </row>
    <row r="67" spans="2:6" x14ac:dyDescent="0.2">
      <c r="B67" s="1"/>
      <c r="C67" s="11"/>
      <c r="D67" s="12"/>
      <c r="F67" s="1"/>
    </row>
    <row r="68" spans="2:6" x14ac:dyDescent="0.2">
      <c r="B68" s="1"/>
      <c r="C68" s="11"/>
      <c r="D68" s="12"/>
      <c r="F68" s="1"/>
    </row>
    <row r="69" spans="2:6" x14ac:dyDescent="0.2">
      <c r="B69" s="1"/>
      <c r="C69" s="11"/>
      <c r="D69" s="12"/>
      <c r="F69" s="1"/>
    </row>
    <row r="70" spans="2:6" x14ac:dyDescent="0.2">
      <c r="B70" s="1"/>
      <c r="C70" s="11"/>
      <c r="D70" s="12"/>
      <c r="F70" s="1"/>
    </row>
    <row r="71" spans="2:6" x14ac:dyDescent="0.2">
      <c r="B71" s="1"/>
      <c r="C71" s="11"/>
      <c r="D71" s="12"/>
      <c r="F71" s="1"/>
    </row>
    <row r="72" spans="2:6" x14ac:dyDescent="0.2">
      <c r="B72" s="1"/>
      <c r="C72" s="11"/>
      <c r="D72" s="12"/>
      <c r="F72" s="1"/>
    </row>
    <row r="73" spans="2:6" x14ac:dyDescent="0.2">
      <c r="B73" s="1"/>
      <c r="C73" s="11"/>
      <c r="D73" s="12"/>
      <c r="F73" s="1"/>
    </row>
    <row r="74" spans="2:6" x14ac:dyDescent="0.2">
      <c r="B74" s="1"/>
      <c r="C74" s="11"/>
      <c r="D74" s="12"/>
      <c r="F74" s="1"/>
    </row>
    <row r="75" spans="2:6" x14ac:dyDescent="0.2">
      <c r="B75" s="1"/>
      <c r="C75" s="11"/>
      <c r="D75" s="12"/>
      <c r="F75" s="1"/>
    </row>
    <row r="76" spans="2:6" x14ac:dyDescent="0.2">
      <c r="B76" s="1"/>
      <c r="C76" s="11"/>
      <c r="D76" s="12"/>
      <c r="F76" s="1"/>
    </row>
    <row r="77" spans="2:6" x14ac:dyDescent="0.2">
      <c r="B77" s="1"/>
      <c r="C77" s="11"/>
      <c r="D77" s="12"/>
      <c r="F77" s="1"/>
    </row>
    <row r="78" spans="2:6" x14ac:dyDescent="0.2">
      <c r="B78" s="1"/>
      <c r="C78" s="11"/>
      <c r="D78" s="12"/>
      <c r="F78" s="1"/>
    </row>
    <row r="79" spans="2:6" x14ac:dyDescent="0.2">
      <c r="B79" s="1"/>
      <c r="C79" s="11"/>
      <c r="D79" s="12"/>
      <c r="F79" s="1"/>
    </row>
    <row r="80" spans="2:6" x14ac:dyDescent="0.2">
      <c r="B80" s="1"/>
      <c r="C80" s="11"/>
      <c r="D80" s="12"/>
      <c r="F80" s="1"/>
    </row>
    <row r="81" spans="2:6" x14ac:dyDescent="0.2">
      <c r="B81" s="1"/>
      <c r="C81" s="11"/>
      <c r="D81" s="12"/>
      <c r="F81" s="1"/>
    </row>
    <row r="82" spans="2:6" x14ac:dyDescent="0.2">
      <c r="B82" s="1"/>
      <c r="C82" s="11"/>
      <c r="D82" s="12"/>
      <c r="F82" s="1"/>
    </row>
    <row r="83" spans="2:6" x14ac:dyDescent="0.2">
      <c r="B83" s="1"/>
      <c r="C83" s="11"/>
      <c r="D83" s="12"/>
      <c r="F83" s="1"/>
    </row>
    <row r="84" spans="2:6" x14ac:dyDescent="0.2">
      <c r="B84" s="1"/>
      <c r="C84" s="11"/>
      <c r="D84" s="12"/>
      <c r="F84" s="1"/>
    </row>
    <row r="85" spans="2:6" x14ac:dyDescent="0.2">
      <c r="B85" s="1"/>
      <c r="C85" s="11"/>
      <c r="D85" s="12"/>
      <c r="F85" s="1"/>
    </row>
    <row r="86" spans="2:6" x14ac:dyDescent="0.2">
      <c r="B86" s="1"/>
      <c r="C86" s="11"/>
      <c r="D86" s="12"/>
      <c r="F86" s="1"/>
    </row>
    <row r="87" spans="2:6" x14ac:dyDescent="0.2">
      <c r="B87" s="1"/>
      <c r="C87" s="11"/>
      <c r="D87" s="12"/>
      <c r="F87" s="1"/>
    </row>
    <row r="88" spans="2:6" x14ac:dyDescent="0.2">
      <c r="B88" s="1"/>
      <c r="C88" s="11"/>
      <c r="D88" s="12"/>
      <c r="F88" s="1"/>
    </row>
    <row r="89" spans="2:6" x14ac:dyDescent="0.2">
      <c r="B89" s="1"/>
      <c r="C89" s="11"/>
      <c r="D89" s="12"/>
      <c r="F89" s="1"/>
    </row>
    <row r="90" spans="2:6" x14ac:dyDescent="0.2">
      <c r="B90" s="1"/>
      <c r="C90" s="11"/>
      <c r="D90" s="12"/>
      <c r="F90" s="1"/>
    </row>
    <row r="91" spans="2:6" x14ac:dyDescent="0.2">
      <c r="B91" s="1"/>
      <c r="C91" s="11"/>
      <c r="D91" s="12"/>
      <c r="F91" s="1"/>
    </row>
    <row r="92" spans="2:6" x14ac:dyDescent="0.2">
      <c r="B92" s="1"/>
      <c r="C92" s="11"/>
      <c r="D92" s="12"/>
      <c r="F92" s="1"/>
    </row>
    <row r="93" spans="2:6" x14ac:dyDescent="0.2">
      <c r="B93" s="1"/>
      <c r="C93" s="11"/>
      <c r="D93" s="12"/>
      <c r="F93" s="1"/>
    </row>
    <row r="94" spans="2:6" x14ac:dyDescent="0.2">
      <c r="B94" s="1"/>
      <c r="C94" s="11"/>
      <c r="D94" s="12"/>
      <c r="F94" s="1"/>
    </row>
    <row r="95" spans="2:6" x14ac:dyDescent="0.2">
      <c r="B95" s="1"/>
      <c r="C95" s="11"/>
      <c r="D95" s="12"/>
      <c r="F95" s="1"/>
    </row>
    <row r="96" spans="2:6" x14ac:dyDescent="0.2">
      <c r="B96" s="1"/>
      <c r="C96" s="11"/>
      <c r="D96" s="12"/>
      <c r="F96" s="1"/>
    </row>
    <row r="97" spans="2:6" x14ac:dyDescent="0.2">
      <c r="B97" s="1"/>
      <c r="C97" s="11"/>
      <c r="D97" s="12"/>
      <c r="F97" s="1"/>
    </row>
    <row r="98" spans="2:6" x14ac:dyDescent="0.2">
      <c r="B98" s="1"/>
      <c r="C98" s="11"/>
      <c r="D98" s="12"/>
      <c r="F98" s="1"/>
    </row>
    <row r="99" spans="2:6" x14ac:dyDescent="0.2">
      <c r="B99" s="1"/>
      <c r="C99" s="11"/>
      <c r="D99" s="12"/>
      <c r="F99" s="1"/>
    </row>
    <row r="100" spans="2:6" x14ac:dyDescent="0.2">
      <c r="B100" s="1"/>
      <c r="C100" s="11"/>
      <c r="D100" s="12"/>
      <c r="F100" s="1"/>
    </row>
    <row r="101" spans="2:6" x14ac:dyDescent="0.2">
      <c r="B101" s="1"/>
      <c r="C101" s="11"/>
      <c r="D101" s="12"/>
      <c r="F101" s="1"/>
    </row>
    <row r="102" spans="2:6" x14ac:dyDescent="0.2">
      <c r="B102" s="1"/>
      <c r="C102" s="11"/>
      <c r="D102" s="12"/>
      <c r="F102" s="1"/>
    </row>
    <row r="103" spans="2:6" x14ac:dyDescent="0.2">
      <c r="B103" s="1"/>
      <c r="C103" s="11"/>
      <c r="D103" s="12"/>
      <c r="F103" s="1"/>
    </row>
    <row r="104" spans="2:6" x14ac:dyDescent="0.2">
      <c r="B104" s="1"/>
      <c r="C104" s="11"/>
      <c r="D104" s="12"/>
      <c r="F104" s="1"/>
    </row>
    <row r="105" spans="2:6" x14ac:dyDescent="0.2">
      <c r="B105" s="1"/>
      <c r="C105" s="11"/>
      <c r="D105" s="12"/>
      <c r="F105" s="1"/>
    </row>
    <row r="106" spans="2:6" x14ac:dyDescent="0.2">
      <c r="B106" s="1"/>
      <c r="C106" s="11"/>
      <c r="D106" s="12"/>
      <c r="F106" s="1"/>
    </row>
    <row r="107" spans="2:6" x14ac:dyDescent="0.2">
      <c r="B107" s="1"/>
      <c r="C107" s="11"/>
      <c r="D107" s="12"/>
      <c r="F107" s="1"/>
    </row>
    <row r="108" spans="2:6" x14ac:dyDescent="0.2">
      <c r="B108" s="1"/>
      <c r="C108" s="11"/>
      <c r="D108" s="12"/>
      <c r="F108" s="1"/>
    </row>
    <row r="109" spans="2:6" x14ac:dyDescent="0.2">
      <c r="B109" s="1"/>
      <c r="C109" s="11"/>
      <c r="D109" s="12"/>
      <c r="F109" s="1"/>
    </row>
    <row r="110" spans="2:6" x14ac:dyDescent="0.2">
      <c r="B110" s="1"/>
      <c r="C110" s="11"/>
      <c r="D110" s="12"/>
      <c r="F110" s="1"/>
    </row>
    <row r="111" spans="2:6" x14ac:dyDescent="0.2">
      <c r="B111" s="1"/>
      <c r="C111" s="11"/>
      <c r="D111" s="12"/>
      <c r="F111" s="1"/>
    </row>
  </sheetData>
  <mergeCells count="12">
    <mergeCell ref="H55:I55"/>
    <mergeCell ref="I12:I13"/>
    <mergeCell ref="C9:H9"/>
    <mergeCell ref="B12:B13"/>
    <mergeCell ref="C12:C13"/>
    <mergeCell ref="D12:D13"/>
    <mergeCell ref="E12:E13"/>
    <mergeCell ref="F12:F13"/>
    <mergeCell ref="G12:G13"/>
    <mergeCell ref="H12:H13"/>
    <mergeCell ref="G50:I50"/>
    <mergeCell ref="H53:I53"/>
  </mergeCells>
  <pageMargins left="0.70866141732283472" right="0.51" top="0.53" bottom="0.57999999999999996" header="0.31496062992125984" footer="0.31496062992125984"/>
  <pageSetup scale="72" fitToHeight="0" orientation="portrait" r:id="rId1"/>
  <headerFooter>
    <oddHeader xml:space="preserve">&amp;C
</oddHeader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PL-PLIEGO</vt:lpstr>
      <vt:lpstr>'PL-PLIEGO'!Área_de_impresión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Raggiati</dc:creator>
  <cp:lastModifiedBy>Díaz, Jonathan</cp:lastModifiedBy>
  <cp:lastPrinted>2018-04-23T13:21:06Z</cp:lastPrinted>
  <dcterms:created xsi:type="dcterms:W3CDTF">2016-11-08T14:48:02Z</dcterms:created>
  <dcterms:modified xsi:type="dcterms:W3CDTF">2019-03-22T18:10:59Z</dcterms:modified>
</cp:coreProperties>
</file>