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ernando.furlan.SOF\Desktop\EXP Modo IV\EXP 3928-2017 RC 19943 REPARACION LIVIANA DE MOTORES DE TRACCION GENERAL MOTORS D29\"/>
    </mc:Choice>
  </mc:AlternateContent>
  <bookViews>
    <workbookView xWindow="0" yWindow="0" windowWidth="20490" windowHeight="7755"/>
  </bookViews>
  <sheets>
    <sheet name="Hoja1" sheetId="1" r:id="rId1"/>
  </sheets>
  <definedNames>
    <definedName name="_xlnm.Print_Area" localSheetId="0">Hoja1!$A$1:$K$58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3" i="1" l="1"/>
  <c r="J43" i="1" s="1"/>
  <c r="H42" i="1"/>
  <c r="J42" i="1" s="1"/>
  <c r="H41" i="1"/>
  <c r="J41" i="1" s="1"/>
  <c r="H40" i="1"/>
  <c r="J40" i="1" s="1"/>
  <c r="H39" i="1"/>
  <c r="J39" i="1" s="1"/>
  <c r="H38" i="1"/>
  <c r="J38" i="1" s="1"/>
  <c r="H37" i="1"/>
  <c r="J37" i="1" s="1"/>
  <c r="H36" i="1"/>
  <c r="J36" i="1" s="1"/>
  <c r="H35" i="1"/>
  <c r="J35" i="1" s="1"/>
  <c r="H34" i="1"/>
  <c r="J34" i="1" s="1"/>
  <c r="H33" i="1"/>
  <c r="J33" i="1" s="1"/>
  <c r="H32" i="1"/>
  <c r="J32" i="1" s="1"/>
  <c r="H31" i="1"/>
  <c r="J31" i="1" s="1"/>
  <c r="H30" i="1"/>
  <c r="J30" i="1" s="1"/>
  <c r="H29" i="1"/>
  <c r="J29" i="1" s="1"/>
  <c r="H28" i="1"/>
  <c r="J28" i="1" s="1"/>
  <c r="H27" i="1"/>
  <c r="J27" i="1" s="1"/>
  <c r="H26" i="1"/>
  <c r="J26" i="1" s="1"/>
  <c r="H25" i="1"/>
  <c r="J25" i="1" s="1"/>
  <c r="H24" i="1"/>
  <c r="J24" i="1" s="1"/>
  <c r="H23" i="1"/>
  <c r="J23" i="1" s="1"/>
  <c r="H22" i="1"/>
  <c r="J22" i="1" s="1"/>
  <c r="H21" i="1"/>
  <c r="J21" i="1" s="1"/>
  <c r="H20" i="1"/>
  <c r="J20" i="1" s="1"/>
  <c r="H19" i="1"/>
  <c r="J19" i="1" s="1"/>
  <c r="H18" i="1"/>
  <c r="J18" i="1" s="1"/>
  <c r="H17" i="1"/>
  <c r="J17" i="1" s="1"/>
  <c r="H16" i="1"/>
  <c r="J16" i="1" s="1"/>
  <c r="H15" i="1"/>
  <c r="J15" i="1" s="1"/>
  <c r="H14" i="1" l="1"/>
  <c r="J46" i="1" s="1"/>
  <c r="J45" i="1" l="1"/>
  <c r="J14" i="1"/>
  <c r="J48" i="1" l="1"/>
</calcChain>
</file>

<file path=xl/sharedStrings.xml><?xml version="1.0" encoding="utf-8"?>
<sst xmlns="http://schemas.openxmlformats.org/spreadsheetml/2006/main" count="113" uniqueCount="82">
  <si>
    <t>ITEM / N° DE PARTE</t>
  </si>
  <si>
    <t xml:space="preserve">DESCRIPCIÓN </t>
  </si>
  <si>
    <t>FIRMA Y ACLARACION</t>
  </si>
  <si>
    <t>Celdas a completar</t>
  </si>
  <si>
    <t>C/U</t>
  </si>
  <si>
    <t>1</t>
  </si>
  <si>
    <t>PLANILLA DE COTIZACIÓN</t>
  </si>
  <si>
    <t>Expediente #</t>
  </si>
  <si>
    <t>OBSERVACIONES</t>
  </si>
  <si>
    <t>Compulsa Abreviada #</t>
  </si>
  <si>
    <t>OPERADORA FERROVIARIA S. E.  – SOFSE</t>
  </si>
  <si>
    <t>U. Medida</t>
  </si>
  <si>
    <t>Cantidad</t>
  </si>
  <si>
    <t>Precio
unitario</t>
  </si>
  <si>
    <t>Presupuesto N°</t>
  </si>
  <si>
    <t>Moneda</t>
  </si>
  <si>
    <t>TOTAL IVA INCLUIDO</t>
  </si>
  <si>
    <t>Subtotal neto sin IVA</t>
  </si>
  <si>
    <t>IVA</t>
  </si>
  <si>
    <t>SUBTOTAL NETO SIN IVA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</si>
  <si>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</si>
  <si>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</si>
  <si>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</si>
  <si>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</si>
  <si>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</si>
  <si>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</si>
  <si>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</si>
  <si>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</si>
  <si>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</si>
  <si>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</si>
  <si>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</si>
  <si>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</si>
  <si>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</si>
  <si>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</si>
  <si>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</si>
  <si>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</si>
  <si>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</si>
  <si>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</si>
  <si>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</si>
  <si>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</si>
  <si>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</si>
  <si>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</si>
  <si>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</si>
  <si>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</si>
  <si>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</si>
  <si>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</si>
  <si>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</si>
  <si>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</si>
  <si>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SERVICIO DE REPARACION DE MATERIAL RODANTE</t>
  </si>
  <si>
    <t>TORN CABE EXAG 35MM (1.3/8"-6H X 76MM</t>
  </si>
  <si>
    <t>TORNILLO DE BOBINA</t>
  </si>
  <si>
    <t>Bulón fijación campo conmutación. Motor de tracción D29. Locomotoras GM.</t>
  </si>
  <si>
    <t>BOBINA DE CAMPO PRINCIPAL N0.1</t>
  </si>
  <si>
    <t>CAMPOS PRINC. C/U.2 COMPL.D-29</t>
  </si>
  <si>
    <t>CAMPO PRINC.COMPL.C/U3 MT D29</t>
  </si>
  <si>
    <t>CAMPO PRINC. C/U.4 COMPL.D-29</t>
  </si>
  <si>
    <t>CAMPO AUX. O INTERPOLO MT D29</t>
  </si>
  <si>
    <t>EJE DE LA ARMADURA STANDART</t>
  </si>
  <si>
    <t>TAPA DE INSPECCIÓN SUPERIOR DE MOTOR DE TRACCIÓN D29. PLANO BSMR 279 EM. 1</t>
  </si>
  <si>
    <t>TAPA RECT. REG. M.T.</t>
  </si>
  <si>
    <t>TAPA CUADRADA REG. M.T.</t>
  </si>
  <si>
    <t>TAPA REGISTRO INF. M.T.</t>
  </si>
  <si>
    <t>TAPA RODAMIE.EXT.L/PI?NMT D29</t>
  </si>
  <si>
    <t>TAPA RODAMIE.EXT.L/COL.MT D29</t>
  </si>
  <si>
    <t>Reten para Rodamiento. Motor de tracción D29. Locomotoras GM.</t>
  </si>
  <si>
    <t>Grapa sujeta porta escobillas. Motor de tracción D29. Locomotoras GM.</t>
  </si>
  <si>
    <t>COLECTOR M.T.-D29 RECUPERADO</t>
  </si>
  <si>
    <t>Tapón de llenado de aceiteras de MT, para locomotoras GM.</t>
  </si>
  <si>
    <t>PORTA ESCOBILLAS P/MOT.TRACCIO</t>
  </si>
  <si>
    <t>PERNO AISLADO P/MONTAJE STANDA</t>
  </si>
  <si>
    <t>PIÑON DE 15 DIENTES  RF:8459295</t>
  </si>
  <si>
    <t>3928/2017</t>
  </si>
  <si>
    <t>41/2017</t>
  </si>
  <si>
    <t>SERVICIO GENERICO DE MATERIAL RODANTE (REBOBINADO DE ARMADURA)</t>
  </si>
  <si>
    <t>SERVICIO GENERICO DE MATERIAL RODANTE (REEMPLAZO DE EJE DE ARMADURA)</t>
  </si>
  <si>
    <t>SERVICIO GENERICO DE MATERIAL RODANTE (RENOVACION DE BANDAJE DE ARMADURA)</t>
  </si>
  <si>
    <t>SERVICIO GENERICO DE MATERIAL RODANTE (REEMPLAZO DE COLECTOR POR NUEVO)</t>
  </si>
  <si>
    <t>SERVICIO GENERICO DE MATERIAL RODANTE (REPARACION EN BOBINADO DE ARMADURA)</t>
  </si>
  <si>
    <t>SERVICIO GENERICO DE MATERIAL RODANTE (RELLENO Y NORMALIZACION DE DESGASTE EN ZONA DE ESCUDO)</t>
  </si>
  <si>
    <t>SERVICIO GENERICO DE MATERIAL RODANTE (RELLENO Y NORMALIZACION DE DESGASTE EN ZONA DE ALOJAMIENTO DE COJINETES DE SUSPENSION)</t>
  </si>
  <si>
    <t>REFERENCIA DE FABRICA</t>
  </si>
  <si>
    <t>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</si>
</sst>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_ &quot;$ &quot;* #,##0.00_ ;_ &quot;$ &quot;* \-#,##0.00_ ;_ &quot;$ &quot;* \-??_ ;_ @_ "/>
    <numFmt numFmtId="166" formatCode="#,##0.00;[Red]#,##0.00"/>
    <numFmt numFmtId="167" formatCode="0.0%"/>
  </numFmts>
  <fonts count="17" x14ac:knownFonts="1">
    <font>
      <sz val="11"/>
      <color theme="1"/>
      <name val="Calibri"/>
      <family val="2"/>
      <scheme val="minor"/>
    </font>
    <font>
      <sz val="10"/>
      <name val="Mangal"/>
      <family val="2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hadow/>
      <sz val="9"/>
      <color indexed="8"/>
      <name val="Calibri"/>
      <family val="2"/>
      <scheme val="minor"/>
    </font>
    <font>
      <b/>
      <shadow/>
      <sz val="16"/>
      <color indexed="8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indexed="9"/>
      <name val="Calibri"/>
      <family val="2"/>
      <scheme val="minor"/>
    </font>
    <font>
      <b/>
      <shadow/>
      <sz val="12"/>
      <color indexed="8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Tahoma"/>
      <family val="2"/>
    </font>
    <font>
      <b/>
      <sz val="9"/>
      <color theme="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5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1" tint="0.34998626667073579"/>
        <bgColor indexed="31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34998626667073579"/>
        <bgColor indexed="64"/>
      </patternFill>
    </fill>
  </fills>
  <borders count="3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/>
    <xf numFmtId="165" fontId="1" fillId="0" borderId="0" applyFill="0" applyBorder="0" applyAlignment="0" applyProtection="0"/>
    <xf numFmtId="9" fontId="2" fillId="0" borderId="0" applyFont="0" applyFill="0" applyBorder="0" applyAlignment="0" applyProtection="0"/>
  </cellStyleXfs>
  <cellXfs count="87">
    <xf numFmtId="0" fontId="0" fillId="0" borderId="0" xfId="0"/>
    <xf numFmtId="0" fontId="0" fillId="0" borderId="0" xfId="0" applyFont="1"/>
    <xf numFmtId="0" fontId="3" fillId="0" borderId="1" xfId="0" applyFont="1" applyFill="1" applyBorder="1" applyAlignment="1" applyProtection="1">
      <alignment vertical="center"/>
      <protection hidden="1"/>
    </xf>
    <xf numFmtId="0" fontId="3" fillId="0" borderId="2" xfId="0" applyFont="1" applyFill="1" applyBorder="1" applyAlignment="1" applyProtection="1">
      <alignment horizontal="center" vertical="center"/>
      <protection hidden="1"/>
    </xf>
    <xf numFmtId="0" fontId="3" fillId="0" borderId="2" xfId="0" applyFont="1" applyFill="1" applyBorder="1" applyAlignment="1" applyProtection="1">
      <alignment vertical="center"/>
      <protection hidden="1"/>
    </xf>
    <xf numFmtId="164" fontId="3" fillId="0" borderId="2" xfId="0" applyNumberFormat="1" applyFont="1" applyFill="1" applyBorder="1" applyAlignment="1" applyProtection="1">
      <alignment vertical="center"/>
      <protection hidden="1"/>
    </xf>
    <xf numFmtId="0" fontId="3" fillId="0" borderId="3" xfId="0" applyFont="1" applyFill="1" applyBorder="1" applyAlignment="1" applyProtection="1">
      <alignment vertical="center"/>
      <protection hidden="1"/>
    </xf>
    <xf numFmtId="0" fontId="3" fillId="0" borderId="4" xfId="0" applyFont="1" applyFill="1" applyBorder="1" applyAlignment="1" applyProtection="1">
      <alignment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vertical="center"/>
      <protection hidden="1"/>
    </xf>
    <xf numFmtId="164" fontId="3" fillId="0" borderId="0" xfId="0" applyNumberFormat="1" applyFont="1" applyFill="1" applyBorder="1" applyAlignment="1" applyProtection="1">
      <alignment vertical="center"/>
      <protection hidden="1"/>
    </xf>
    <xf numFmtId="164" fontId="4" fillId="5" borderId="0" xfId="0" applyNumberFormat="1" applyFont="1" applyFill="1" applyAlignment="1" applyProtection="1">
      <alignment horizontal="center" vertical="center"/>
      <protection hidden="1"/>
    </xf>
    <xf numFmtId="0" fontId="3" fillId="0" borderId="5" xfId="0" applyFont="1" applyFill="1" applyBorder="1" applyAlignment="1" applyProtection="1">
      <alignment vertical="center"/>
      <protection hidden="1"/>
    </xf>
    <xf numFmtId="0" fontId="3" fillId="0" borderId="0" xfId="0" applyFont="1" applyFill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right" vertical="center"/>
      <protection hidden="1"/>
    </xf>
    <xf numFmtId="164" fontId="3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3" fillId="0" borderId="4" xfId="0" applyNumberFormat="1" applyFont="1" applyFill="1" applyBorder="1" applyAlignment="1" applyProtection="1">
      <alignment vertical="center"/>
      <protection hidden="1"/>
    </xf>
    <xf numFmtId="49" fontId="6" fillId="2" borderId="11" xfId="0" applyNumberFormat="1" applyFont="1" applyFill="1" applyBorder="1" applyAlignment="1" applyProtection="1">
      <alignment horizontal="center" vertical="center"/>
      <protection locked="0"/>
    </xf>
    <xf numFmtId="0" fontId="3" fillId="0" borderId="5" xfId="0" applyNumberFormat="1" applyFont="1" applyFill="1" applyBorder="1" applyAlignment="1" applyProtection="1">
      <alignment vertical="center"/>
      <protection hidden="1"/>
    </xf>
    <xf numFmtId="0" fontId="3" fillId="0" borderId="4" xfId="0" applyFont="1" applyFill="1" applyBorder="1" applyProtection="1">
      <protection hidden="1"/>
    </xf>
    <xf numFmtId="0" fontId="3" fillId="0" borderId="5" xfId="0" applyFont="1" applyFill="1" applyBorder="1" applyProtection="1">
      <protection hidden="1"/>
    </xf>
    <xf numFmtId="0" fontId="3" fillId="0" borderId="0" xfId="0" applyNumberFormat="1" applyFont="1" applyFill="1" applyAlignment="1" applyProtection="1">
      <alignment horizontal="center"/>
      <protection hidden="1"/>
    </xf>
    <xf numFmtId="0" fontId="3" fillId="0" borderId="0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center"/>
      <protection hidden="1"/>
    </xf>
    <xf numFmtId="164" fontId="3" fillId="0" borderId="0" xfId="0" applyNumberFormat="1" applyFont="1" applyFill="1" applyAlignment="1" applyProtection="1">
      <protection hidden="1"/>
    </xf>
    <xf numFmtId="0" fontId="3" fillId="0" borderId="0" xfId="0" applyFont="1" applyFill="1" applyBorder="1" applyAlignment="1" applyProtection="1">
      <alignment horizontal="center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0" fontId="3" fillId="0" borderId="8" xfId="0" applyFont="1" applyFill="1" applyBorder="1" applyProtection="1">
      <protection hidden="1"/>
    </xf>
    <xf numFmtId="0" fontId="3" fillId="0" borderId="9" xfId="0" applyNumberFormat="1" applyFont="1" applyFill="1" applyBorder="1" applyAlignment="1" applyProtection="1">
      <alignment horizontal="center"/>
      <protection hidden="1"/>
    </xf>
    <xf numFmtId="0" fontId="3" fillId="0" borderId="9" xfId="0" applyFont="1" applyFill="1" applyBorder="1" applyAlignment="1" applyProtection="1">
      <alignment horizontal="center"/>
      <protection hidden="1"/>
    </xf>
    <xf numFmtId="164" fontId="3" fillId="0" borderId="9" xfId="0" applyNumberFormat="1" applyFont="1" applyFill="1" applyBorder="1" applyAlignment="1" applyProtection="1">
      <protection hidden="1"/>
    </xf>
    <xf numFmtId="0" fontId="3" fillId="0" borderId="10" xfId="0" applyFont="1" applyFill="1" applyBorder="1" applyProtection="1">
      <protection hidden="1"/>
    </xf>
    <xf numFmtId="0" fontId="3" fillId="6" borderId="0" xfId="0" applyNumberFormat="1" applyFont="1" applyFill="1" applyBorder="1" applyAlignment="1" applyProtection="1">
      <protection locked="0"/>
    </xf>
    <xf numFmtId="0" fontId="3" fillId="0" borderId="0" xfId="0" applyNumberFormat="1" applyFont="1" applyFill="1" applyBorder="1" applyAlignment="1" applyProtection="1">
      <alignment horizontal="left"/>
      <protection locked="0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166" fontId="10" fillId="7" borderId="6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166" fontId="9" fillId="8" borderId="6" xfId="0" applyNumberFormat="1" applyFont="1" applyFill="1" applyBorder="1" applyAlignment="1" applyProtection="1">
      <alignment horizontal="center" vertical="center"/>
      <protection hidden="1"/>
    </xf>
    <xf numFmtId="0" fontId="12" fillId="10" borderId="6" xfId="0" applyFont="1" applyFill="1" applyBorder="1" applyAlignment="1" applyProtection="1">
      <alignment horizontal="center" vertical="center"/>
      <protection hidden="1"/>
    </xf>
    <xf numFmtId="164" fontId="12" fillId="10" borderId="12" xfId="0" applyNumberFormat="1" applyFont="1" applyFill="1" applyBorder="1" applyAlignment="1" applyProtection="1">
      <alignment horizontal="center" vertical="center" wrapText="1"/>
      <protection hidden="1"/>
    </xf>
    <xf numFmtId="164" fontId="12" fillId="10" borderId="15" xfId="0" applyNumberFormat="1" applyFont="1" applyFill="1" applyBorder="1" applyAlignment="1" applyProtection="1">
      <alignment horizontal="center" vertical="center" wrapText="1"/>
      <protection hidden="1"/>
    </xf>
    <xf numFmtId="166" fontId="8" fillId="4" borderId="24" xfId="1" applyNumberFormat="1" applyFont="1" applyFill="1" applyBorder="1" applyAlignment="1" applyProtection="1">
      <alignment vertical="center" wrapText="1"/>
      <protection hidden="1"/>
    </xf>
    <xf numFmtId="166" fontId="8" fillId="9" borderId="24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3" fontId="13" fillId="8" borderId="11" xfId="0" applyNumberFormat="1" applyFont="1" applyFill="1" applyBorder="1" applyAlignment="1">
      <alignment horizontal="center" vertical="center" wrapText="1"/>
    </xf>
    <xf numFmtId="167" fontId="8" fillId="3" borderId="6" xfId="2" applyNumberFormat="1" applyFont="1" applyFill="1" applyBorder="1" applyAlignment="1" applyProtection="1">
      <alignment horizontal="center" vertical="center"/>
      <protection hidden="1"/>
    </xf>
    <xf numFmtId="0" fontId="12" fillId="10" borderId="6" xfId="0" applyFont="1" applyFill="1" applyBorder="1" applyAlignment="1" applyProtection="1">
      <alignment horizontal="center" vertical="center" wrapText="1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0" fontId="3" fillId="3" borderId="0" xfId="0" applyNumberFormat="1" applyFont="1" applyFill="1" applyBorder="1" applyAlignment="1" applyProtection="1">
      <alignment horizontal="center" vertical="center"/>
      <protection locked="0"/>
    </xf>
    <xf numFmtId="0" fontId="12" fillId="10" borderId="13" xfId="0" applyFont="1" applyFill="1" applyBorder="1" applyAlignment="1" applyProtection="1">
      <alignment horizontal="center" vertical="center"/>
      <protection hidden="1"/>
    </xf>
    <xf numFmtId="0" fontId="12" fillId="10" borderId="14" xfId="0" applyFont="1" applyFill="1" applyBorder="1" applyAlignment="1" applyProtection="1">
      <alignment horizontal="center" vertical="center" wrapText="1"/>
      <protection hidden="1"/>
    </xf>
    <xf numFmtId="0" fontId="16" fillId="12" borderId="29" xfId="0" applyFont="1" applyFill="1" applyBorder="1" applyAlignment="1">
      <alignment horizontal="center" vertical="center" wrapText="1"/>
    </xf>
    <xf numFmtId="0" fontId="13" fillId="0" borderId="30" xfId="0" applyFont="1" applyBorder="1" applyAlignment="1">
      <alignment horizontal="left" vertical="center" wrapText="1"/>
    </xf>
    <xf numFmtId="0" fontId="7" fillId="8" borderId="31" xfId="0" applyFont="1" applyFill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9" fillId="0" borderId="13" xfId="0" applyNumberFormat="1" applyFont="1" applyFill="1" applyBorder="1" applyAlignment="1" applyProtection="1">
      <alignment horizontal="center" vertical="center"/>
      <protection locked="0"/>
    </xf>
    <xf numFmtId="0" fontId="9" fillId="0" borderId="25" xfId="0" applyNumberFormat="1" applyFont="1" applyFill="1" applyBorder="1" applyAlignment="1" applyProtection="1">
      <alignment horizontal="center" vertical="center"/>
      <protection locked="0"/>
    </xf>
    <xf numFmtId="0" fontId="9" fillId="0" borderId="14" xfId="0" applyNumberFormat="1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164" fontId="6" fillId="3" borderId="6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12" fillId="10" borderId="6" xfId="0" applyFont="1" applyFill="1" applyBorder="1" applyAlignment="1" applyProtection="1">
      <alignment horizontal="left" vertical="center"/>
      <protection hidden="1"/>
    </xf>
    <xf numFmtId="164" fontId="12" fillId="10" borderId="6" xfId="0" applyNumberFormat="1" applyFont="1" applyFill="1" applyBorder="1" applyAlignment="1" applyProtection="1">
      <alignment horizontal="left" vertical="center"/>
      <protection hidden="1"/>
    </xf>
    <xf numFmtId="0" fontId="14" fillId="11" borderId="13" xfId="0" applyFont="1" applyFill="1" applyBorder="1" applyAlignment="1">
      <alignment horizontal="center" vertical="center"/>
    </xf>
    <xf numFmtId="0" fontId="14" fillId="11" borderId="25" xfId="0" applyFont="1" applyFill="1" applyBorder="1" applyAlignment="1">
      <alignment horizontal="center" vertical="center"/>
    </xf>
    <xf numFmtId="0" fontId="14" fillId="11" borderId="14" xfId="0" applyFont="1" applyFill="1" applyBorder="1" applyAlignment="1">
      <alignment horizontal="center" vertical="center"/>
    </xf>
    <xf numFmtId="0" fontId="10" fillId="7" borderId="13" xfId="0" applyNumberFormat="1" applyFont="1" applyFill="1" applyBorder="1" applyAlignment="1" applyProtection="1">
      <alignment horizontal="center" vertical="center"/>
      <protection hidden="1"/>
    </xf>
    <xf numFmtId="0" fontId="10" fillId="7" borderId="25" xfId="0" applyNumberFormat="1" applyFont="1" applyFill="1" applyBorder="1" applyAlignment="1" applyProtection="1">
      <alignment horizontal="center" vertical="center"/>
      <protection hidden="1"/>
    </xf>
    <xf numFmtId="0" fontId="10" fillId="7" borderId="14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11" fillId="0" borderId="16" xfId="0" applyNumberFormat="1" applyFont="1" applyFill="1" applyBorder="1" applyAlignment="1" applyProtection="1">
      <alignment horizontal="center"/>
      <protection hidden="1"/>
    </xf>
    <xf numFmtId="0" fontId="11" fillId="0" borderId="17" xfId="0" applyNumberFormat="1" applyFont="1" applyFill="1" applyBorder="1" applyAlignment="1" applyProtection="1">
      <alignment horizontal="center"/>
      <protection hidden="1"/>
    </xf>
    <xf numFmtId="0" fontId="11" fillId="0" borderId="18" xfId="0" applyNumberFormat="1" applyFont="1" applyFill="1" applyBorder="1" applyAlignment="1" applyProtection="1">
      <alignment horizontal="center"/>
      <protection hidden="1"/>
    </xf>
    <xf numFmtId="0" fontId="3" fillId="2" borderId="19" xfId="0" applyNumberFormat="1" applyFont="1" applyFill="1" applyBorder="1" applyAlignment="1" applyProtection="1">
      <alignment horizontal="center"/>
      <protection locked="0"/>
    </xf>
    <xf numFmtId="0" fontId="3" fillId="2" borderId="7" xfId="0" applyNumberFormat="1" applyFont="1" applyFill="1" applyBorder="1" applyAlignment="1" applyProtection="1">
      <alignment horizontal="center"/>
      <protection locked="0"/>
    </xf>
    <xf numFmtId="0" fontId="3" fillId="2" borderId="20" xfId="0" applyNumberFormat="1" applyFont="1" applyFill="1" applyBorder="1" applyAlignment="1" applyProtection="1">
      <alignment horizontal="center"/>
      <protection locked="0"/>
    </xf>
    <xf numFmtId="0" fontId="3" fillId="2" borderId="26" xfId="0" applyNumberFormat="1" applyFont="1" applyFill="1" applyBorder="1" applyAlignment="1" applyProtection="1">
      <alignment horizontal="center"/>
      <protection locked="0"/>
    </xf>
    <xf numFmtId="0" fontId="3" fillId="2" borderId="0" xfId="0" applyNumberFormat="1" applyFont="1" applyFill="1" applyBorder="1" applyAlignment="1" applyProtection="1">
      <alignment horizontal="center"/>
      <protection locked="0"/>
    </xf>
    <xf numFmtId="0" fontId="3" fillId="2" borderId="27" xfId="0" applyNumberFormat="1" applyFont="1" applyFill="1" applyBorder="1" applyAlignment="1" applyProtection="1">
      <alignment horizontal="center"/>
      <protection locked="0"/>
    </xf>
    <xf numFmtId="0" fontId="3" fillId="2" borderId="21" xfId="0" applyNumberFormat="1" applyFont="1" applyFill="1" applyBorder="1" applyAlignment="1" applyProtection="1">
      <alignment horizontal="center"/>
      <protection locked="0"/>
    </xf>
    <xf numFmtId="0" fontId="3" fillId="2" borderId="22" xfId="0" applyNumberFormat="1" applyFont="1" applyFill="1" applyBorder="1" applyAlignment="1" applyProtection="1">
      <alignment horizontal="center"/>
      <protection locked="0"/>
    </xf>
    <xf numFmtId="0" fontId="3" fillId="2" borderId="23" xfId="0" applyNumberFormat="1" applyFont="1" applyFill="1" applyBorder="1" applyAlignment="1" applyProtection="1">
      <alignment horizontal="center"/>
      <protection locked="0"/>
    </xf>
    <xf numFmtId="0" fontId="3" fillId="3" borderId="28" xfId="0" applyNumberFormat="1" applyFont="1" applyFill="1" applyBorder="1" applyAlignment="1" applyProtection="1">
      <alignment horizontal="center" vertical="center"/>
      <protection locked="0"/>
    </xf>
    <xf numFmtId="0" fontId="3" fillId="3" borderId="0" xfId="0" applyNumberFormat="1" applyFont="1" applyFill="1" applyBorder="1" applyAlignment="1" applyProtection="1">
      <alignment horizontal="center" vertical="center"/>
      <protection locked="0"/>
    </xf>
  </cellXfs>
  <cellStyles count="3">
    <cellStyle name="Moneda 2" xfId="1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274864</xdr:colOff>
      <xdr:row>10</xdr:row>
      <xdr:rowOff>123825</xdr:rowOff>
    </xdr:from>
    <xdr:to>
      <xdr:col>6</xdr:col>
      <xdr:colOff>370114</xdr:colOff>
      <xdr:row>11</xdr:row>
      <xdr:rowOff>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4166507" y="2586718"/>
          <a:ext cx="952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277586</xdr:colOff>
      <xdr:row>10</xdr:row>
      <xdr:rowOff>151039</xdr:rowOff>
    </xdr:from>
    <xdr:to>
      <xdr:col>7</xdr:col>
      <xdr:colOff>410936</xdr:colOff>
      <xdr:row>11</xdr:row>
      <xdr:rowOff>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5012872" y="2613932"/>
          <a:ext cx="1333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10</xdr:row>
      <xdr:rowOff>28575</xdr:rowOff>
    </xdr:from>
    <xdr:to>
      <xdr:col>6</xdr:col>
      <xdr:colOff>247650</xdr:colOff>
      <xdr:row>11</xdr:row>
      <xdr:rowOff>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9</xdr:col>
      <xdr:colOff>588150</xdr:colOff>
      <xdr:row>4</xdr:row>
      <xdr:rowOff>21051</xdr:rowOff>
    </xdr:from>
    <xdr:to>
      <xdr:col>9</xdr:col>
      <xdr:colOff>689723</xdr:colOff>
      <xdr:row>5</xdr:row>
      <xdr:rowOff>8804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8577944" y="502904"/>
          <a:ext cx="101573" cy="178253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123825</xdr:colOff>
      <xdr:row>10</xdr:row>
      <xdr:rowOff>28575</xdr:rowOff>
    </xdr:from>
    <xdr:to>
      <xdr:col>6</xdr:col>
      <xdr:colOff>200025</xdr:colOff>
      <xdr:row>11</xdr:row>
      <xdr:rowOff>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10</xdr:row>
      <xdr:rowOff>28575</xdr:rowOff>
    </xdr:from>
    <xdr:to>
      <xdr:col>6</xdr:col>
      <xdr:colOff>247650</xdr:colOff>
      <xdr:row>11</xdr:row>
      <xdr:rowOff>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2</xdr:row>
      <xdr:rowOff>9525</xdr:rowOff>
    </xdr:from>
    <xdr:to>
      <xdr:col>2</xdr:col>
      <xdr:colOff>1474552</xdr:colOff>
      <xdr:row>4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9"/>
  <sheetViews>
    <sheetView showGridLines="0" tabSelected="1" zoomScale="115" zoomScaleNormal="115" workbookViewId="0">
      <selection activeCell="C33" sqref="C33"/>
    </sheetView>
  </sheetViews>
  <sheetFormatPr baseColWidth="10" defaultColWidth="11" defaultRowHeight="15" x14ac:dyDescent="0.25"/>
  <cols>
    <col min="1" max="1" width="2.7109375" style="1" customWidth="1"/>
    <col min="2" max="2" width="10.42578125" style="1" customWidth="1"/>
    <col min="3" max="3" width="40.7109375" style="1" customWidth="1"/>
    <col min="4" max="4" width="13.42578125" style="1" customWidth="1"/>
    <col min="5" max="5" width="6.42578125" style="1" customWidth="1"/>
    <col min="6" max="6" width="7.140625" style="1" customWidth="1"/>
    <col min="7" max="8" width="13.5703125" style="1" customWidth="1"/>
    <col min="9" max="9" width="7.7109375" style="1" customWidth="1"/>
    <col min="10" max="10" width="17.7109375" style="1" customWidth="1"/>
    <col min="11" max="11" width="2.7109375" style="1" customWidth="1"/>
    <col min="12" max="16384" width="11" style="1"/>
  </cols>
  <sheetData>
    <row r="1" spans="1:11" ht="21.75" customHeight="1" thickBot="1" x14ac:dyDescent="0.3"/>
    <row r="2" spans="1:11" ht="7.5" customHeight="1" thickTop="1" x14ac:dyDescent="0.25">
      <c r="A2" s="2"/>
      <c r="B2" s="3"/>
      <c r="C2" s="3"/>
      <c r="D2" s="3"/>
      <c r="E2" s="3"/>
      <c r="F2" s="4"/>
      <c r="G2" s="5"/>
      <c r="H2" s="5"/>
      <c r="I2" s="5"/>
      <c r="J2" s="5"/>
      <c r="K2" s="6"/>
    </row>
    <row r="3" spans="1:11" x14ac:dyDescent="0.25">
      <c r="A3" s="7"/>
      <c r="B3" s="8"/>
      <c r="C3" s="8"/>
      <c r="D3" s="8"/>
      <c r="E3" s="8"/>
      <c r="F3" s="9"/>
      <c r="G3" s="10"/>
      <c r="H3" s="10"/>
      <c r="I3" s="10"/>
      <c r="J3" s="11"/>
      <c r="K3" s="12"/>
    </row>
    <row r="4" spans="1:11" x14ac:dyDescent="0.25">
      <c r="A4" s="7"/>
      <c r="B4" s="8"/>
      <c r="C4" s="8"/>
      <c r="D4" s="8"/>
      <c r="E4" s="8"/>
      <c r="F4" s="9"/>
      <c r="G4" s="10"/>
      <c r="K4" s="12"/>
    </row>
    <row r="5" spans="1:11" ht="8.25" customHeight="1" x14ac:dyDescent="0.25">
      <c r="A5" s="7"/>
      <c r="B5" s="8"/>
      <c r="C5" s="8"/>
      <c r="D5" s="8"/>
      <c r="E5" s="8"/>
      <c r="F5" s="9"/>
      <c r="G5" s="10"/>
      <c r="H5" s="10"/>
      <c r="I5" s="10"/>
      <c r="J5" s="10"/>
      <c r="K5" s="12"/>
    </row>
    <row r="6" spans="1:11" x14ac:dyDescent="0.25">
      <c r="A6" s="7"/>
      <c r="B6" s="62" t="s">
        <v>10</v>
      </c>
      <c r="C6" s="62"/>
      <c r="D6" s="62"/>
      <c r="E6" s="62"/>
      <c r="F6" s="62"/>
      <c r="G6" s="62"/>
      <c r="H6" s="62"/>
      <c r="I6" s="62"/>
      <c r="J6" s="62"/>
      <c r="K6" s="12"/>
    </row>
    <row r="7" spans="1:11" ht="5.25" customHeight="1" x14ac:dyDescent="0.25">
      <c r="A7" s="7"/>
      <c r="B7" s="62"/>
      <c r="C7" s="62"/>
      <c r="D7" s="62"/>
      <c r="E7" s="62"/>
      <c r="F7" s="62"/>
      <c r="G7" s="62"/>
      <c r="H7" s="62"/>
      <c r="I7" s="62"/>
      <c r="J7" s="62"/>
      <c r="K7" s="12"/>
    </row>
    <row r="8" spans="1:11" ht="8.25" customHeight="1" x14ac:dyDescent="0.25">
      <c r="A8" s="7"/>
      <c r="B8" s="62" t="s">
        <v>6</v>
      </c>
      <c r="C8" s="62"/>
      <c r="D8" s="62"/>
      <c r="E8" s="62"/>
      <c r="F8" s="62"/>
      <c r="G8" s="62"/>
      <c r="H8" s="62"/>
      <c r="I8" s="62"/>
      <c r="J8" s="62"/>
      <c r="K8" s="12"/>
    </row>
    <row r="9" spans="1:11" x14ac:dyDescent="0.25">
      <c r="A9" s="7"/>
      <c r="B9" s="62"/>
      <c r="C9" s="62"/>
      <c r="D9" s="62"/>
      <c r="E9" s="62"/>
      <c r="F9" s="62"/>
      <c r="G9" s="62"/>
      <c r="H9" s="62"/>
      <c r="I9" s="62"/>
      <c r="J9" s="62"/>
      <c r="K9" s="12"/>
    </row>
    <row r="10" spans="1:11" ht="20.25" customHeight="1" x14ac:dyDescent="0.25">
      <c r="A10" s="7"/>
      <c r="B10" s="63" t="s">
        <v>7</v>
      </c>
      <c r="C10" s="63"/>
      <c r="D10" s="65" t="s">
        <v>71</v>
      </c>
      <c r="E10" s="66"/>
      <c r="F10" s="67"/>
      <c r="G10" s="63" t="s">
        <v>14</v>
      </c>
      <c r="H10" s="63"/>
      <c r="I10" s="60"/>
      <c r="J10" s="60"/>
      <c r="K10" s="12"/>
    </row>
    <row r="11" spans="1:11" ht="19.5" customHeight="1" x14ac:dyDescent="0.25">
      <c r="A11" s="7"/>
      <c r="B11" s="63" t="s">
        <v>9</v>
      </c>
      <c r="C11" s="63"/>
      <c r="D11" s="65" t="s">
        <v>72</v>
      </c>
      <c r="E11" s="66"/>
      <c r="F11" s="67"/>
      <c r="G11" s="64" t="s">
        <v>15</v>
      </c>
      <c r="H11" s="64"/>
      <c r="I11" s="61"/>
      <c r="J11" s="61"/>
      <c r="K11" s="12"/>
    </row>
    <row r="12" spans="1:11" x14ac:dyDescent="0.25">
      <c r="A12" s="7"/>
      <c r="B12" s="13"/>
      <c r="C12" s="13"/>
      <c r="D12" s="13"/>
      <c r="E12" s="13"/>
      <c r="F12" s="14"/>
      <c r="G12" s="15"/>
      <c r="H12" s="15"/>
      <c r="I12" s="15"/>
      <c r="J12" s="15"/>
      <c r="K12" s="12"/>
    </row>
    <row r="13" spans="1:11" ht="24" x14ac:dyDescent="0.25">
      <c r="A13" s="16"/>
      <c r="B13" s="48" t="s">
        <v>0</v>
      </c>
      <c r="C13" s="51" t="s">
        <v>1</v>
      </c>
      <c r="D13" s="53" t="s">
        <v>80</v>
      </c>
      <c r="E13" s="52" t="s">
        <v>11</v>
      </c>
      <c r="F13" s="40" t="s">
        <v>12</v>
      </c>
      <c r="G13" s="41" t="s">
        <v>13</v>
      </c>
      <c r="H13" s="42" t="s">
        <v>17</v>
      </c>
      <c r="I13" s="42" t="s">
        <v>18</v>
      </c>
      <c r="J13" s="42" t="s">
        <v>17</v>
      </c>
      <c r="K13" s="17"/>
    </row>
    <row r="14" spans="1:11" ht="26.25" customHeight="1" x14ac:dyDescent="0.25">
      <c r="A14" s="18"/>
      <c r="B14" s="19" t="s">
        <v>5</v>
      </c>
      <c r="C14" s="54" t="s">
        <v>48</v>
      </c>
      <c r="D14" s="56"/>
      <c r="E14" s="55" t="s">
        <v>4</v>
      </c>
      <c r="F14" s="46">
        <v>3</v>
      </c>
      <c r="G14" s="43"/>
      <c r="H14" s="44">
        <f>G14*F14</f>
        <v>0</v>
      </c>
      <c r="I14" s="47"/>
      <c r="J14" s="44">
        <f>H14*I14+H14</f>
        <v>0</v>
      </c>
      <c r="K14" s="20"/>
    </row>
    <row r="15" spans="1:11" ht="26.25" customHeight="1" x14ac:dyDescent="0.25">
      <c r="A15" s="18"/>
      <c r="B15" s="19" t="s">
        <v>20</v>
      </c>
      <c r="C15" s="54" t="s">
        <v>49</v>
      </c>
      <c r="D15" s="56">
        <v>8242193</v>
      </c>
      <c r="E15" s="55" t="s">
        <v>4</v>
      </c>
      <c r="F15" s="46">
        <v>24</v>
      </c>
      <c r="G15" s="43"/>
      <c r="H15" s="44">
        <f t="shared" ref="H15:H43" si="0">G15*F15</f>
        <v>0</v>
      </c>
      <c r="I15" s="47"/>
      <c r="J15" s="44">
        <f t="shared" ref="J15:J43" si="1">H15*I15+H15</f>
        <v>0</v>
      </c>
      <c r="K15" s="20"/>
    </row>
    <row r="16" spans="1:11" ht="26.25" customHeight="1" x14ac:dyDescent="0.25">
      <c r="A16" s="18"/>
      <c r="B16" s="19" t="s">
        <v>21</v>
      </c>
      <c r="C16" s="54" t="s">
        <v>50</v>
      </c>
      <c r="D16" s="56">
        <v>8175408</v>
      </c>
      <c r="E16" s="55" t="s">
        <v>4</v>
      </c>
      <c r="F16" s="46">
        <v>24</v>
      </c>
      <c r="G16" s="43"/>
      <c r="H16" s="44">
        <f t="shared" si="0"/>
        <v>0</v>
      </c>
      <c r="I16" s="47"/>
      <c r="J16" s="44">
        <f t="shared" si="1"/>
        <v>0</v>
      </c>
      <c r="K16" s="20"/>
    </row>
    <row r="17" spans="1:11" ht="26.25" customHeight="1" x14ac:dyDescent="0.25">
      <c r="A17" s="18"/>
      <c r="B17" s="19" t="s">
        <v>22</v>
      </c>
      <c r="C17" s="54" t="s">
        <v>51</v>
      </c>
      <c r="D17" s="56">
        <v>40025331</v>
      </c>
      <c r="E17" s="55" t="s">
        <v>4</v>
      </c>
      <c r="F17" s="46">
        <v>24</v>
      </c>
      <c r="G17" s="43"/>
      <c r="H17" s="44">
        <f t="shared" si="0"/>
        <v>0</v>
      </c>
      <c r="I17" s="47"/>
      <c r="J17" s="44">
        <f t="shared" si="1"/>
        <v>0</v>
      </c>
      <c r="K17" s="20"/>
    </row>
    <row r="18" spans="1:11" ht="26.25" customHeight="1" x14ac:dyDescent="0.25">
      <c r="A18" s="18"/>
      <c r="B18" s="19" t="s">
        <v>23</v>
      </c>
      <c r="C18" s="54" t="s">
        <v>52</v>
      </c>
      <c r="D18" s="56">
        <v>8238966</v>
      </c>
      <c r="E18" s="55" t="s">
        <v>4</v>
      </c>
      <c r="F18" s="46">
        <v>3</v>
      </c>
      <c r="G18" s="43"/>
      <c r="H18" s="44">
        <f t="shared" si="0"/>
        <v>0</v>
      </c>
      <c r="I18" s="47"/>
      <c r="J18" s="44">
        <f t="shared" si="1"/>
        <v>0</v>
      </c>
      <c r="K18" s="20"/>
    </row>
    <row r="19" spans="1:11" ht="26.25" customHeight="1" x14ac:dyDescent="0.25">
      <c r="A19" s="18"/>
      <c r="B19" s="19" t="s">
        <v>24</v>
      </c>
      <c r="C19" s="54" t="s">
        <v>53</v>
      </c>
      <c r="D19" s="56">
        <v>8238967</v>
      </c>
      <c r="E19" s="55" t="s">
        <v>4</v>
      </c>
      <c r="F19" s="46">
        <v>3</v>
      </c>
      <c r="G19" s="43"/>
      <c r="H19" s="44">
        <f t="shared" si="0"/>
        <v>0</v>
      </c>
      <c r="I19" s="47"/>
      <c r="J19" s="44">
        <f t="shared" si="1"/>
        <v>0</v>
      </c>
      <c r="K19" s="20"/>
    </row>
    <row r="20" spans="1:11" ht="26.25" customHeight="1" x14ac:dyDescent="0.25">
      <c r="A20" s="18"/>
      <c r="B20" s="19" t="s">
        <v>25</v>
      </c>
      <c r="C20" s="54" t="s">
        <v>54</v>
      </c>
      <c r="D20" s="56">
        <v>8238968</v>
      </c>
      <c r="E20" s="55" t="s">
        <v>4</v>
      </c>
      <c r="F20" s="46">
        <v>3</v>
      </c>
      <c r="G20" s="43"/>
      <c r="H20" s="44">
        <f t="shared" si="0"/>
        <v>0</v>
      </c>
      <c r="I20" s="47"/>
      <c r="J20" s="44">
        <f t="shared" si="1"/>
        <v>0</v>
      </c>
      <c r="K20" s="20"/>
    </row>
    <row r="21" spans="1:11" ht="26.25" customHeight="1" x14ac:dyDescent="0.25">
      <c r="A21" s="18"/>
      <c r="B21" s="19" t="s">
        <v>26</v>
      </c>
      <c r="C21" s="54" t="s">
        <v>55</v>
      </c>
      <c r="D21" s="56">
        <v>8238969</v>
      </c>
      <c r="E21" s="55" t="s">
        <v>4</v>
      </c>
      <c r="F21" s="46">
        <v>3</v>
      </c>
      <c r="G21" s="43"/>
      <c r="H21" s="44">
        <f t="shared" si="0"/>
        <v>0</v>
      </c>
      <c r="I21" s="47"/>
      <c r="J21" s="44">
        <f t="shared" si="1"/>
        <v>0</v>
      </c>
      <c r="K21" s="20"/>
    </row>
    <row r="22" spans="1:11" ht="26.25" customHeight="1" x14ac:dyDescent="0.25">
      <c r="A22" s="18"/>
      <c r="B22" s="19" t="s">
        <v>27</v>
      </c>
      <c r="C22" s="54" t="s">
        <v>56</v>
      </c>
      <c r="D22" s="56">
        <v>8239601</v>
      </c>
      <c r="E22" s="55" t="s">
        <v>4</v>
      </c>
      <c r="F22" s="46">
        <v>12</v>
      </c>
      <c r="G22" s="43"/>
      <c r="H22" s="44">
        <f t="shared" si="0"/>
        <v>0</v>
      </c>
      <c r="I22" s="47"/>
      <c r="J22" s="44">
        <f t="shared" si="1"/>
        <v>0</v>
      </c>
      <c r="K22" s="20"/>
    </row>
    <row r="23" spans="1:11" ht="26.25" customHeight="1" x14ac:dyDescent="0.25">
      <c r="A23" s="18"/>
      <c r="B23" s="19" t="s">
        <v>28</v>
      </c>
      <c r="C23" s="54" t="s">
        <v>57</v>
      </c>
      <c r="D23" s="56">
        <v>8307430</v>
      </c>
      <c r="E23" s="55" t="s">
        <v>4</v>
      </c>
      <c r="F23" s="46">
        <v>3</v>
      </c>
      <c r="G23" s="43"/>
      <c r="H23" s="44">
        <f t="shared" si="0"/>
        <v>0</v>
      </c>
      <c r="I23" s="47"/>
      <c r="J23" s="44">
        <f t="shared" si="1"/>
        <v>0</v>
      </c>
      <c r="K23" s="20"/>
    </row>
    <row r="24" spans="1:11" ht="26.25" customHeight="1" x14ac:dyDescent="0.25">
      <c r="A24" s="18"/>
      <c r="B24" s="19" t="s">
        <v>81</v>
      </c>
      <c r="C24" s="54" t="s">
        <v>58</v>
      </c>
      <c r="D24" s="56">
        <v>8236103</v>
      </c>
      <c r="E24" s="55" t="s">
        <v>4</v>
      </c>
      <c r="F24" s="46">
        <v>3</v>
      </c>
      <c r="G24" s="43"/>
      <c r="H24" s="44">
        <f t="shared" si="0"/>
        <v>0</v>
      </c>
      <c r="I24" s="47"/>
      <c r="J24" s="44">
        <f t="shared" si="1"/>
        <v>0</v>
      </c>
      <c r="K24" s="20"/>
    </row>
    <row r="25" spans="1:11" ht="26.25" customHeight="1" x14ac:dyDescent="0.25">
      <c r="A25" s="18"/>
      <c r="B25" s="19" t="s">
        <v>29</v>
      </c>
      <c r="C25" s="54" t="s">
        <v>59</v>
      </c>
      <c r="D25" s="56">
        <v>8176280</v>
      </c>
      <c r="E25" s="55" t="s">
        <v>4</v>
      </c>
      <c r="F25" s="46">
        <v>3</v>
      </c>
      <c r="G25" s="43"/>
      <c r="H25" s="44">
        <f t="shared" si="0"/>
        <v>0</v>
      </c>
      <c r="I25" s="47"/>
      <c r="J25" s="44">
        <f t="shared" si="1"/>
        <v>0</v>
      </c>
      <c r="K25" s="20"/>
    </row>
    <row r="26" spans="1:11" ht="26.25" customHeight="1" x14ac:dyDescent="0.25">
      <c r="A26" s="18"/>
      <c r="B26" s="19" t="s">
        <v>30</v>
      </c>
      <c r="C26" s="54" t="s">
        <v>60</v>
      </c>
      <c r="D26" s="56">
        <v>8236101</v>
      </c>
      <c r="E26" s="55" t="s">
        <v>4</v>
      </c>
      <c r="F26" s="46">
        <v>3</v>
      </c>
      <c r="G26" s="43"/>
      <c r="H26" s="44">
        <f t="shared" si="0"/>
        <v>0</v>
      </c>
      <c r="I26" s="47"/>
      <c r="J26" s="44">
        <f t="shared" si="1"/>
        <v>0</v>
      </c>
      <c r="K26" s="20"/>
    </row>
    <row r="27" spans="1:11" ht="26.25" customHeight="1" x14ac:dyDescent="0.25">
      <c r="A27" s="18"/>
      <c r="B27" s="19" t="s">
        <v>31</v>
      </c>
      <c r="C27" s="54" t="s">
        <v>61</v>
      </c>
      <c r="D27" s="56">
        <v>8235994</v>
      </c>
      <c r="E27" s="55" t="s">
        <v>4</v>
      </c>
      <c r="F27" s="46">
        <v>3</v>
      </c>
      <c r="G27" s="43"/>
      <c r="H27" s="44">
        <f t="shared" si="0"/>
        <v>0</v>
      </c>
      <c r="I27" s="47"/>
      <c r="J27" s="44">
        <f t="shared" si="1"/>
        <v>0</v>
      </c>
      <c r="K27" s="20"/>
    </row>
    <row r="28" spans="1:11" ht="26.25" customHeight="1" x14ac:dyDescent="0.25">
      <c r="A28" s="18"/>
      <c r="B28" s="19" t="s">
        <v>32</v>
      </c>
      <c r="C28" s="54" t="s">
        <v>62</v>
      </c>
      <c r="D28" s="56">
        <v>8235256</v>
      </c>
      <c r="E28" s="55" t="s">
        <v>4</v>
      </c>
      <c r="F28" s="46">
        <v>3</v>
      </c>
      <c r="G28" s="43"/>
      <c r="H28" s="44">
        <f t="shared" si="0"/>
        <v>0</v>
      </c>
      <c r="I28" s="47"/>
      <c r="J28" s="44">
        <f t="shared" si="1"/>
        <v>0</v>
      </c>
      <c r="K28" s="20"/>
    </row>
    <row r="29" spans="1:11" ht="26.25" customHeight="1" x14ac:dyDescent="0.25">
      <c r="A29" s="18"/>
      <c r="B29" s="19" t="s">
        <v>33</v>
      </c>
      <c r="C29" s="54" t="s">
        <v>63</v>
      </c>
      <c r="D29" s="56">
        <v>8235026</v>
      </c>
      <c r="E29" s="55" t="s">
        <v>4</v>
      </c>
      <c r="F29" s="46">
        <v>3</v>
      </c>
      <c r="G29" s="43"/>
      <c r="H29" s="44">
        <f t="shared" si="0"/>
        <v>0</v>
      </c>
      <c r="I29" s="47"/>
      <c r="J29" s="44">
        <f t="shared" si="1"/>
        <v>0</v>
      </c>
      <c r="K29" s="20"/>
    </row>
    <row r="30" spans="1:11" ht="26.25" customHeight="1" x14ac:dyDescent="0.25">
      <c r="A30" s="18"/>
      <c r="B30" s="19" t="s">
        <v>34</v>
      </c>
      <c r="C30" s="54" t="s">
        <v>64</v>
      </c>
      <c r="D30" s="56">
        <v>8174027</v>
      </c>
      <c r="E30" s="55" t="s">
        <v>4</v>
      </c>
      <c r="F30" s="46">
        <v>3</v>
      </c>
      <c r="G30" s="43"/>
      <c r="H30" s="44">
        <f t="shared" si="0"/>
        <v>0</v>
      </c>
      <c r="I30" s="47"/>
      <c r="J30" s="44">
        <f t="shared" si="1"/>
        <v>0</v>
      </c>
      <c r="K30" s="20"/>
    </row>
    <row r="31" spans="1:11" ht="26.25" customHeight="1" x14ac:dyDescent="0.25">
      <c r="A31" s="18"/>
      <c r="B31" s="19" t="s">
        <v>35</v>
      </c>
      <c r="C31" s="54" t="s">
        <v>65</v>
      </c>
      <c r="D31" s="56">
        <v>8235395</v>
      </c>
      <c r="E31" s="55" t="s">
        <v>4</v>
      </c>
      <c r="F31" s="46">
        <v>12</v>
      </c>
      <c r="G31" s="43"/>
      <c r="H31" s="44">
        <f t="shared" si="0"/>
        <v>0</v>
      </c>
      <c r="I31" s="47"/>
      <c r="J31" s="44">
        <f t="shared" si="1"/>
        <v>0</v>
      </c>
      <c r="K31" s="20"/>
    </row>
    <row r="32" spans="1:11" ht="26.25" customHeight="1" x14ac:dyDescent="0.25">
      <c r="A32" s="18"/>
      <c r="B32" s="19" t="s">
        <v>36</v>
      </c>
      <c r="C32" s="54" t="s">
        <v>66</v>
      </c>
      <c r="D32" s="56">
        <v>8174248</v>
      </c>
      <c r="E32" s="55" t="s">
        <v>4</v>
      </c>
      <c r="F32" s="46">
        <v>3</v>
      </c>
      <c r="G32" s="43"/>
      <c r="H32" s="44">
        <f t="shared" si="0"/>
        <v>0</v>
      </c>
      <c r="I32" s="47"/>
      <c r="J32" s="44">
        <f t="shared" si="1"/>
        <v>0</v>
      </c>
      <c r="K32" s="20"/>
    </row>
    <row r="33" spans="1:11" ht="26.25" customHeight="1" x14ac:dyDescent="0.25">
      <c r="A33" s="18"/>
      <c r="B33" s="19" t="s">
        <v>37</v>
      </c>
      <c r="C33" s="54" t="s">
        <v>67</v>
      </c>
      <c r="D33" s="56">
        <v>9333024</v>
      </c>
      <c r="E33" s="55" t="s">
        <v>4</v>
      </c>
      <c r="F33" s="46">
        <v>6</v>
      </c>
      <c r="G33" s="43"/>
      <c r="H33" s="44">
        <f t="shared" si="0"/>
        <v>0</v>
      </c>
      <c r="I33" s="47"/>
      <c r="J33" s="44">
        <f t="shared" si="1"/>
        <v>0</v>
      </c>
      <c r="K33" s="20"/>
    </row>
    <row r="34" spans="1:11" ht="26.25" customHeight="1" x14ac:dyDescent="0.25">
      <c r="A34" s="18"/>
      <c r="B34" s="19" t="s">
        <v>38</v>
      </c>
      <c r="C34" s="54" t="s">
        <v>68</v>
      </c>
      <c r="D34" s="56">
        <v>8453470</v>
      </c>
      <c r="E34" s="55" t="s">
        <v>4</v>
      </c>
      <c r="F34" s="46">
        <v>12</v>
      </c>
      <c r="G34" s="43"/>
      <c r="H34" s="44">
        <f t="shared" si="0"/>
        <v>0</v>
      </c>
      <c r="I34" s="47"/>
      <c r="J34" s="44">
        <f t="shared" si="1"/>
        <v>0</v>
      </c>
      <c r="K34" s="20"/>
    </row>
    <row r="35" spans="1:11" ht="26.25" customHeight="1" x14ac:dyDescent="0.25">
      <c r="A35" s="18"/>
      <c r="B35" s="19" t="s">
        <v>39</v>
      </c>
      <c r="C35" s="54" t="s">
        <v>69</v>
      </c>
      <c r="D35" s="56">
        <v>8159003</v>
      </c>
      <c r="E35" s="55" t="s">
        <v>4</v>
      </c>
      <c r="F35" s="46">
        <v>24</v>
      </c>
      <c r="G35" s="43"/>
      <c r="H35" s="44">
        <f t="shared" si="0"/>
        <v>0</v>
      </c>
      <c r="I35" s="47"/>
      <c r="J35" s="44">
        <f t="shared" si="1"/>
        <v>0</v>
      </c>
      <c r="K35" s="20"/>
    </row>
    <row r="36" spans="1:11" ht="26.25" customHeight="1" x14ac:dyDescent="0.25">
      <c r="A36" s="18"/>
      <c r="B36" s="19" t="s">
        <v>40</v>
      </c>
      <c r="C36" s="54" t="s">
        <v>70</v>
      </c>
      <c r="D36" s="56">
        <v>8459295</v>
      </c>
      <c r="E36" s="55" t="s">
        <v>4</v>
      </c>
      <c r="F36" s="46">
        <v>3</v>
      </c>
      <c r="G36" s="43"/>
      <c r="H36" s="44">
        <f t="shared" si="0"/>
        <v>0</v>
      </c>
      <c r="I36" s="47"/>
      <c r="J36" s="44">
        <f t="shared" si="1"/>
        <v>0</v>
      </c>
      <c r="K36" s="20"/>
    </row>
    <row r="37" spans="1:11" ht="26.25" customHeight="1" x14ac:dyDescent="0.25">
      <c r="A37" s="18"/>
      <c r="B37" s="19" t="s">
        <v>41</v>
      </c>
      <c r="C37" s="54" t="s">
        <v>73</v>
      </c>
      <c r="D37" s="56"/>
      <c r="E37" s="55" t="s">
        <v>4</v>
      </c>
      <c r="F37" s="46">
        <v>3</v>
      </c>
      <c r="G37" s="43"/>
      <c r="H37" s="44">
        <f t="shared" si="0"/>
        <v>0</v>
      </c>
      <c r="I37" s="47"/>
      <c r="J37" s="44">
        <f t="shared" si="1"/>
        <v>0</v>
      </c>
      <c r="K37" s="20"/>
    </row>
    <row r="38" spans="1:11" ht="26.25" customHeight="1" x14ac:dyDescent="0.25">
      <c r="A38" s="18"/>
      <c r="B38" s="19" t="s">
        <v>42</v>
      </c>
      <c r="C38" s="54" t="s">
        <v>74</v>
      </c>
      <c r="D38" s="56"/>
      <c r="E38" s="55" t="s">
        <v>4</v>
      </c>
      <c r="F38" s="46">
        <v>3</v>
      </c>
      <c r="G38" s="43"/>
      <c r="H38" s="44">
        <f t="shared" si="0"/>
        <v>0</v>
      </c>
      <c r="I38" s="47"/>
      <c r="J38" s="44">
        <f t="shared" si="1"/>
        <v>0</v>
      </c>
      <c r="K38" s="20"/>
    </row>
    <row r="39" spans="1:11" ht="26.25" customHeight="1" x14ac:dyDescent="0.25">
      <c r="A39" s="18"/>
      <c r="B39" s="19" t="s">
        <v>43</v>
      </c>
      <c r="C39" s="54" t="s">
        <v>75</v>
      </c>
      <c r="D39" s="56"/>
      <c r="E39" s="55" t="s">
        <v>4</v>
      </c>
      <c r="F39" s="46">
        <v>3</v>
      </c>
      <c r="G39" s="43"/>
      <c r="H39" s="44">
        <f t="shared" si="0"/>
        <v>0</v>
      </c>
      <c r="I39" s="47"/>
      <c r="J39" s="44">
        <f t="shared" si="1"/>
        <v>0</v>
      </c>
      <c r="K39" s="20"/>
    </row>
    <row r="40" spans="1:11" ht="26.25" customHeight="1" x14ac:dyDescent="0.25">
      <c r="A40" s="18"/>
      <c r="B40" s="19" t="s">
        <v>44</v>
      </c>
      <c r="C40" s="54" t="s">
        <v>76</v>
      </c>
      <c r="D40" s="56"/>
      <c r="E40" s="55" t="s">
        <v>4</v>
      </c>
      <c r="F40" s="46">
        <v>3</v>
      </c>
      <c r="G40" s="43"/>
      <c r="H40" s="44">
        <f t="shared" si="0"/>
        <v>0</v>
      </c>
      <c r="I40" s="47"/>
      <c r="J40" s="44">
        <f t="shared" si="1"/>
        <v>0</v>
      </c>
      <c r="K40" s="20"/>
    </row>
    <row r="41" spans="1:11" ht="38.25" x14ac:dyDescent="0.25">
      <c r="A41" s="18"/>
      <c r="B41" s="19" t="s">
        <v>45</v>
      </c>
      <c r="C41" s="54" t="s">
        <v>78</v>
      </c>
      <c r="D41" s="56"/>
      <c r="E41" s="55" t="s">
        <v>4</v>
      </c>
      <c r="F41" s="46">
        <v>3</v>
      </c>
      <c r="G41" s="43"/>
      <c r="H41" s="44">
        <f t="shared" si="0"/>
        <v>0</v>
      </c>
      <c r="I41" s="47"/>
      <c r="J41" s="44">
        <f t="shared" si="1"/>
        <v>0</v>
      </c>
      <c r="K41" s="20"/>
    </row>
    <row r="42" spans="1:11" ht="39" customHeight="1" x14ac:dyDescent="0.25">
      <c r="A42" s="18"/>
      <c r="B42" s="19" t="s">
        <v>46</v>
      </c>
      <c r="C42" s="54" t="s">
        <v>79</v>
      </c>
      <c r="D42" s="56"/>
      <c r="E42" s="55" t="s">
        <v>4</v>
      </c>
      <c r="F42" s="46">
        <v>3</v>
      </c>
      <c r="G42" s="43"/>
      <c r="H42" s="44">
        <f t="shared" si="0"/>
        <v>0</v>
      </c>
      <c r="I42" s="47"/>
      <c r="J42" s="44">
        <f t="shared" si="1"/>
        <v>0</v>
      </c>
      <c r="K42" s="20"/>
    </row>
    <row r="43" spans="1:11" ht="25.5" x14ac:dyDescent="0.25">
      <c r="A43" s="18"/>
      <c r="B43" s="19" t="s">
        <v>47</v>
      </c>
      <c r="C43" s="54" t="s">
        <v>77</v>
      </c>
      <c r="D43" s="56"/>
      <c r="E43" s="55" t="s">
        <v>4</v>
      </c>
      <c r="F43" s="46">
        <v>3</v>
      </c>
      <c r="G43" s="43"/>
      <c r="H43" s="44">
        <f t="shared" si="0"/>
        <v>0</v>
      </c>
      <c r="I43" s="47"/>
      <c r="J43" s="44">
        <f t="shared" si="1"/>
        <v>0</v>
      </c>
      <c r="K43" s="20"/>
    </row>
    <row r="44" spans="1:11" ht="6" customHeight="1" x14ac:dyDescent="0.25">
      <c r="A44" s="21"/>
      <c r="B44" s="36"/>
      <c r="C44" s="36"/>
      <c r="D44" s="49"/>
      <c r="E44" s="36"/>
      <c r="F44" s="36"/>
      <c r="G44" s="36"/>
      <c r="H44" s="36"/>
      <c r="I44" s="36"/>
      <c r="J44" s="36"/>
      <c r="K44" s="12"/>
    </row>
    <row r="45" spans="1:11" x14ac:dyDescent="0.25">
      <c r="A45" s="21"/>
      <c r="B45" s="38"/>
      <c r="C45" s="38"/>
      <c r="D45" s="49"/>
      <c r="E45" s="38"/>
      <c r="F45" s="38"/>
      <c r="G45" s="57" t="s">
        <v>19</v>
      </c>
      <c r="H45" s="58"/>
      <c r="I45" s="59"/>
      <c r="J45" s="39">
        <f>SUM(H14:H43)</f>
        <v>0</v>
      </c>
      <c r="K45" s="22"/>
    </row>
    <row r="46" spans="1:11" x14ac:dyDescent="0.25">
      <c r="A46" s="21"/>
      <c r="B46" s="45"/>
      <c r="C46" s="45"/>
      <c r="D46" s="49"/>
      <c r="E46" s="45"/>
      <c r="F46" s="45"/>
      <c r="G46" s="57" t="s">
        <v>18</v>
      </c>
      <c r="H46" s="58"/>
      <c r="I46" s="59"/>
      <c r="J46" s="39">
        <f>SUMPRODUCT(H14:H43,I14:I43)</f>
        <v>0</v>
      </c>
      <c r="K46" s="22"/>
    </row>
    <row r="47" spans="1:11" ht="6.75" customHeight="1" x14ac:dyDescent="0.25">
      <c r="A47" s="21"/>
      <c r="B47" s="23"/>
      <c r="C47" s="23"/>
      <c r="D47" s="23"/>
      <c r="E47" s="24"/>
      <c r="F47" s="25"/>
      <c r="G47" s="26"/>
      <c r="H47" s="26"/>
      <c r="I47" s="26"/>
      <c r="J47" s="26"/>
      <c r="K47" s="22"/>
    </row>
    <row r="48" spans="1:11" ht="15.75" x14ac:dyDescent="0.25">
      <c r="A48" s="21"/>
      <c r="B48" s="85" t="s">
        <v>3</v>
      </c>
      <c r="C48" s="86"/>
      <c r="D48" s="50"/>
      <c r="E48" s="36"/>
      <c r="F48" s="36"/>
      <c r="G48" s="68" t="s">
        <v>16</v>
      </c>
      <c r="H48" s="69"/>
      <c r="I48" s="70"/>
      <c r="J48" s="37">
        <f>SUM(J45:J46)</f>
        <v>0</v>
      </c>
      <c r="K48" s="22"/>
    </row>
    <row r="49" spans="1:11" x14ac:dyDescent="0.25">
      <c r="A49" s="21"/>
      <c r="B49" s="23"/>
      <c r="C49" s="23"/>
      <c r="D49" s="23"/>
      <c r="E49" s="27"/>
      <c r="F49" s="25"/>
      <c r="G49" s="26"/>
      <c r="H49" s="26"/>
      <c r="I49" s="26"/>
      <c r="J49" s="26"/>
      <c r="K49" s="22"/>
    </row>
    <row r="50" spans="1:11" ht="15.75" x14ac:dyDescent="0.25">
      <c r="A50" s="21"/>
      <c r="B50" s="73" t="s">
        <v>8</v>
      </c>
      <c r="C50" s="74"/>
      <c r="D50" s="74"/>
      <c r="E50" s="74"/>
      <c r="F50" s="74"/>
      <c r="G50" s="74"/>
      <c r="H50" s="74"/>
      <c r="I50" s="74"/>
      <c r="J50" s="75"/>
      <c r="K50" s="22"/>
    </row>
    <row r="51" spans="1:11" x14ac:dyDescent="0.25">
      <c r="A51" s="21"/>
      <c r="B51" s="76"/>
      <c r="C51" s="77"/>
      <c r="D51" s="77"/>
      <c r="E51" s="77"/>
      <c r="F51" s="77"/>
      <c r="G51" s="77"/>
      <c r="H51" s="77"/>
      <c r="I51" s="77"/>
      <c r="J51" s="78"/>
      <c r="K51" s="22"/>
    </row>
    <row r="52" spans="1:11" x14ac:dyDescent="0.25">
      <c r="A52" s="21"/>
      <c r="B52" s="79"/>
      <c r="C52" s="80"/>
      <c r="D52" s="80"/>
      <c r="E52" s="80"/>
      <c r="F52" s="80"/>
      <c r="G52" s="80"/>
      <c r="H52" s="80"/>
      <c r="I52" s="80"/>
      <c r="J52" s="81"/>
      <c r="K52" s="22"/>
    </row>
    <row r="53" spans="1:11" x14ac:dyDescent="0.25">
      <c r="A53" s="21"/>
      <c r="B53" s="82"/>
      <c r="C53" s="83"/>
      <c r="D53" s="83"/>
      <c r="E53" s="83"/>
      <c r="F53" s="83"/>
      <c r="G53" s="83"/>
      <c r="H53" s="83"/>
      <c r="I53" s="83"/>
      <c r="J53" s="84"/>
      <c r="K53" s="22"/>
    </row>
    <row r="54" spans="1:11" x14ac:dyDescent="0.25">
      <c r="A54" s="21"/>
      <c r="B54" s="35"/>
      <c r="C54" s="28"/>
      <c r="D54" s="49"/>
      <c r="E54" s="28"/>
      <c r="F54" s="28"/>
      <c r="G54" s="28"/>
      <c r="H54" s="71"/>
      <c r="I54" s="71"/>
      <c r="J54" s="28"/>
      <c r="K54" s="22"/>
    </row>
    <row r="55" spans="1:11" x14ac:dyDescent="0.25">
      <c r="A55" s="21"/>
      <c r="C55" s="34"/>
      <c r="D55" s="34"/>
      <c r="E55" s="28"/>
      <c r="F55" s="28"/>
      <c r="G55" s="28"/>
      <c r="H55" s="28"/>
      <c r="I55" s="28"/>
      <c r="J55" s="28"/>
      <c r="K55" s="22"/>
    </row>
    <row r="56" spans="1:11" x14ac:dyDescent="0.25">
      <c r="A56" s="21"/>
      <c r="B56" s="72" t="s">
        <v>2</v>
      </c>
      <c r="C56" s="72"/>
      <c r="D56" s="72"/>
      <c r="E56" s="72"/>
      <c r="F56" s="72"/>
      <c r="G56" s="72"/>
      <c r="H56" s="72"/>
      <c r="I56" s="72"/>
      <c r="J56" s="72"/>
      <c r="K56" s="22"/>
    </row>
    <row r="57" spans="1:11" x14ac:dyDescent="0.25">
      <c r="A57" s="21"/>
      <c r="B57" s="72"/>
      <c r="C57" s="72"/>
      <c r="D57" s="72"/>
      <c r="E57" s="72"/>
      <c r="F57" s="72"/>
      <c r="G57" s="72"/>
      <c r="H57" s="72"/>
      <c r="I57" s="72"/>
      <c r="J57" s="72"/>
      <c r="K57" s="22"/>
    </row>
    <row r="58" spans="1:11" ht="15.75" thickBot="1" x14ac:dyDescent="0.3">
      <c r="A58" s="29"/>
      <c r="B58" s="30"/>
      <c r="C58" s="30"/>
      <c r="D58" s="30"/>
      <c r="E58" s="31"/>
      <c r="F58" s="31"/>
      <c r="G58" s="32"/>
      <c r="H58" s="32"/>
      <c r="I58" s="32"/>
      <c r="J58" s="32"/>
      <c r="K58" s="33"/>
    </row>
    <row r="59" spans="1:11" ht="15.75" thickTop="1" x14ac:dyDescent="0.25"/>
  </sheetData>
  <sheetProtection selectLockedCells="1"/>
  <protectedRanges>
    <protectedRange sqref="B10:C11" name="Rango1"/>
    <protectedRange sqref="I10:I11" name="Rango2"/>
    <protectedRange sqref="G14:G43" name="Rango4"/>
  </protectedRanges>
  <mergeCells count="20">
    <mergeCell ref="G48:I48"/>
    <mergeCell ref="H54:I54"/>
    <mergeCell ref="B56:J57"/>
    <mergeCell ref="B50:J50"/>
    <mergeCell ref="B51:J51"/>
    <mergeCell ref="B52:J52"/>
    <mergeCell ref="B53:J53"/>
    <mergeCell ref="B48:C48"/>
    <mergeCell ref="G45:I45"/>
    <mergeCell ref="G46:I46"/>
    <mergeCell ref="I10:J10"/>
    <mergeCell ref="I11:J11"/>
    <mergeCell ref="B6:J7"/>
    <mergeCell ref="B8:J9"/>
    <mergeCell ref="B10:C10"/>
    <mergeCell ref="G10:H10"/>
    <mergeCell ref="B11:C11"/>
    <mergeCell ref="G11:H11"/>
    <mergeCell ref="D10:F10"/>
    <mergeCell ref="D11:F11"/>
  </mergeCells>
  <dataValidations count="2">
    <dataValidation type="list" operator="equal" allowBlank="1" sqref="I11">
      <formula1>"Pesos ARG,Dolares USA,Euros"</formula1>
      <formula2>0</formula2>
    </dataValidation>
    <dataValidation type="list" operator="equal" allowBlank="1" sqref="I14:I43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</dataValidations>
  <pageMargins left="0.98425196850393704" right="0.98425196850393704" top="0.98425196850393704" bottom="0.98425196850393704" header="0.51181102362204722" footer="0.51181102362204722"/>
  <pageSetup paperSize="9" scale="58" orientation="portrait" r:id="rId1"/>
  <ignoredErrors>
    <ignoredError sqref="B14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Furlan, Fernando</cp:lastModifiedBy>
  <cp:lastPrinted>2017-10-23T18:16:08Z</cp:lastPrinted>
  <dcterms:created xsi:type="dcterms:W3CDTF">2016-06-16T15:51:35Z</dcterms:created>
  <dcterms:modified xsi:type="dcterms:W3CDTF">2017-10-31T13:06:45Z</dcterms:modified>
</cp:coreProperties>
</file>