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480" tabRatio="767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Extranjero'!$B$3:$L$29</definedName>
    <definedName name="_xlnm.Print_Area" localSheetId="0">'Planilla Nacional'!$B$2:$K$26</definedName>
  </definedNames>
  <calcPr calcId="162913"/>
</workbook>
</file>

<file path=xl/calcChain.xml><?xml version="1.0" encoding="utf-8"?>
<calcChain xmlns="http://schemas.openxmlformats.org/spreadsheetml/2006/main">
  <c r="H14" i="6" l="1"/>
  <c r="F14" i="6" l="1"/>
  <c r="D14" i="6"/>
  <c r="E14" i="6"/>
  <c r="E14" i="2"/>
  <c r="D14" i="2"/>
  <c r="C14" i="2"/>
  <c r="G14" i="2" l="1"/>
  <c r="G14" i="6" l="1"/>
  <c r="F14" i="2"/>
  <c r="J14" i="2"/>
  <c r="L15" i="6" l="1"/>
  <c r="L16" i="6"/>
  <c r="L18" i="6"/>
  <c r="L17" i="6"/>
  <c r="L14" i="6"/>
  <c r="K14" i="2"/>
  <c r="K15" i="2" l="1"/>
  <c r="J15" i="2"/>
  <c r="K16" i="2" s="1"/>
  <c r="I19" i="6"/>
  <c r="K17" i="2" l="1"/>
</calcChain>
</file>

<file path=xl/sharedStrings.xml><?xml version="1.0" encoding="utf-8"?>
<sst xmlns="http://schemas.openxmlformats.org/spreadsheetml/2006/main" count="72" uniqueCount="54">
  <si>
    <t>Tel.:</t>
  </si>
  <si>
    <t>E-Mail:</t>
  </si>
  <si>
    <t>U/M</t>
  </si>
  <si>
    <t>Moneda:</t>
  </si>
  <si>
    <t>Razón Social</t>
  </si>
  <si>
    <t>Cantidad</t>
  </si>
  <si>
    <t>DETALLE PROVEEDOR</t>
  </si>
  <si>
    <t>Subtotal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</si>
  <si>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</si>
  <si>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</si>
  <si>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</si>
  <si>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</si>
  <si>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</si>
  <si>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</si>
  <si>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</si>
  <si>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</si>
  <si>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</si>
  <si>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</si>
  <si>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</si>
  <si>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</si>
  <si>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</si>
  <si>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</si>
  <si>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</si>
  <si>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</si>
  <si>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Inconterm</t>
  </si>
  <si>
    <t>Identificación Tributaria</t>
  </si>
  <si>
    <t>Renglón</t>
  </si>
  <si>
    <t>Código SAP</t>
  </si>
  <si>
    <t>Subtotal 
(sin I.V.A.)</t>
  </si>
  <si>
    <t>Total letras:</t>
  </si>
  <si>
    <t>Total:</t>
  </si>
  <si>
    <t>Total letras</t>
  </si>
  <si>
    <t>Subtotal (sin I.V.A.)</t>
  </si>
  <si>
    <t>Total  (con I.V.A.)</t>
  </si>
  <si>
    <t>NOMENCLADOR</t>
  </si>
  <si>
    <t>Plano / ET</t>
  </si>
  <si>
    <t>I.V.A. 
(%)</t>
  </si>
  <si>
    <t>C/U</t>
  </si>
  <si>
    <t>Procedimiento de Selección N°:</t>
  </si>
  <si>
    <t xml:space="preserve">Expediente: </t>
  </si>
  <si>
    <r>
      <t xml:space="preserve">Condición de Pago: </t>
    </r>
    <r>
      <rPr>
        <sz val="10"/>
        <rFont val="Arial"/>
        <family val="2"/>
      </rPr>
      <t>Según pliego</t>
    </r>
  </si>
  <si>
    <r>
      <t xml:space="preserve">Plazo de Entrega: </t>
    </r>
    <r>
      <rPr>
        <sz val="10"/>
        <rFont val="Arial"/>
        <family val="2"/>
      </rPr>
      <t>Según pliego</t>
    </r>
  </si>
  <si>
    <r>
      <t xml:space="preserve">Mantenimiento de Oferta: </t>
    </r>
    <r>
      <rPr>
        <sz val="10"/>
        <rFont val="Arial"/>
        <family val="2"/>
      </rPr>
      <t>Según pliego</t>
    </r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</si>
  <si>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</si>
  <si>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</si>
  <si>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</si>
  <si>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</si>
  <si>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Lugar de cumplimiento de Incoterm (Ciudad/País):</t>
  </si>
  <si>
    <t>PLANILLA COTIZACIÓN - EXTRANJERO</t>
  </si>
  <si>
    <t>PLANILLA COTIZACIÓN - NACIONAL</t>
  </si>
  <si>
    <t>NUM29050202020N</t>
  </si>
  <si>
    <t>RUEDA SEMITERMINADA PARA PAR MONTADO PARA COCHES ELÉCTRICOS - TOSHIBA</t>
  </si>
  <si>
    <t xml:space="preserve">PLANO: NEFA 1296 EM.4.
ESPECIFICACIÓN TÉCNICA: FA 8005 Y ETMRR_G001
</t>
  </si>
  <si>
    <t>Plano / Especificación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</si>
</sst>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 * #,##0.00_ ;_ * \-#,##0.00_ ;_ * &quot;-&quot;??_ ;_ @_ "/>
    <numFmt numFmtId="165" formatCode="[$$-2C0A]#,###.00;[Red]\([$$-2C0A]#,###.00\)"/>
    <numFmt numFmtId="166" formatCode="_ &quot;$ &quot;* #,##0.00_ ;_ &quot;$ &quot;* \-#,##0.00_ ;_ &quot;$ &quot;* \-??_ ;_ @_ 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Up">
        <bgColor auto="1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9" fillId="0" borderId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6" fillId="0" borderId="0"/>
  </cellStyleXfs>
  <cellXfs count="189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9" xfId="1" applyFont="1" applyFill="1" applyBorder="1" applyAlignment="1" applyProtection="1">
      <alignment horizontal="left" vertical="center"/>
      <protection hidden="1"/>
    </xf>
    <xf numFmtId="0" fontId="8" fillId="6" borderId="19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2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4" xfId="0" applyFont="1" applyFill="1" applyBorder="1" applyProtection="1"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35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11" fillId="6" borderId="19" xfId="1" applyFont="1" applyFill="1" applyBorder="1" applyAlignment="1" applyProtection="1">
      <alignment horizontal="left" vertical="center" wrapText="1"/>
      <protection hidden="1"/>
    </xf>
    <xf numFmtId="0" fontId="11" fillId="6" borderId="19" xfId="1" applyFont="1" applyFill="1" applyBorder="1" applyAlignment="1" applyProtection="1">
      <alignment horizontal="left" vertical="center"/>
      <protection hidden="1"/>
    </xf>
    <xf numFmtId="0" fontId="11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" fontId="12" fillId="6" borderId="11" xfId="2" applyNumberFormat="1" applyFont="1" applyFill="1" applyBorder="1" applyAlignment="1" applyProtection="1">
      <alignment horizontal="right" vertical="center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1" fillId="6" borderId="19" xfId="1" applyFont="1" applyFill="1" applyBorder="1" applyAlignment="1" applyProtection="1">
      <alignment vertical="center" wrapText="1"/>
    </xf>
    <xf numFmtId="4" fontId="6" fillId="7" borderId="13" xfId="0" applyNumberFormat="1" applyFont="1" applyFill="1" applyBorder="1" applyAlignment="1" applyProtection="1">
      <alignment horizontal="right" vertical="center" wrapText="1"/>
    </xf>
    <xf numFmtId="4" fontId="12" fillId="7" borderId="13" xfId="2" applyNumberFormat="1" applyFont="1" applyFill="1" applyBorder="1" applyAlignment="1" applyProtection="1">
      <alignment horizontal="right" vertical="center"/>
    </xf>
    <xf numFmtId="4" fontId="6" fillId="7" borderId="18" xfId="0" applyNumberFormat="1" applyFont="1" applyFill="1" applyBorder="1" applyAlignment="1" applyProtection="1">
      <alignment horizontal="right" vertical="center" wrapText="1"/>
    </xf>
    <xf numFmtId="4" fontId="12" fillId="7" borderId="18" xfId="2" applyNumberFormat="1" applyFont="1" applyFill="1" applyBorder="1" applyAlignment="1" applyProtection="1">
      <alignment horizontal="right" vertical="center"/>
    </xf>
    <xf numFmtId="0" fontId="3" fillId="6" borderId="31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3" fillId="6" borderId="28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10" fillId="5" borderId="0" xfId="1" applyFont="1" applyFill="1" applyBorder="1" applyAlignment="1" applyProtection="1">
      <alignment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5" xfId="3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" fillId="2" borderId="18" xfId="1" applyFont="1" applyFill="1" applyBorder="1" applyAlignment="1" applyProtection="1">
      <alignment horizontal="center"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9" xfId="1" applyFont="1" applyFill="1" applyBorder="1" applyAlignment="1" applyProtection="1">
      <alignment horizontal="left" vertical="center" wrapText="1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1" fillId="6" borderId="12" xfId="1" applyFont="1" applyFill="1" applyBorder="1" applyAlignment="1" applyProtection="1">
      <alignment horizontal="center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1" fillId="6" borderId="31" xfId="1" applyFont="1" applyFill="1" applyBorder="1" applyAlignment="1" applyProtection="1">
      <alignment horizontal="center" vertical="center"/>
      <protection hidden="1"/>
    </xf>
    <xf numFmtId="0" fontId="1" fillId="6" borderId="33" xfId="1" applyFont="1" applyFill="1" applyBorder="1" applyAlignment="1" applyProtection="1">
      <alignment horizontal="center" vertical="center"/>
      <protection hidden="1"/>
    </xf>
    <xf numFmtId="0" fontId="1" fillId="6" borderId="30" xfId="1" applyFont="1" applyFill="1" applyBorder="1" applyAlignment="1" applyProtection="1">
      <alignment horizontal="center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5" fillId="8" borderId="18" xfId="0" applyFont="1" applyFill="1" applyBorder="1" applyAlignment="1">
      <alignment horizontal="center" vertical="center" wrapText="1"/>
    </xf>
    <xf numFmtId="0" fontId="10" fillId="6" borderId="0" xfId="1" applyFont="1" applyFill="1" applyBorder="1" applyAlignment="1" applyProtection="1">
      <alignment horizontal="left" vertical="center" wrapText="1"/>
      <protection hidden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2" xfId="1" applyFont="1" applyFill="1" applyBorder="1" applyAlignment="1" applyProtection="1">
      <alignment vertical="center"/>
      <protection hidden="1"/>
    </xf>
    <xf numFmtId="0" fontId="10" fillId="5" borderId="2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/>
      <protection hidden="1"/>
    </xf>
    <xf numFmtId="0" fontId="10" fillId="6" borderId="0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10" fillId="6" borderId="0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0" fillId="5" borderId="2" xfId="1" applyFont="1" applyFill="1" applyBorder="1" applyAlignment="1" applyProtection="1">
      <alignment vertical="center" wrapText="1"/>
      <protection hidden="1"/>
    </xf>
    <xf numFmtId="0" fontId="13" fillId="6" borderId="0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4" fillId="6" borderId="5" xfId="1" applyFont="1" applyFill="1" applyBorder="1" applyAlignment="1" applyProtection="1">
      <alignment horizontal="left" vertical="center"/>
    </xf>
    <xf numFmtId="0" fontId="14" fillId="6" borderId="4" xfId="1" applyFont="1" applyFill="1" applyBorder="1" applyAlignment="1" applyProtection="1">
      <alignment horizontal="left" vertical="center"/>
    </xf>
    <xf numFmtId="0" fontId="14" fillId="6" borderId="17" xfId="1" applyFont="1" applyFill="1" applyBorder="1" applyAlignment="1" applyProtection="1">
      <alignment horizontal="left" vertical="center"/>
    </xf>
    <xf numFmtId="0" fontId="14" fillId="5" borderId="5" xfId="1" applyFont="1" applyFill="1" applyBorder="1" applyAlignment="1" applyProtection="1">
      <alignment vertical="center"/>
      <protection hidden="1"/>
    </xf>
    <xf numFmtId="0" fontId="14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7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1" fillId="5" borderId="10" xfId="1" applyFont="1" applyFill="1" applyBorder="1" applyAlignment="1" applyProtection="1">
      <alignment horizontal="center" vertical="center" wrapText="1"/>
      <protection hidden="1"/>
    </xf>
    <xf numFmtId="10" fontId="3" fillId="6" borderId="10" xfId="1" applyNumberFormat="1" applyFont="1" applyFill="1" applyBorder="1" applyAlignment="1" applyProtection="1">
      <alignment horizontal="center" vertical="center"/>
      <protection hidden="1"/>
    </xf>
    <xf numFmtId="1" fontId="15" fillId="8" borderId="18" xfId="3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3" fillId="6" borderId="40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/>
      <protection hidden="1"/>
    </xf>
    <xf numFmtId="165" fontId="1" fillId="5" borderId="25" xfId="0" applyNumberFormat="1" applyFont="1" applyFill="1" applyBorder="1" applyAlignment="1" applyProtection="1">
      <alignment horizontal="center" vertical="center"/>
      <protection locked="0"/>
    </xf>
    <xf numFmtId="165" fontId="1" fillId="5" borderId="23" xfId="0" applyNumberFormat="1" applyFont="1" applyFill="1" applyBorder="1" applyAlignment="1" applyProtection="1">
      <alignment horizontal="center" vertical="center"/>
      <protection locked="0"/>
    </xf>
    <xf numFmtId="165" fontId="1" fillId="5" borderId="29" xfId="0" applyNumberFormat="1" applyFont="1" applyFill="1" applyBorder="1" applyAlignment="1" applyProtection="1">
      <alignment horizontal="center" vertical="center"/>
      <protection locked="0"/>
    </xf>
    <xf numFmtId="0" fontId="10" fillId="6" borderId="25" xfId="1" applyFont="1" applyFill="1" applyBorder="1" applyAlignment="1" applyProtection="1">
      <alignment horizontal="center" vertical="justify"/>
      <protection locked="0"/>
    </xf>
    <xf numFmtId="0" fontId="10" fillId="6" borderId="23" xfId="1" applyFont="1" applyFill="1" applyBorder="1" applyAlignment="1" applyProtection="1">
      <alignment horizontal="center" vertical="justify"/>
      <protection locked="0"/>
    </xf>
    <xf numFmtId="0" fontId="10" fillId="6" borderId="29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10" fillId="6" borderId="25" xfId="1" applyFont="1" applyFill="1" applyBorder="1" applyAlignment="1" applyProtection="1">
      <alignment horizontal="center" vertical="center"/>
      <protection locked="0"/>
    </xf>
    <xf numFmtId="0" fontId="10" fillId="6" borderId="23" xfId="1" applyFont="1" applyFill="1" applyBorder="1" applyAlignment="1" applyProtection="1">
      <alignment horizontal="center" vertical="center"/>
      <protection locked="0"/>
    </xf>
    <xf numFmtId="0" fontId="10" fillId="6" borderId="29" xfId="1" applyFont="1" applyFill="1" applyBorder="1" applyAlignment="1" applyProtection="1">
      <alignment horizontal="center" vertical="center"/>
      <protection locked="0"/>
    </xf>
    <xf numFmtId="0" fontId="10" fillId="6" borderId="28" xfId="1" applyFont="1" applyFill="1" applyBorder="1" applyAlignment="1" applyProtection="1">
      <alignment horizontal="center" vertical="center" wrapText="1"/>
      <protection locked="0"/>
    </xf>
    <xf numFmtId="0" fontId="10" fillId="6" borderId="2" xfId="1" applyFont="1" applyFill="1" applyBorder="1" applyAlignment="1" applyProtection="1">
      <alignment horizontal="center" vertical="center" wrapText="1"/>
      <protection locked="0"/>
    </xf>
    <xf numFmtId="0" fontId="10" fillId="6" borderId="3" xfId="1" applyFont="1" applyFill="1" applyBorder="1" applyAlignment="1" applyProtection="1">
      <alignment horizontal="center" vertical="center" wrapText="1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39" xfId="1" applyFont="1" applyFill="1" applyBorder="1" applyAlignment="1" applyProtection="1">
      <alignment horizontal="center" vertical="center" wrapText="1"/>
      <protection hidden="1"/>
    </xf>
    <xf numFmtId="0" fontId="3" fillId="6" borderId="40" xfId="1" applyFont="1" applyFill="1" applyBorder="1" applyAlignment="1" applyProtection="1">
      <alignment horizontal="center" vertical="center" wrapText="1"/>
      <protection hidden="1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4" xfId="1" applyFont="1" applyFill="1" applyBorder="1" applyAlignment="1" applyProtection="1">
      <alignment horizontal="center" vertical="center"/>
      <protection hidden="1"/>
    </xf>
    <xf numFmtId="0" fontId="1" fillId="6" borderId="36" xfId="1" applyFont="1" applyFill="1" applyBorder="1" applyAlignment="1" applyProtection="1">
      <alignment horizontal="center" vertical="center"/>
      <protection hidden="1"/>
    </xf>
    <xf numFmtId="0" fontId="3" fillId="6" borderId="8" xfId="1" applyFont="1" applyFill="1" applyBorder="1" applyAlignment="1" applyProtection="1">
      <alignment horizontal="center"/>
    </xf>
    <xf numFmtId="0" fontId="3" fillId="6" borderId="9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1" fillId="6" borderId="24" xfId="1" applyFont="1" applyFill="1" applyBorder="1" applyAlignment="1" applyProtection="1">
      <alignment horizontal="center" vertical="center"/>
      <protection locked="0"/>
    </xf>
    <xf numFmtId="0" fontId="11" fillId="6" borderId="22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center"/>
      <protection locked="0"/>
    </xf>
    <xf numFmtId="0" fontId="1" fillId="6" borderId="23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justify"/>
      <protection locked="0"/>
    </xf>
    <xf numFmtId="0" fontId="1" fillId="6" borderId="23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4" xfId="0" applyFont="1" applyFill="1" applyBorder="1" applyAlignment="1" applyProtection="1">
      <alignment horizontal="center" vertical="center" wrapText="1"/>
      <protection hidden="1"/>
    </xf>
    <xf numFmtId="0" fontId="6" fillId="6" borderId="36" xfId="0" applyFont="1" applyFill="1" applyBorder="1" applyAlignment="1" applyProtection="1">
      <alignment horizontal="center" vertical="center" wrapText="1"/>
      <protection hidden="1"/>
    </xf>
    <xf numFmtId="0" fontId="6" fillId="6" borderId="32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34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 wrapText="1"/>
      <protection hidden="1"/>
    </xf>
    <xf numFmtId="0" fontId="6" fillId="5" borderId="32" xfId="0" applyFont="1" applyFill="1" applyBorder="1" applyAlignment="1" applyProtection="1">
      <alignment horizontal="center" vertical="center" wrapText="1"/>
      <protection hidden="1"/>
    </xf>
    <xf numFmtId="0" fontId="6" fillId="5" borderId="34" xfId="0" applyFont="1" applyFill="1" applyBorder="1" applyAlignment="1" applyProtection="1">
      <alignment horizontal="center" vertical="center" wrapText="1"/>
      <protection hidden="1"/>
    </xf>
    <xf numFmtId="0" fontId="6" fillId="5" borderId="36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</cellXfs>
  <cellStyles count="15">
    <cellStyle name="Millares" xfId="3" builtinId="3"/>
    <cellStyle name="Millares 2" xfId="2"/>
    <cellStyle name="Millares 3" xfId="5"/>
    <cellStyle name="Millares 4" xfId="6"/>
    <cellStyle name="Moneda 2" xfId="4"/>
    <cellStyle name="Normal" xfId="0" builtinId="0"/>
    <cellStyle name="Normal 2" xfId="1"/>
    <cellStyle name="Normal 2 2" xfId="7"/>
    <cellStyle name="Normal 3" xfId="8"/>
    <cellStyle name="Normal 3 2 2" xfId="9"/>
    <cellStyle name="Normal 4" xfId="10"/>
    <cellStyle name="Normal 5" xfId="14"/>
    <cellStyle name="Normal 6" xfId="11"/>
    <cellStyle name="Normal 7" xfId="12"/>
    <cellStyle name="Normal 7 2" xfId="13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618490</xdr:colOff>
      <xdr:row>22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318566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7"/>
  <sheetViews>
    <sheetView tabSelected="1" zoomScale="85" zoomScaleNormal="85" workbookViewId="0">
      <selection activeCell="M20" sqref="M20"/>
    </sheetView>
  </sheetViews>
  <sheetFormatPr baseColWidth="10" defaultRowHeight="12.75" zeroHeight="1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37" style="1" customWidth="1"/>
    <col min="7" max="7" width="38.7109375" style="1" customWidth="1"/>
    <col min="8" max="8" width="14.28515625" style="1" customWidth="1"/>
    <col min="9" max="9" width="12.28515625" style="1" customWidth="1"/>
    <col min="10" max="10" width="14.140625" style="1" hidden="1" customWidth="1"/>
    <col min="11" max="11" width="18.7109375" style="1" customWidth="1"/>
    <col min="12" max="16384" width="11.42578125" style="1"/>
  </cols>
  <sheetData>
    <row r="1" spans="2:11" ht="13.5" thickBot="1"/>
    <row r="2" spans="2:11" ht="15" customHeight="1">
      <c r="B2" s="106" t="s">
        <v>49</v>
      </c>
      <c r="C2" s="107"/>
      <c r="D2" s="107"/>
      <c r="E2" s="107"/>
      <c r="F2" s="107"/>
      <c r="G2" s="107"/>
      <c r="H2" s="107"/>
      <c r="I2" s="107"/>
      <c r="J2" s="107"/>
      <c r="K2" s="108"/>
    </row>
    <row r="3" spans="2:11" ht="15" customHeight="1">
      <c r="B3" s="109"/>
      <c r="C3" s="110"/>
      <c r="D3" s="110"/>
      <c r="E3" s="110"/>
      <c r="F3" s="110"/>
      <c r="G3" s="110"/>
      <c r="H3" s="110"/>
      <c r="I3" s="110"/>
      <c r="J3" s="110"/>
      <c r="K3" s="111"/>
    </row>
    <row r="4" spans="2:11" ht="15" customHeight="1" thickBot="1">
      <c r="B4" s="112"/>
      <c r="C4" s="113"/>
      <c r="D4" s="113"/>
      <c r="E4" s="113"/>
      <c r="F4" s="113"/>
      <c r="G4" s="113"/>
      <c r="H4" s="113"/>
      <c r="I4" s="113"/>
      <c r="J4" s="113"/>
      <c r="K4" s="114"/>
    </row>
    <row r="5" spans="2:11" ht="15.75" thickBot="1">
      <c r="B5" s="94" t="s">
        <v>38</v>
      </c>
      <c r="C5" s="91"/>
      <c r="D5" s="92"/>
      <c r="E5" s="92"/>
      <c r="F5" s="92"/>
      <c r="G5" s="92"/>
      <c r="H5" s="126" t="s">
        <v>6</v>
      </c>
      <c r="I5" s="127"/>
      <c r="J5" s="127"/>
      <c r="K5" s="128"/>
    </row>
    <row r="6" spans="2:11" ht="15">
      <c r="B6" s="3"/>
      <c r="C6" s="89"/>
      <c r="D6" s="93"/>
      <c r="E6" s="93"/>
      <c r="F6" s="93"/>
      <c r="G6" s="93"/>
      <c r="H6" s="81" t="s">
        <v>4</v>
      </c>
      <c r="I6" s="133"/>
      <c r="J6" s="134"/>
      <c r="K6" s="135"/>
    </row>
    <row r="7" spans="2:11" ht="15">
      <c r="B7" s="3" t="s">
        <v>10</v>
      </c>
      <c r="C7" s="90"/>
      <c r="D7" s="88"/>
      <c r="E7" s="88"/>
      <c r="F7" s="88"/>
      <c r="G7" s="88"/>
      <c r="H7" s="58" t="s">
        <v>11</v>
      </c>
      <c r="I7" s="130"/>
      <c r="J7" s="131"/>
      <c r="K7" s="132"/>
    </row>
    <row r="8" spans="2:11" ht="15">
      <c r="B8" s="3"/>
      <c r="C8" s="90"/>
      <c r="D8" s="88"/>
      <c r="E8" s="88"/>
      <c r="F8" s="88"/>
      <c r="G8" s="88"/>
      <c r="H8" s="5" t="s">
        <v>0</v>
      </c>
      <c r="I8" s="130"/>
      <c r="J8" s="131"/>
      <c r="K8" s="132"/>
    </row>
    <row r="9" spans="2:11" ht="15">
      <c r="B9" s="3" t="s">
        <v>39</v>
      </c>
      <c r="C9" s="90"/>
      <c r="D9" s="88"/>
      <c r="E9" s="88"/>
      <c r="F9" s="88"/>
      <c r="G9" s="88"/>
      <c r="H9" s="5" t="s">
        <v>1</v>
      </c>
      <c r="I9" s="123"/>
      <c r="J9" s="124"/>
      <c r="K9" s="125"/>
    </row>
    <row r="10" spans="2:11" ht="15">
      <c r="B10" s="102"/>
      <c r="C10" s="9"/>
      <c r="D10" s="47"/>
      <c r="E10" s="9"/>
      <c r="F10" s="4"/>
      <c r="G10" s="4"/>
      <c r="H10" s="6" t="s">
        <v>3</v>
      </c>
      <c r="I10" s="120"/>
      <c r="J10" s="121"/>
      <c r="K10" s="122"/>
    </row>
    <row r="11" spans="2:11" ht="13.5" thickBot="1">
      <c r="B11" s="10"/>
      <c r="C11" s="11"/>
      <c r="D11" s="11"/>
      <c r="E11" s="12"/>
      <c r="F11" s="11"/>
      <c r="G11" s="11"/>
      <c r="H11" s="7"/>
      <c r="I11" s="13"/>
      <c r="J11" s="13"/>
      <c r="K11" s="8"/>
    </row>
    <row r="12" spans="2:11" ht="15" customHeight="1">
      <c r="B12" s="115" t="s">
        <v>26</v>
      </c>
      <c r="C12" s="115" t="s">
        <v>5</v>
      </c>
      <c r="D12" s="115" t="s">
        <v>2</v>
      </c>
      <c r="E12" s="115" t="s">
        <v>27</v>
      </c>
      <c r="F12" s="115" t="s">
        <v>12</v>
      </c>
      <c r="G12" s="139" t="s">
        <v>53</v>
      </c>
      <c r="H12" s="117" t="s">
        <v>13</v>
      </c>
      <c r="I12" s="117" t="s">
        <v>36</v>
      </c>
      <c r="J12" s="129" t="s">
        <v>14</v>
      </c>
      <c r="K12" s="117" t="s">
        <v>28</v>
      </c>
    </row>
    <row r="13" spans="2:11" ht="15.75" customHeight="1" thickBot="1">
      <c r="B13" s="116"/>
      <c r="C13" s="116"/>
      <c r="D13" s="116"/>
      <c r="E13" s="116"/>
      <c r="F13" s="116"/>
      <c r="G13" s="140"/>
      <c r="H13" s="118"/>
      <c r="I13" s="119"/>
      <c r="J13" s="119"/>
      <c r="K13" s="119"/>
    </row>
    <row r="14" spans="2:11" ht="51.75" thickBot="1">
      <c r="B14" s="59">
        <v>1</v>
      </c>
      <c r="C14" s="76">
        <f>VLOOKUP(B14,'Completar SOFSE'!A:H,2,FALSE)</f>
        <v>200</v>
      </c>
      <c r="D14" s="76" t="str">
        <f>VLOOKUP(B14,'Completar SOFSE'!A:H,3,FALSE)</f>
        <v>C/U</v>
      </c>
      <c r="E14" s="76">
        <f>VLOOKUP(B14,'Completar SOFSE'!A:H,4,FALSE)</f>
        <v>1000030672</v>
      </c>
      <c r="F14" s="57" t="str">
        <f>VLOOKUP(B14,'Completar SOFSE'!A:H,6,FALSE)</f>
        <v>RUEDA SEMITERMINADA PARA PAR MONTADO PARA COCHES ELÉCTRICOS - TOSHIBA</v>
      </c>
      <c r="G14" s="103" t="str">
        <f>VLOOKUP(B14,'Completar SOFSE'!A:H,7,FALSE)</f>
        <v xml:space="preserve">PLANO: NEFA 1296 EM.4.
ESPECIFICACIÓN TÉCNICA: FA 8005 Y ETMRR_G001
</v>
      </c>
      <c r="H14" s="77"/>
      <c r="I14" s="104"/>
      <c r="J14" s="60">
        <f>+(C14*H14)*I14</f>
        <v>0</v>
      </c>
      <c r="K14" s="14">
        <f>+C14*H14</f>
        <v>0</v>
      </c>
    </row>
    <row r="15" spans="2:11" ht="19.5" customHeight="1" thickBot="1">
      <c r="B15" s="136" t="s">
        <v>32</v>
      </c>
      <c r="C15" s="137"/>
      <c r="D15" s="137"/>
      <c r="E15" s="137"/>
      <c r="F15" s="138"/>
      <c r="G15" s="71"/>
      <c r="H15" s="78"/>
      <c r="I15" s="78"/>
      <c r="J15" s="75">
        <f>SUM(J14:J14)</f>
        <v>0</v>
      </c>
      <c r="K15" s="75">
        <f>SUM(K14:K14)</f>
        <v>0</v>
      </c>
    </row>
    <row r="16" spans="2:11" ht="16.5" customHeight="1" thickBot="1">
      <c r="B16" s="136" t="s">
        <v>8</v>
      </c>
      <c r="C16" s="137"/>
      <c r="D16" s="137"/>
      <c r="E16" s="137"/>
      <c r="F16" s="138"/>
      <c r="G16" s="69"/>
      <c r="H16" s="48"/>
      <c r="I16" s="48"/>
      <c r="J16" s="49"/>
      <c r="K16" s="50">
        <f>J15</f>
        <v>0</v>
      </c>
    </row>
    <row r="17" spans="2:11" ht="18.75" thickBot="1">
      <c r="B17" s="136" t="s">
        <v>33</v>
      </c>
      <c r="C17" s="137"/>
      <c r="D17" s="137"/>
      <c r="E17" s="137"/>
      <c r="F17" s="138"/>
      <c r="G17" s="69"/>
      <c r="H17" s="48"/>
      <c r="I17" s="48"/>
      <c r="J17" s="49"/>
      <c r="K17" s="51">
        <f>+K15+K16</f>
        <v>0</v>
      </c>
    </row>
    <row r="18" spans="2:11" ht="18.75" customHeight="1" thickBot="1">
      <c r="B18" s="61"/>
      <c r="C18" s="62"/>
      <c r="D18" s="62"/>
      <c r="E18" s="62"/>
      <c r="F18" s="63" t="s">
        <v>31</v>
      </c>
      <c r="G18" s="69"/>
      <c r="H18" s="48"/>
      <c r="I18" s="48"/>
      <c r="J18" s="49"/>
      <c r="K18" s="51"/>
    </row>
    <row r="19" spans="2:11" ht="18.75" customHeight="1" thickBot="1">
      <c r="B19" s="98" t="s">
        <v>43</v>
      </c>
      <c r="C19" s="99"/>
      <c r="D19" s="100"/>
      <c r="E19" s="100"/>
      <c r="F19" s="100"/>
      <c r="G19" s="100"/>
      <c r="H19" s="100"/>
      <c r="I19" s="100"/>
      <c r="J19" s="100"/>
      <c r="K19" s="101"/>
    </row>
    <row r="20" spans="2:11" ht="18.75" customHeight="1" thickBot="1">
      <c r="B20" s="98" t="s">
        <v>44</v>
      </c>
      <c r="C20" s="99"/>
      <c r="D20" s="100"/>
      <c r="E20" s="100"/>
      <c r="F20" s="100"/>
      <c r="G20" s="100"/>
      <c r="H20" s="100"/>
      <c r="I20" s="100"/>
      <c r="J20" s="100"/>
      <c r="K20" s="101"/>
    </row>
    <row r="21" spans="2:11" ht="18.75" customHeight="1" thickBot="1">
      <c r="B21" s="98" t="s">
        <v>45</v>
      </c>
      <c r="C21" s="99"/>
      <c r="D21" s="100"/>
      <c r="E21" s="100"/>
      <c r="F21" s="100"/>
      <c r="G21" s="100"/>
      <c r="H21" s="100"/>
      <c r="I21" s="100"/>
      <c r="J21" s="100"/>
      <c r="K21" s="101"/>
    </row>
    <row r="22" spans="2:11" ht="18.75" customHeight="1" thickBot="1">
      <c r="B22" s="98" t="s">
        <v>46</v>
      </c>
      <c r="C22" s="99"/>
      <c r="D22" s="100"/>
      <c r="E22" s="100"/>
      <c r="F22" s="100"/>
      <c r="G22" s="100"/>
      <c r="H22" s="100"/>
      <c r="I22" s="100"/>
      <c r="J22" s="100"/>
      <c r="K22" s="101"/>
    </row>
    <row r="23" spans="2:11">
      <c r="B23" s="15"/>
      <c r="C23" s="16"/>
      <c r="D23" s="16"/>
      <c r="E23" s="16"/>
      <c r="F23" s="17"/>
      <c r="G23" s="17"/>
      <c r="H23" s="17"/>
      <c r="I23" s="17"/>
      <c r="J23" s="17"/>
      <c r="K23" s="18"/>
    </row>
    <row r="24" spans="2:11">
      <c r="B24" s="15"/>
      <c r="C24" s="16"/>
      <c r="D24" s="16"/>
      <c r="E24" s="16"/>
      <c r="F24" s="17"/>
      <c r="G24" s="17"/>
      <c r="H24" s="17"/>
      <c r="I24" s="17"/>
      <c r="J24" s="17"/>
      <c r="K24" s="18"/>
    </row>
    <row r="25" spans="2:11">
      <c r="B25" s="15"/>
      <c r="C25" s="16"/>
      <c r="D25" s="16"/>
      <c r="E25" s="16"/>
      <c r="F25" s="17"/>
      <c r="G25" s="17"/>
      <c r="H25" s="17"/>
      <c r="I25" s="17"/>
      <c r="J25" s="17"/>
      <c r="K25" s="18"/>
    </row>
    <row r="26" spans="2:11" ht="13.5" thickBot="1">
      <c r="B26" s="19"/>
      <c r="C26" s="20"/>
      <c r="D26" s="20"/>
      <c r="E26" s="20"/>
      <c r="F26" s="21"/>
      <c r="G26" s="21"/>
      <c r="H26" s="21"/>
      <c r="I26" s="21"/>
      <c r="J26" s="21"/>
      <c r="K26" s="22"/>
    </row>
    <row r="27" spans="2:11"/>
    <row r="28" spans="2:11"/>
    <row r="29" spans="2:11"/>
    <row r="30" spans="2:11"/>
    <row r="31" spans="2:11"/>
    <row r="32" spans="2:1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</sheetData>
  <mergeCells count="20">
    <mergeCell ref="B15:F15"/>
    <mergeCell ref="B16:F16"/>
    <mergeCell ref="B17:F17"/>
    <mergeCell ref="G12:G13"/>
    <mergeCell ref="B2:K4"/>
    <mergeCell ref="B12:B13"/>
    <mergeCell ref="H12:H13"/>
    <mergeCell ref="I12:I13"/>
    <mergeCell ref="C12:C13"/>
    <mergeCell ref="D12:D13"/>
    <mergeCell ref="E12:E13"/>
    <mergeCell ref="F12:F13"/>
    <mergeCell ref="I10:K10"/>
    <mergeCell ref="I9:K9"/>
    <mergeCell ref="H5:K5"/>
    <mergeCell ref="J12:J13"/>
    <mergeCell ref="K12:K13"/>
    <mergeCell ref="I7:K7"/>
    <mergeCell ref="I8:K8"/>
    <mergeCell ref="I6:K6"/>
  </mergeCells>
  <dataValidations count="3">
    <dataValidation allowBlank="1" showInputMessage="1" showErrorMessage="1" promptTitle="Completar por el oferente" prompt="Completar por el oferente" sqref="J14"/>
    <dataValidation allowBlank="1" showErrorMessage="1" promptTitle="Completar por el oferente" prompt="Completar por el oferente" sqref="K14"/>
    <dataValidation operator="equal" allowBlank="1" showInputMessage="1" showErrorMessage="1" promptTitle="Completar por el Oferente" prompt=" " sqref="I6 I7:K9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I10:K10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31"/>
  <sheetViews>
    <sheetView zoomScale="85" zoomScaleNormal="85" workbookViewId="0">
      <selection activeCell="Q19" sqref="Q19"/>
    </sheetView>
  </sheetViews>
  <sheetFormatPr baseColWidth="10" defaultRowHeight="12.75" zeroHeight="1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34.85546875" style="1" customWidth="1"/>
    <col min="8" max="8" width="40.28515625" style="1" customWidth="1"/>
    <col min="9" max="9" width="23.140625" style="1" bestFit="1" customWidth="1"/>
    <col min="10" max="10" width="11.2851562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2:12">
      <c r="B1" s="24"/>
      <c r="C1" s="24"/>
      <c r="D1" s="24"/>
      <c r="E1" s="24"/>
      <c r="F1" s="24"/>
      <c r="G1" s="25"/>
      <c r="H1" s="25"/>
      <c r="I1" s="25"/>
      <c r="J1" s="25"/>
      <c r="K1" s="25"/>
      <c r="L1" s="25"/>
    </row>
    <row r="2" spans="2:12" ht="13.5" thickBot="1">
      <c r="B2" s="24"/>
      <c r="C2" s="24"/>
      <c r="D2" s="24"/>
      <c r="E2" s="24"/>
      <c r="F2" s="24"/>
      <c r="G2" s="25"/>
      <c r="H2" s="25"/>
      <c r="I2" s="25"/>
      <c r="J2" s="25"/>
      <c r="K2" s="25"/>
      <c r="L2" s="25"/>
    </row>
    <row r="3" spans="2:12" ht="23.25" customHeight="1">
      <c r="B3" s="106" t="s">
        <v>48</v>
      </c>
      <c r="C3" s="107"/>
      <c r="D3" s="107"/>
      <c r="E3" s="107"/>
      <c r="F3" s="107"/>
      <c r="G3" s="107"/>
      <c r="H3" s="107"/>
      <c r="I3" s="107"/>
      <c r="J3" s="107"/>
      <c r="K3" s="107"/>
      <c r="L3" s="108"/>
    </row>
    <row r="4" spans="2:12" ht="13.5" thickBot="1">
      <c r="B4" s="112"/>
      <c r="C4" s="113"/>
      <c r="D4" s="113"/>
      <c r="E4" s="113"/>
      <c r="F4" s="113"/>
      <c r="G4" s="113"/>
      <c r="H4" s="113"/>
      <c r="I4" s="113"/>
      <c r="J4" s="113"/>
      <c r="K4" s="113"/>
      <c r="L4" s="114"/>
    </row>
    <row r="5" spans="2:12" ht="15.75" thickBot="1">
      <c r="B5" s="94" t="s">
        <v>38</v>
      </c>
      <c r="C5" s="83"/>
      <c r="D5" s="84"/>
      <c r="E5" s="84"/>
      <c r="F5" s="84"/>
      <c r="G5" s="84"/>
      <c r="H5" s="84"/>
      <c r="I5" s="151" t="s">
        <v>6</v>
      </c>
      <c r="J5" s="152"/>
      <c r="K5" s="152"/>
      <c r="L5" s="153"/>
    </row>
    <row r="6" spans="2:12" ht="15">
      <c r="B6" s="3"/>
      <c r="C6" s="85"/>
      <c r="D6" s="86"/>
      <c r="E6" s="86"/>
      <c r="F6" s="86"/>
      <c r="G6" s="86"/>
      <c r="H6" s="86"/>
      <c r="I6" s="82" t="s">
        <v>4</v>
      </c>
      <c r="J6" s="141"/>
      <c r="K6" s="142"/>
      <c r="L6" s="143"/>
    </row>
    <row r="7" spans="2:12" ht="15">
      <c r="B7" s="3" t="s">
        <v>10</v>
      </c>
      <c r="C7" s="87"/>
      <c r="D7" s="88"/>
      <c r="E7" s="88"/>
      <c r="F7" s="88"/>
      <c r="G7" s="88"/>
      <c r="H7" s="88"/>
      <c r="I7" s="29" t="s">
        <v>25</v>
      </c>
      <c r="J7" s="156"/>
      <c r="K7" s="157"/>
      <c r="L7" s="158"/>
    </row>
    <row r="8" spans="2:12" ht="12.75" customHeight="1">
      <c r="B8" s="3"/>
      <c r="C8" s="87"/>
      <c r="D8" s="88"/>
      <c r="E8" s="88"/>
      <c r="F8" s="88"/>
      <c r="G8" s="88"/>
      <c r="H8" s="88"/>
      <c r="I8" s="30" t="s">
        <v>0</v>
      </c>
      <c r="J8" s="156"/>
      <c r="K8" s="157"/>
      <c r="L8" s="158"/>
    </row>
    <row r="9" spans="2:12" ht="18" customHeight="1">
      <c r="B9" s="3" t="s">
        <v>39</v>
      </c>
      <c r="C9" s="87"/>
      <c r="D9" s="88"/>
      <c r="E9" s="88"/>
      <c r="F9" s="88"/>
      <c r="G9" s="88"/>
      <c r="H9" s="88"/>
      <c r="I9" s="30" t="s">
        <v>1</v>
      </c>
      <c r="J9" s="159"/>
      <c r="K9" s="160"/>
      <c r="L9" s="161"/>
    </row>
    <row r="10" spans="2:12" ht="15" customHeight="1">
      <c r="B10" s="31"/>
      <c r="C10" s="36"/>
      <c r="D10" s="88"/>
      <c r="E10" s="88"/>
      <c r="F10" s="88"/>
      <c r="G10" s="88"/>
      <c r="H10" s="80"/>
      <c r="I10" s="38" t="s">
        <v>3</v>
      </c>
      <c r="J10" s="120"/>
      <c r="K10" s="121"/>
      <c r="L10" s="122"/>
    </row>
    <row r="11" spans="2:12" ht="15.75" customHeight="1" thickBot="1">
      <c r="B11" s="37"/>
      <c r="C11" s="36"/>
      <c r="D11" s="36"/>
      <c r="E11" s="36"/>
      <c r="F11" s="36"/>
      <c r="G11" s="36"/>
      <c r="H11" s="36"/>
      <c r="I11" s="68"/>
      <c r="J11" s="154"/>
      <c r="K11" s="154"/>
      <c r="L11" s="155"/>
    </row>
    <row r="12" spans="2:12" ht="13.5" thickBot="1">
      <c r="B12" s="182" t="s">
        <v>24</v>
      </c>
      <c r="C12" s="184" t="s">
        <v>26</v>
      </c>
      <c r="D12" s="184" t="s">
        <v>5</v>
      </c>
      <c r="E12" s="184" t="s">
        <v>2</v>
      </c>
      <c r="F12" s="184" t="s">
        <v>27</v>
      </c>
      <c r="G12" s="144" t="s">
        <v>12</v>
      </c>
      <c r="H12" s="146" t="s">
        <v>53</v>
      </c>
      <c r="I12" s="179" t="s">
        <v>15</v>
      </c>
      <c r="J12" s="180"/>
      <c r="K12" s="180"/>
      <c r="L12" s="181"/>
    </row>
    <row r="13" spans="2:12" ht="15.75" customHeight="1" thickBot="1">
      <c r="B13" s="183"/>
      <c r="C13" s="185"/>
      <c r="D13" s="185"/>
      <c r="E13" s="185"/>
      <c r="F13" s="185"/>
      <c r="G13" s="145"/>
      <c r="H13" s="147"/>
      <c r="I13" s="43" t="s">
        <v>16</v>
      </c>
      <c r="J13" s="44" t="s">
        <v>17</v>
      </c>
      <c r="K13" s="45" t="s">
        <v>18</v>
      </c>
      <c r="L13" s="46" t="s">
        <v>7</v>
      </c>
    </row>
    <row r="14" spans="2:12" ht="15" customHeight="1">
      <c r="B14" s="72" t="s">
        <v>19</v>
      </c>
      <c r="C14" s="148">
        <v>1</v>
      </c>
      <c r="D14" s="162">
        <f>VLOOKUP(C14,'Completar SOFSE'!A:H,2,FALSE)</f>
        <v>200</v>
      </c>
      <c r="E14" s="162" t="str">
        <f>VLOOKUP(C14,'Completar SOFSE'!A:H,3,FALSE)</f>
        <v>C/U</v>
      </c>
      <c r="F14" s="165">
        <f>VLOOKUP(C14,'Completar SOFSE'!A:H,4,FALSE)</f>
        <v>1000030672</v>
      </c>
      <c r="G14" s="168" t="str">
        <f>VLOOKUP(C14,'Completar SOFSE'!A:H,6,FALSE)</f>
        <v>RUEDA SEMITERMINADA PARA PAR MONTADO PARA COCHES ELÉCTRICOS - TOSHIBA</v>
      </c>
      <c r="H14" s="171" t="str">
        <f>VLOOKUP(C14,'Completar SOFSE'!A:H,7,FALSE)</f>
        <v xml:space="preserve">PLANO: NEFA 1296 EM.4.
ESPECIFICACIÓN TÉCNICA: FA 8005 Y ETMRR_G001
</v>
      </c>
      <c r="I14" s="32"/>
      <c r="J14" s="39"/>
      <c r="K14" s="40"/>
      <c r="L14" s="14">
        <f>I14*D14</f>
        <v>0</v>
      </c>
    </row>
    <row r="15" spans="2:12" ht="15" customHeight="1">
      <c r="B15" s="73" t="s">
        <v>20</v>
      </c>
      <c r="C15" s="149"/>
      <c r="D15" s="163"/>
      <c r="E15" s="163"/>
      <c r="F15" s="166"/>
      <c r="G15" s="169"/>
      <c r="H15" s="172"/>
      <c r="I15" s="33"/>
      <c r="J15" s="41"/>
      <c r="K15" s="42"/>
      <c r="L15" s="27">
        <f>I15*D14</f>
        <v>0</v>
      </c>
    </row>
    <row r="16" spans="2:12" ht="15" customHeight="1">
      <c r="B16" s="73" t="s">
        <v>21</v>
      </c>
      <c r="C16" s="149"/>
      <c r="D16" s="163"/>
      <c r="E16" s="163"/>
      <c r="F16" s="166"/>
      <c r="G16" s="169"/>
      <c r="H16" s="172"/>
      <c r="I16" s="33"/>
      <c r="J16" s="41"/>
      <c r="K16" s="42"/>
      <c r="L16" s="27">
        <f>I16*D14</f>
        <v>0</v>
      </c>
    </row>
    <row r="17" spans="2:12" ht="15" customHeight="1">
      <c r="B17" s="73" t="s">
        <v>22</v>
      </c>
      <c r="C17" s="149"/>
      <c r="D17" s="163"/>
      <c r="E17" s="163"/>
      <c r="F17" s="166"/>
      <c r="G17" s="169"/>
      <c r="H17" s="172"/>
      <c r="I17" s="33"/>
      <c r="J17" s="26"/>
      <c r="K17" s="42"/>
      <c r="L17" s="27">
        <f>(I17+J17)*D14</f>
        <v>0</v>
      </c>
    </row>
    <row r="18" spans="2:12" ht="15" customHeight="1" thickBot="1">
      <c r="B18" s="74" t="s">
        <v>23</v>
      </c>
      <c r="C18" s="150"/>
      <c r="D18" s="164"/>
      <c r="E18" s="164"/>
      <c r="F18" s="167"/>
      <c r="G18" s="170"/>
      <c r="H18" s="173"/>
      <c r="I18" s="34"/>
      <c r="J18" s="28"/>
      <c r="K18" s="35"/>
      <c r="L18" s="27">
        <f>(I18+J18+K18)*D14</f>
        <v>0</v>
      </c>
    </row>
    <row r="19" spans="2:12" ht="24" customHeight="1" thickBot="1">
      <c r="B19" s="174" t="s">
        <v>30</v>
      </c>
      <c r="C19" s="175"/>
      <c r="D19" s="175"/>
      <c r="E19" s="175"/>
      <c r="F19" s="175"/>
      <c r="G19" s="175"/>
      <c r="H19" s="70"/>
      <c r="I19" s="176">
        <f>SUM(L14:L18)</f>
        <v>0</v>
      </c>
      <c r="J19" s="177"/>
      <c r="K19" s="177"/>
      <c r="L19" s="178"/>
    </row>
    <row r="20" spans="2:12" ht="24" customHeight="1" thickBot="1">
      <c r="B20" s="64"/>
      <c r="C20" s="65"/>
      <c r="D20" s="65"/>
      <c r="E20" s="65"/>
      <c r="F20" s="65"/>
      <c r="G20" s="65" t="s">
        <v>29</v>
      </c>
      <c r="H20" s="70"/>
      <c r="I20" s="66"/>
      <c r="J20" s="66"/>
      <c r="K20" s="66"/>
      <c r="L20" s="67"/>
    </row>
    <row r="21" spans="2:12" ht="18.75" customHeight="1" thickBot="1">
      <c r="B21" s="95" t="s">
        <v>47</v>
      </c>
      <c r="C21" s="96"/>
      <c r="D21" s="96"/>
      <c r="E21" s="96"/>
      <c r="F21" s="96"/>
      <c r="G21" s="96"/>
      <c r="H21" s="96"/>
      <c r="I21" s="96"/>
      <c r="J21" s="96"/>
      <c r="K21" s="96"/>
      <c r="L21" s="97"/>
    </row>
    <row r="22" spans="2:12" ht="18.75" customHeight="1" thickBot="1">
      <c r="B22" s="95" t="s">
        <v>40</v>
      </c>
      <c r="C22" s="96"/>
      <c r="D22" s="96"/>
      <c r="E22" s="96"/>
      <c r="F22" s="96"/>
      <c r="G22" s="96"/>
      <c r="H22" s="96"/>
      <c r="I22" s="96"/>
      <c r="J22" s="96"/>
      <c r="K22" s="96"/>
      <c r="L22" s="97"/>
    </row>
    <row r="23" spans="2:12" ht="18.75" customHeight="1" thickBot="1">
      <c r="B23" s="95" t="s">
        <v>41</v>
      </c>
      <c r="C23" s="96"/>
      <c r="D23" s="96"/>
      <c r="E23" s="96"/>
      <c r="F23" s="96"/>
      <c r="G23" s="96"/>
      <c r="H23" s="96"/>
      <c r="I23" s="96"/>
      <c r="J23" s="96"/>
      <c r="K23" s="96"/>
      <c r="L23" s="97"/>
    </row>
    <row r="24" spans="2:12" ht="18.75" customHeight="1" thickBot="1">
      <c r="B24" s="95" t="s">
        <v>42</v>
      </c>
      <c r="C24" s="96"/>
      <c r="D24" s="96"/>
      <c r="E24" s="96"/>
      <c r="F24" s="96"/>
      <c r="G24" s="96"/>
      <c r="H24" s="96"/>
      <c r="I24" s="96"/>
      <c r="J24" s="96"/>
      <c r="K24" s="96"/>
      <c r="L24" s="97"/>
    </row>
    <row r="25" spans="2:12">
      <c r="B25" s="53"/>
      <c r="C25" s="54"/>
      <c r="D25" s="54"/>
      <c r="E25" s="54"/>
      <c r="F25" s="54"/>
      <c r="G25" s="55"/>
      <c r="H25" s="55"/>
      <c r="I25" s="55"/>
      <c r="J25" s="55"/>
      <c r="K25" s="55"/>
      <c r="L25" s="56"/>
    </row>
    <row r="26" spans="2:12">
      <c r="B26" s="15"/>
      <c r="C26" s="16"/>
      <c r="D26" s="16"/>
      <c r="E26" s="16"/>
      <c r="F26" s="16"/>
      <c r="G26" s="17"/>
      <c r="H26" s="17"/>
      <c r="I26" s="17"/>
      <c r="J26" s="17"/>
      <c r="K26" s="17"/>
      <c r="L26" s="18"/>
    </row>
    <row r="27" spans="2:12">
      <c r="B27" s="15"/>
      <c r="C27" s="16"/>
      <c r="D27" s="16"/>
      <c r="E27" s="16"/>
      <c r="F27" s="16"/>
      <c r="G27" s="17"/>
      <c r="H27" s="17"/>
      <c r="I27" s="17"/>
      <c r="J27" s="17"/>
      <c r="K27" s="17"/>
      <c r="L27" s="18"/>
    </row>
    <row r="28" spans="2:12">
      <c r="B28" s="15"/>
      <c r="C28" s="16"/>
      <c r="D28" s="16"/>
      <c r="E28" s="16"/>
      <c r="F28" s="16"/>
      <c r="G28" s="17"/>
      <c r="H28" s="17"/>
      <c r="I28" s="17"/>
      <c r="J28" s="17"/>
      <c r="K28" s="17"/>
      <c r="L28" s="18"/>
    </row>
    <row r="29" spans="2:12" ht="13.5" thickBot="1">
      <c r="B29" s="19"/>
      <c r="C29" s="20"/>
      <c r="D29" s="20"/>
      <c r="E29" s="20"/>
      <c r="F29" s="20"/>
      <c r="G29" s="21"/>
      <c r="H29" s="21"/>
      <c r="I29" s="21"/>
      <c r="J29" s="21"/>
      <c r="K29" s="21"/>
      <c r="L29" s="22"/>
    </row>
    <row r="30" spans="2:12"/>
    <row r="31" spans="2:12"/>
    <row r="32" spans="2:1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</sheetData>
  <mergeCells count="24">
    <mergeCell ref="B19:G19"/>
    <mergeCell ref="I19:L19"/>
    <mergeCell ref="I12:L12"/>
    <mergeCell ref="B12:B13"/>
    <mergeCell ref="C12:C13"/>
    <mergeCell ref="D12:D13"/>
    <mergeCell ref="E12:E13"/>
    <mergeCell ref="F12:F13"/>
    <mergeCell ref="J6:L6"/>
    <mergeCell ref="B3:L4"/>
    <mergeCell ref="G12:G13"/>
    <mergeCell ref="H12:H13"/>
    <mergeCell ref="C14:C18"/>
    <mergeCell ref="I5:L5"/>
    <mergeCell ref="J11:L11"/>
    <mergeCell ref="J7:L7"/>
    <mergeCell ref="J8:L8"/>
    <mergeCell ref="J9:L9"/>
    <mergeCell ref="J10:L10"/>
    <mergeCell ref="D14:D18"/>
    <mergeCell ref="E14:E18"/>
    <mergeCell ref="F14:F18"/>
    <mergeCell ref="G14:G18"/>
    <mergeCell ref="H14:H18"/>
  </mergeCells>
  <conditionalFormatting sqref="K14:K18">
    <cfRule type="cellIs" dxfId="0" priority="24" stopIfTrue="1" operator="equal">
      <formula>#REF!</formula>
    </cfRule>
  </conditionalFormatting>
  <dataValidations disablePrompts="1" count="2">
    <dataValidation allowBlank="1" showInputMessage="1" showErrorMessage="1" promptTitle="Completar por el Oferente" prompt=" " sqref="J17 J18:K18 I14:I18"/>
    <dataValidation operator="equal" allowBlank="1" showInputMessage="1" showErrorMessage="1" promptTitle="Completar por el Oferente" prompt=" " sqref="J6:L9"/>
  </dataValidations>
  <printOptions horizontalCentered="1" verticalCentered="1"/>
  <pageMargins left="0" right="0" top="0" bottom="0" header="0" footer="0"/>
  <pageSetup paperSize="9" scale="6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4"/>
  <sheetViews>
    <sheetView zoomScaleNormal="100" workbookViewId="0">
      <selection activeCell="G19" sqref="G19"/>
    </sheetView>
  </sheetViews>
  <sheetFormatPr baseColWidth="10" defaultColWidth="11.42578125" defaultRowHeight="12.75" zeroHeight="1"/>
  <cols>
    <col min="1" max="1" width="18" style="23" bestFit="1" customWidth="1"/>
    <col min="2" max="2" width="19.7109375" style="23" customWidth="1"/>
    <col min="3" max="3" width="4.42578125" style="23" bestFit="1" customWidth="1"/>
    <col min="4" max="5" width="20.140625" style="23" customWidth="1"/>
    <col min="6" max="6" width="47.7109375" style="23" customWidth="1"/>
    <col min="7" max="7" width="39" style="23" customWidth="1"/>
    <col min="8" max="8" width="27" style="23" customWidth="1"/>
    <col min="9" max="10" width="11.42578125" style="23" customWidth="1"/>
    <col min="11" max="16384" width="11.42578125" style="23"/>
  </cols>
  <sheetData>
    <row r="1" spans="1:8">
      <c r="A1" s="186" t="s">
        <v>9</v>
      </c>
      <c r="B1" s="186" t="s">
        <v>5</v>
      </c>
      <c r="C1" s="186" t="s">
        <v>2</v>
      </c>
      <c r="D1" s="186" t="s">
        <v>27</v>
      </c>
      <c r="E1" s="187" t="s">
        <v>34</v>
      </c>
      <c r="F1" s="186" t="s">
        <v>12</v>
      </c>
      <c r="G1" s="186" t="s">
        <v>35</v>
      </c>
      <c r="H1" s="186"/>
    </row>
    <row r="2" spans="1:8">
      <c r="A2" s="186"/>
      <c r="B2" s="186"/>
      <c r="C2" s="186"/>
      <c r="D2" s="186"/>
      <c r="E2" s="188"/>
      <c r="F2" s="186"/>
      <c r="G2" s="186"/>
      <c r="H2" s="186"/>
    </row>
    <row r="3" spans="1:8" ht="33.75">
      <c r="A3" s="52">
        <v>1</v>
      </c>
      <c r="B3" s="79">
        <v>200</v>
      </c>
      <c r="C3" s="2" t="s">
        <v>37</v>
      </c>
      <c r="D3" s="105">
        <v>1000030672</v>
      </c>
      <c r="E3" s="79" t="s">
        <v>50</v>
      </c>
      <c r="F3" s="79" t="s">
        <v>51</v>
      </c>
      <c r="G3" s="79" t="s">
        <v>52</v>
      </c>
      <c r="H3" s="79"/>
    </row>
    <row r="4" spans="1:8"/>
    <row r="5" spans="1:8"/>
    <row r="6" spans="1:8"/>
    <row r="7" spans="1:8"/>
    <row r="8" spans="1:8"/>
    <row r="9" spans="1:8"/>
    <row r="10" spans="1:8"/>
    <row r="11" spans="1:8"/>
    <row r="12" spans="1:8"/>
    <row r="13" spans="1:8"/>
    <row r="14" spans="1:8"/>
    <row r="15" spans="1:8"/>
    <row r="16" spans="1:8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</sheetData>
  <mergeCells count="8">
    <mergeCell ref="H1:H2"/>
    <mergeCell ref="E1:E2"/>
    <mergeCell ref="G1:G2"/>
    <mergeCell ref="A1:A2"/>
    <mergeCell ref="B1:B2"/>
    <mergeCell ref="C1:C2"/>
    <mergeCell ref="D1:D2"/>
    <mergeCell ref="F1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2026-03-12T14:06:13Z</dcterms:modified>
</cp:coreProperties>
</file>