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Modo IV\RAFA\CA 37-2018 - Exp 7731-17 Obra Base Telecomu Once\Publicar\"/>
    </mc:Choice>
  </mc:AlternateContent>
  <bookViews>
    <workbookView xWindow="0" yWindow="0" windowWidth="28800" windowHeight="12435"/>
  </bookViews>
  <sheets>
    <sheet name="PL-PIEGO" sheetId="1" r:id="rId1"/>
  </sheets>
  <externalReferences>
    <externalReference r:id="rId2"/>
  </externalReferences>
  <definedNames>
    <definedName name="_xlnm.Print_Area" localSheetId="0">'PL-PIEGO'!$A$1:$J$143</definedName>
    <definedName name="_xlnm.Print_Titles" localSheetId="0">'PL-PIEGO'!$1:$14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9" i="1" l="1"/>
  <c r="F128" i="1"/>
  <c r="F127" i="1"/>
  <c r="F126" i="1"/>
  <c r="I125" i="1"/>
  <c r="F123" i="1"/>
  <c r="F122" i="1"/>
  <c r="F121" i="1"/>
  <c r="F120" i="1"/>
  <c r="F119" i="1"/>
  <c r="F118" i="1"/>
  <c r="F117" i="1"/>
  <c r="F116" i="1"/>
  <c r="F115" i="1"/>
  <c r="I114" i="1"/>
  <c r="F112" i="1"/>
  <c r="I111" i="1"/>
  <c r="F109" i="1"/>
  <c r="I108" i="1"/>
  <c r="F106" i="1"/>
  <c r="F105" i="1"/>
  <c r="I104" i="1"/>
  <c r="F102" i="1"/>
  <c r="F101" i="1"/>
  <c r="F100" i="1"/>
  <c r="F99" i="1"/>
  <c r="F98" i="1"/>
  <c r="F97" i="1"/>
  <c r="I96" i="1"/>
  <c r="F94" i="1"/>
  <c r="F93" i="1"/>
  <c r="F92" i="1"/>
  <c r="F91" i="1"/>
  <c r="F90" i="1"/>
  <c r="F89" i="1"/>
  <c r="F88" i="1"/>
  <c r="F87" i="1"/>
  <c r="F86" i="1"/>
  <c r="F85" i="1"/>
  <c r="F84" i="1"/>
  <c r="I83" i="1"/>
  <c r="F81" i="1"/>
  <c r="F80" i="1"/>
  <c r="F79" i="1"/>
  <c r="F78" i="1"/>
  <c r="I77" i="1"/>
  <c r="F75" i="1"/>
  <c r="F74" i="1"/>
  <c r="I73" i="1"/>
  <c r="F71" i="1"/>
  <c r="F70" i="1"/>
  <c r="F69" i="1"/>
  <c r="F68" i="1"/>
  <c r="F67" i="1"/>
  <c r="F66" i="1"/>
  <c r="F65" i="1"/>
  <c r="I64" i="1"/>
  <c r="F62" i="1"/>
  <c r="F61" i="1"/>
  <c r="I60" i="1"/>
  <c r="F58" i="1"/>
  <c r="F57" i="1"/>
  <c r="F56" i="1"/>
  <c r="I55" i="1"/>
  <c r="F53" i="1"/>
  <c r="F52" i="1"/>
  <c r="F51" i="1"/>
  <c r="I50" i="1"/>
  <c r="F48" i="1"/>
  <c r="F47" i="1"/>
  <c r="F46" i="1"/>
  <c r="I45" i="1"/>
  <c r="F43" i="1"/>
  <c r="F42" i="1"/>
  <c r="F41" i="1"/>
  <c r="I40" i="1"/>
  <c r="F38" i="1"/>
  <c r="F37" i="1"/>
  <c r="F36" i="1"/>
  <c r="I35" i="1"/>
  <c r="F33" i="1"/>
  <c r="F32" i="1"/>
  <c r="F31" i="1"/>
  <c r="F30" i="1"/>
  <c r="F29" i="1"/>
  <c r="I28" i="1"/>
  <c r="F26" i="1"/>
  <c r="F25" i="1"/>
  <c r="F24" i="1"/>
  <c r="F23" i="1"/>
  <c r="F22" i="1"/>
  <c r="I21" i="1"/>
  <c r="F19" i="1"/>
  <c r="F18" i="1"/>
  <c r="F17" i="1"/>
  <c r="F16" i="1"/>
  <c r="F131" i="1" s="1"/>
  <c r="I15" i="1"/>
  <c r="H131" i="1" l="1"/>
  <c r="H133" i="1"/>
  <c r="H135" i="1" s="1"/>
</calcChain>
</file>

<file path=xl/sharedStrings.xml><?xml version="1.0" encoding="utf-8"?>
<sst xmlns="http://schemas.openxmlformats.org/spreadsheetml/2006/main" count="272" uniqueCount="198">
  <si>
    <t>LS-OC-OM00/117/2017_SGI</t>
  </si>
  <si>
    <t xml:space="preserve">EMPRESA: </t>
  </si>
  <si>
    <t>Revisión: 03</t>
  </si>
  <si>
    <t>OBRA:</t>
  </si>
  <si>
    <t>PUESTA EN VALOR DE EDIFIO PARA NUEVA BASE DE TELECOMUNICACIONES – cabina A- Est. ONCE (CE)</t>
  </si>
  <si>
    <t>Ítem</t>
  </si>
  <si>
    <t xml:space="preserve">DESCRIPCIÓN DE TAREAS </t>
  </si>
  <si>
    <t>U</t>
  </si>
  <si>
    <t>cant</t>
  </si>
  <si>
    <t>% Incidencia</t>
  </si>
  <si>
    <t>Unitario 
Ítem</t>
  </si>
  <si>
    <t>Total
 Ítem</t>
  </si>
  <si>
    <t>Total
 Rubro</t>
  </si>
  <si>
    <t>%.</t>
  </si>
  <si>
    <t>TAREAS PRELIMINARES</t>
  </si>
  <si>
    <t>01.01</t>
  </si>
  <si>
    <t>Obrador , depósito ,módulo sanit</t>
  </si>
  <si>
    <t>GL</t>
  </si>
  <si>
    <t>01.02</t>
  </si>
  <si>
    <t>Cartel de obra</t>
  </si>
  <si>
    <t>01.03</t>
  </si>
  <si>
    <t>Relevamientos y replanteos</t>
  </si>
  <si>
    <t>01.04</t>
  </si>
  <si>
    <t>Ingeniería ejecutiva / Seguridad e Higiene</t>
  </si>
  <si>
    <t>DEMOLICIONES</t>
  </si>
  <si>
    <t>02.01</t>
  </si>
  <si>
    <t>Retiro de materiales en desuso y estructura metálica existente</t>
  </si>
  <si>
    <t>02.02</t>
  </si>
  <si>
    <t>Demolición de mampostería, revestimientos y revoques en mal estado</t>
  </si>
  <si>
    <t>02.03</t>
  </si>
  <si>
    <t>Retiro de carpinterías existentes</t>
  </si>
  <si>
    <t>02.04</t>
  </si>
  <si>
    <t>Retiro de tapas de inspección en fosas existenes</t>
  </si>
  <si>
    <t>02.05</t>
  </si>
  <si>
    <t>Desmonte de instalación eléctrica existente</t>
  </si>
  <si>
    <t>MAMPOSTERIA</t>
  </si>
  <si>
    <t>03.01</t>
  </si>
  <si>
    <t>Mamposteria de ladrillo hueco 8 x 18 x 33</t>
  </si>
  <si>
    <t>m2</t>
  </si>
  <si>
    <t>03.02</t>
  </si>
  <si>
    <t>Mamposteria de ladrillo hueco 2 x 18 x 33</t>
  </si>
  <si>
    <t>03.03</t>
  </si>
  <si>
    <t>Mamposteria de ladrillo hueco 18 x 19 x 33</t>
  </si>
  <si>
    <t>03.04</t>
  </si>
  <si>
    <t>Mamposteria de ladrillo común para cajón hidrofugo</t>
  </si>
  <si>
    <t>m3</t>
  </si>
  <si>
    <t>03.05</t>
  </si>
  <si>
    <t>Reparación parapeto de ladrillo común visto en accesos</t>
  </si>
  <si>
    <t>CONTRAPISOS y CARPETAS</t>
  </si>
  <si>
    <t>04.01</t>
  </si>
  <si>
    <t>Reparacion de contrapisos existentes interiores e exteriores</t>
  </si>
  <si>
    <t>04.02</t>
  </si>
  <si>
    <t>Ejecución de carpetas interiores nuevas</t>
  </si>
  <si>
    <t>04.03</t>
  </si>
  <si>
    <t>Relleno de fosas existentes con contrapiso de HºAº</t>
  </si>
  <si>
    <t>AISLACIONES</t>
  </si>
  <si>
    <t>05.01</t>
  </si>
  <si>
    <t>Planchada hidrófuga bajo revestimientos en locales húmedos y ladrillo hueco de cierre para vestuario ambas caras</t>
  </si>
  <si>
    <t>05.02</t>
  </si>
  <si>
    <t>Cajón hidrófugo : 2 hiladas ladrillo común + mortero concreto
 hidrófugo</t>
  </si>
  <si>
    <t>05.03</t>
  </si>
  <si>
    <t>Planchada hidrófuga sobre contrapiso</t>
  </si>
  <si>
    <t>REVOQUES</t>
  </si>
  <si>
    <t>06.01</t>
  </si>
  <si>
    <t>Reparación de revoques interiores y exteriores con similar características de los existentes</t>
  </si>
  <si>
    <t>06.02</t>
  </si>
  <si>
    <t xml:space="preserve">Revoque grueso y fino a la cal al fieltro </t>
  </si>
  <si>
    <t>06.03</t>
  </si>
  <si>
    <t>Revoque grueso exterior sobre mamposteria de ladrillo visto</t>
  </si>
  <si>
    <t>CONST. EN SECO</t>
  </si>
  <si>
    <t>07.01</t>
  </si>
  <si>
    <t>De roca de yeso doble placa con material aislante e: 10cm</t>
  </si>
  <si>
    <t>07.02</t>
  </si>
  <si>
    <t>Tabiques divisorios de roca de yeso placa simple  e: 10cm</t>
  </si>
  <si>
    <t>07.03</t>
  </si>
  <si>
    <t>Cielorraso suspendido en roca de yeso placa 9,5 mm</t>
  </si>
  <si>
    <t>SOLADOS</t>
  </si>
  <si>
    <t>08.01</t>
  </si>
  <si>
    <t xml:space="preserve">Provisión y colocación de mosaicos graníticos 30x30 </t>
  </si>
  <si>
    <t>09.02</t>
  </si>
  <si>
    <t>Provisión y colocación de mosaicos graníticos 30x30 antideslizantes</t>
  </si>
  <si>
    <t>09.03</t>
  </si>
  <si>
    <t>Provisión y colocacion zocalos graniticos 10x30</t>
  </si>
  <si>
    <t>ml</t>
  </si>
  <si>
    <t xml:space="preserve">REVESTIMIENTOS </t>
  </si>
  <si>
    <t>09.01</t>
  </si>
  <si>
    <t>Provisión y colocación de cerámico pitera SL 20*20 blanco s/ mesadas de consultorios</t>
  </si>
  <si>
    <t>Provision y colocación cantoneras de Aº Inoxidable</t>
  </si>
  <si>
    <t>u</t>
  </si>
  <si>
    <t>CARPINTERIAS</t>
  </si>
  <si>
    <t>10.01</t>
  </si>
  <si>
    <t>Provisión y colocación de puertas FR60 de 0,90m incluye herrajes (P1)</t>
  </si>
  <si>
    <t>10.02</t>
  </si>
  <si>
    <t>Provisión y colocación de puertas placa 0,80m incluye herrajes (P2)</t>
  </si>
  <si>
    <t>10.03</t>
  </si>
  <si>
    <t>Provision y colocación de puertas para retretes, hoja de madera de 0,60m de ancho, incluye herraje libre ocupado (P3)</t>
  </si>
  <si>
    <t>10.04</t>
  </si>
  <si>
    <t>Provision y colocación de puertas corrediza exterior, hoja de madera de 0,80m de ancho, incluye herraje tipo roma (P4)</t>
  </si>
  <si>
    <t>10.05</t>
  </si>
  <si>
    <t>provisión y colocación de ventanas de aluminio corredizas 1,50x 0,60m ( línea Módena ), incluye herrajes. (V1)</t>
  </si>
  <si>
    <t>10.06</t>
  </si>
  <si>
    <r>
      <t xml:space="preserve">provisión y colocación de ventanas de aluminio oscilobatientes </t>
    </r>
    <r>
      <rPr>
        <sz val="9"/>
        <rFont val="Arial"/>
        <family val="2"/>
      </rPr>
      <t>1,05x 1,50</t>
    </r>
    <r>
      <rPr>
        <sz val="9"/>
        <color theme="1"/>
        <rFont val="Arial"/>
        <family val="2"/>
      </rPr>
      <t>m ( línea Módena ), incluye herrajes. (V2)</t>
    </r>
  </si>
  <si>
    <t>10.07</t>
  </si>
  <si>
    <t>provisión y colocación de ventanas de aluminio corredizas 2,00x 1,15m ( línea Módena ), incluye herrajes. (V3)</t>
  </si>
  <si>
    <t xml:space="preserve">HERRERIA </t>
  </si>
  <si>
    <t>11.01</t>
  </si>
  <si>
    <t>Provisión y colocación de rejas en nuevas ventanas ( ídem existentes)</t>
  </si>
  <si>
    <t>11.02</t>
  </si>
  <si>
    <t>Provisión y colocación de refuerzo en tabiques divisorios , de tubo 70*70mm</t>
  </si>
  <si>
    <t>PINTURA</t>
  </si>
  <si>
    <t>12.01</t>
  </si>
  <si>
    <t>Látex en mampostería exterior</t>
  </si>
  <si>
    <t>12.02</t>
  </si>
  <si>
    <t>Látex en mampostería interior</t>
  </si>
  <si>
    <t>12.03</t>
  </si>
  <si>
    <t>Esmalte sintético en carpintería de madera</t>
  </si>
  <si>
    <t>gl</t>
  </si>
  <si>
    <t>12.04</t>
  </si>
  <si>
    <t>Esmalte sintético en carpintería de metálica y rejas ( nuevas y exist)</t>
  </si>
  <si>
    <t>INSTALACION SANITARIA</t>
  </si>
  <si>
    <t>13.01</t>
  </si>
  <si>
    <t>Instalación agua fría y caliente</t>
  </si>
  <si>
    <t>13.02</t>
  </si>
  <si>
    <t>instalación desagüe cloacal</t>
  </si>
  <si>
    <t>13.03</t>
  </si>
  <si>
    <t>Instalación de nuevos drenajes para los equipos split</t>
  </si>
  <si>
    <t>13.04</t>
  </si>
  <si>
    <t>Provisión y colocación de artefactos sanitarios y accesorios</t>
  </si>
  <si>
    <t>13.05</t>
  </si>
  <si>
    <t>Provisión y colocación de pileta de cocina (Mi Pileta art.103P o similar) 52*32*18cm</t>
  </si>
  <si>
    <t>13.06</t>
  </si>
  <si>
    <t>Provisión y colocación de bachas para baño (Mi Pileta art.453 o similar) diam 30*15cm de prof</t>
  </si>
  <si>
    <t>13.07</t>
  </si>
  <si>
    <t>Provisión y colocación de grifería lavatorio tipo FV Allegro 0207/15 o similar</t>
  </si>
  <si>
    <t>13.08</t>
  </si>
  <si>
    <t>Provisión y colocación de grifería para ducha tipo FV Allegro 0109/15 o similar</t>
  </si>
  <si>
    <t>13.09</t>
  </si>
  <si>
    <t>Provisión y colocación de grifería para mingitorios antivandálica tipo FV 0344 o similar</t>
  </si>
  <si>
    <t>13.10</t>
  </si>
  <si>
    <r>
      <t xml:space="preserve">Provisión y colocación de grifería cocina monocomando de </t>
    </r>
    <r>
      <rPr>
        <sz val="9"/>
        <rFont val="Arial"/>
        <family val="2"/>
      </rPr>
      <t>FV 0411.01/90 Swing o similar</t>
    </r>
  </si>
  <si>
    <t>13.11</t>
  </si>
  <si>
    <r>
      <t xml:space="preserve">Provisión y colocación de grifería de servicio de </t>
    </r>
    <r>
      <rPr>
        <sz val="9"/>
        <rFont val="Arial"/>
        <family val="2"/>
      </rPr>
      <t>FV 0436 o similar</t>
    </r>
  </si>
  <si>
    <t>INSTALACION ELECTRICA</t>
  </si>
  <si>
    <t>14.01</t>
  </si>
  <si>
    <t>Nuevo tendido de cañerias y circuitos electricos por boca; incluye tablero ppal y seccional,PAT,cableado y teclas</t>
  </si>
  <si>
    <t>14.02</t>
  </si>
  <si>
    <t>Cañería y bocas de corrientes débiles (telefonía y red), por puesto de trabajo</t>
  </si>
  <si>
    <t>14.03</t>
  </si>
  <si>
    <t>Provisión y colocación de luminarias</t>
  </si>
  <si>
    <t>14.04</t>
  </si>
  <si>
    <t>Tendido de alimentación para los extractores de aire</t>
  </si>
  <si>
    <t>14.05</t>
  </si>
  <si>
    <t>Tendido de alimentación para los nuevos equipos split</t>
  </si>
  <si>
    <t>14.06</t>
  </si>
  <si>
    <t>Provisión y colocación de cartelería de Emergencia</t>
  </si>
  <si>
    <t>INSTALACION TERMOMECANICA</t>
  </si>
  <si>
    <t>15.01</t>
  </si>
  <si>
    <t>Provisión y colocación de Equipos SPLIT ( frio / calor)</t>
  </si>
  <si>
    <t>15.02</t>
  </si>
  <si>
    <t>Provisión y colocación de extractores de aire 6"</t>
  </si>
  <si>
    <t>MARMOLES</t>
  </si>
  <si>
    <t>16.01</t>
  </si>
  <si>
    <t xml:space="preserve">Colocación de Mesada gris mara espesor 2,5 cm, y zocalos perimetrales. Lustre en una cara. </t>
  </si>
  <si>
    <t>VIDRIOS y ESPEJOS</t>
  </si>
  <si>
    <t>17.01</t>
  </si>
  <si>
    <t>Provisión y colocación de Espejo de 4mm</t>
  </si>
  <si>
    <t>EQUIPAMIENTO</t>
  </si>
  <si>
    <t>18.01</t>
  </si>
  <si>
    <t>Provisión y colocación de mueble bajo mesada y alacena</t>
  </si>
  <si>
    <t>18.02</t>
  </si>
  <si>
    <t>Provisión y colocación de art.cocina, heladera, microndas</t>
  </si>
  <si>
    <t>18.03</t>
  </si>
  <si>
    <t>Provisión y colocación mesa de pino y asientos para 10 personas</t>
  </si>
  <si>
    <t>18.04</t>
  </si>
  <si>
    <t>Provisión y colocación lockers metálicos</t>
  </si>
  <si>
    <t>18.05</t>
  </si>
  <si>
    <t>Provisión y colocación bancos metálicos con perchero</t>
  </si>
  <si>
    <t>18.06</t>
  </si>
  <si>
    <t>Provisión y colocación termotanque electríco</t>
  </si>
  <si>
    <t>18.07</t>
  </si>
  <si>
    <t>Provisión para puestos de trabajos : escritorio y 3 sillas</t>
  </si>
  <si>
    <t>18.08</t>
  </si>
  <si>
    <t>Provisión de sillas giratorias</t>
  </si>
  <si>
    <t>18.09</t>
  </si>
  <si>
    <t>Provisión mueble bajo de guardado</t>
  </si>
  <si>
    <t>VARIOS</t>
  </si>
  <si>
    <t>19.01</t>
  </si>
  <si>
    <t>Limpieza diaria</t>
  </si>
  <si>
    <t>19.02</t>
  </si>
  <si>
    <t>Limpieza final</t>
  </si>
  <si>
    <t>19.03</t>
  </si>
  <si>
    <t>Ayuda de gremios</t>
  </si>
  <si>
    <t>19.04</t>
  </si>
  <si>
    <t>Documentación planos conforme a obra</t>
  </si>
  <si>
    <r>
      <rPr>
        <b/>
        <sz val="10"/>
        <color theme="1"/>
        <rFont val="Arial"/>
        <family val="2"/>
      </rPr>
      <t xml:space="preserve">TOTAL  </t>
    </r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>(sin I.V.A)</t>
    </r>
  </si>
  <si>
    <t>I.V.A.</t>
  </si>
  <si>
    <r>
      <rPr>
        <b/>
        <sz val="10"/>
        <color theme="1"/>
        <rFont val="Arial"/>
        <family val="2"/>
      </rPr>
      <t xml:space="preserve">TOTAL  </t>
    </r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>( I.V.A INCLUIDO)</t>
    </r>
  </si>
  <si>
    <t xml:space="preserve">Fecha: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</si>
</sst>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&quot;$&quot;\ #,##0.00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entury Gothic"/>
      <family val="2"/>
    </font>
    <font>
      <b/>
      <sz val="9"/>
      <color theme="1"/>
      <name val="Arial"/>
      <family val="2"/>
    </font>
    <font>
      <b/>
      <sz val="6"/>
      <color theme="1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medium">
        <color theme="8" tint="0.39994506668294322"/>
      </left>
      <right/>
      <top style="medium">
        <color theme="8" tint="0.39994506668294322"/>
      </top>
      <bottom/>
      <diagonal/>
    </border>
    <border>
      <left/>
      <right/>
      <top style="medium">
        <color theme="8" tint="0.39994506668294322"/>
      </top>
      <bottom/>
      <diagonal/>
    </border>
    <border>
      <left/>
      <right style="medium">
        <color theme="8" tint="0.39994506668294322"/>
      </right>
      <top style="medium">
        <color theme="8" tint="0.39994506668294322"/>
      </top>
      <bottom/>
      <diagonal/>
    </border>
    <border>
      <left style="medium">
        <color theme="8" tint="0.39994506668294322"/>
      </left>
      <right/>
      <top/>
      <bottom/>
      <diagonal/>
    </border>
    <border>
      <left/>
      <right style="medium">
        <color theme="8" tint="0.39994506668294322"/>
      </right>
      <top/>
      <bottom/>
      <diagonal/>
    </border>
    <border>
      <left style="medium">
        <color theme="8" tint="0.39994506668294322"/>
      </left>
      <right/>
      <top/>
      <bottom style="medium">
        <color theme="8" tint="0.39994506668294322"/>
      </bottom>
      <diagonal/>
    </border>
    <border>
      <left/>
      <right/>
      <top/>
      <bottom style="medium">
        <color theme="8" tint="0.39994506668294322"/>
      </bottom>
      <diagonal/>
    </border>
    <border>
      <left/>
      <right style="medium">
        <color theme="8" tint="0.39994506668294322"/>
      </right>
      <top/>
      <bottom style="medium">
        <color theme="8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 applyAlignment="1">
      <alignment horizontal="left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2" fillId="2" borderId="5" xfId="0" applyFont="1" applyFill="1" applyBorder="1"/>
    <xf numFmtId="0" fontId="2" fillId="2" borderId="0" xfId="0" applyFont="1" applyFill="1"/>
    <xf numFmtId="0" fontId="1" fillId="2" borderId="4" xfId="0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4" fillId="2" borderId="0" xfId="0" applyFont="1" applyFill="1" applyBorder="1"/>
    <xf numFmtId="0" fontId="5" fillId="2" borderId="0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7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/>
    <xf numFmtId="0" fontId="2" fillId="4" borderId="11" xfId="0" applyFont="1" applyFill="1" applyBorder="1" applyAlignment="1">
      <alignment wrapText="1"/>
    </xf>
    <xf numFmtId="165" fontId="6" fillId="4" borderId="11" xfId="0" applyNumberFormat="1" applyFont="1" applyFill="1" applyBorder="1" applyAlignment="1">
      <alignment wrapText="1"/>
    </xf>
    <xf numFmtId="165" fontId="2" fillId="0" borderId="11" xfId="0" applyNumberFormat="1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Fill="1"/>
    <xf numFmtId="0" fontId="2" fillId="0" borderId="0" xfId="0" applyFont="1" applyFill="1"/>
    <xf numFmtId="0" fontId="2" fillId="0" borderId="0" xfId="0" applyFont="1" applyAlignment="1">
      <alignment horizontal="center" vertical="center" wrapText="1"/>
    </xf>
    <xf numFmtId="0" fontId="11" fillId="0" borderId="0" xfId="0" applyFont="1"/>
    <xf numFmtId="2" fontId="3" fillId="4" borderId="11" xfId="0" applyNumberFormat="1" applyFont="1" applyFill="1" applyBorder="1" applyAlignment="1">
      <alignment horizontal="center" vertical="center" wrapText="1"/>
    </xf>
    <xf numFmtId="2" fontId="12" fillId="4" borderId="1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Protection="1"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1" fillId="0" borderId="0" xfId="0" applyFont="1" applyFill="1" applyProtection="1">
      <protection locked="0"/>
    </xf>
    <xf numFmtId="0" fontId="11" fillId="0" borderId="0" xfId="0" applyFont="1" applyProtection="1">
      <protection locked="0"/>
    </xf>
    <xf numFmtId="164" fontId="6" fillId="4" borderId="11" xfId="0" applyNumberFormat="1" applyFont="1" applyFill="1" applyBorder="1" applyAlignment="1" applyProtection="1">
      <alignment horizontal="center"/>
    </xf>
    <xf numFmtId="0" fontId="6" fillId="4" borderId="12" xfId="0" applyFont="1" applyFill="1" applyBorder="1" applyProtection="1"/>
    <xf numFmtId="0" fontId="2" fillId="4" borderId="11" xfId="0" applyFont="1" applyFill="1" applyBorder="1" applyAlignment="1" applyProtection="1">
      <alignment horizontal="center" wrapText="1"/>
    </xf>
    <xf numFmtId="2" fontId="2" fillId="4" borderId="11" xfId="0" applyNumberFormat="1" applyFont="1" applyFill="1" applyBorder="1" applyAlignment="1" applyProtection="1">
      <alignment wrapText="1"/>
    </xf>
    <xf numFmtId="2" fontId="2" fillId="4" borderId="11" xfId="0" applyNumberFormat="1" applyFont="1" applyFill="1" applyBorder="1" applyAlignment="1" applyProtection="1">
      <alignment horizontal="center" wrapText="1"/>
    </xf>
    <xf numFmtId="0" fontId="2" fillId="0" borderId="11" xfId="0" applyFont="1" applyBorder="1" applyAlignment="1" applyProtection="1">
      <alignment horizontal="right"/>
    </xf>
    <xf numFmtId="0" fontId="2" fillId="0" borderId="11" xfId="0" applyFont="1" applyFill="1" applyBorder="1" applyProtection="1"/>
    <xf numFmtId="0" fontId="2" fillId="0" borderId="11" xfId="0" applyFont="1" applyBorder="1" applyAlignment="1" applyProtection="1">
      <alignment horizontal="center" wrapText="1"/>
    </xf>
    <xf numFmtId="2" fontId="2" fillId="0" borderId="11" xfId="0" applyNumberFormat="1" applyFont="1" applyBorder="1" applyAlignment="1" applyProtection="1">
      <alignment wrapText="1"/>
    </xf>
    <xf numFmtId="2" fontId="2" fillId="5" borderId="11" xfId="0" applyNumberFormat="1" applyFont="1" applyFill="1" applyBorder="1" applyAlignment="1" applyProtection="1">
      <alignment horizontal="center" wrapText="1"/>
    </xf>
    <xf numFmtId="0" fontId="2" fillId="0" borderId="0" xfId="0" applyFont="1" applyProtection="1"/>
    <xf numFmtId="0" fontId="2" fillId="0" borderId="11" xfId="0" applyFont="1" applyFill="1" applyBorder="1" applyAlignment="1" applyProtection="1">
      <alignment wrapText="1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Fill="1" applyBorder="1" applyProtection="1"/>
    <xf numFmtId="0" fontId="2" fillId="0" borderId="0" xfId="0" applyFont="1" applyBorder="1" applyAlignment="1" applyProtection="1">
      <alignment horizontal="center" wrapText="1"/>
    </xf>
    <xf numFmtId="2" fontId="2" fillId="0" borderId="0" xfId="0" applyNumberFormat="1" applyFont="1" applyBorder="1" applyAlignment="1" applyProtection="1">
      <alignment wrapText="1"/>
    </xf>
    <xf numFmtId="2" fontId="2" fillId="0" borderId="0" xfId="0" applyNumberFormat="1" applyFont="1" applyBorder="1" applyAlignment="1" applyProtection="1">
      <alignment horizontal="center" wrapText="1"/>
    </xf>
    <xf numFmtId="0" fontId="2" fillId="4" borderId="11" xfId="0" applyFont="1" applyFill="1" applyBorder="1" applyAlignment="1" applyProtection="1">
      <alignment wrapText="1"/>
    </xf>
    <xf numFmtId="0" fontId="2" fillId="0" borderId="11" xfId="0" applyFont="1" applyBorder="1" applyAlignment="1" applyProtection="1">
      <alignment horizontal="center"/>
    </xf>
    <xf numFmtId="0" fontId="8" fillId="0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0" borderId="0" xfId="0" applyFont="1" applyFill="1" applyProtection="1"/>
    <xf numFmtId="0" fontId="2" fillId="0" borderId="0" xfId="0" applyFont="1" applyFill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4" fillId="0" borderId="11" xfId="0" applyFont="1" applyBorder="1" applyProtection="1"/>
    <xf numFmtId="0" fontId="1" fillId="0" borderId="0" xfId="0" applyFont="1" applyProtection="1"/>
    <xf numFmtId="0" fontId="2" fillId="0" borderId="0" xfId="0" applyFont="1" applyAlignment="1" applyProtection="1">
      <alignment horizontal="center" wrapText="1"/>
    </xf>
    <xf numFmtId="0" fontId="10" fillId="4" borderId="12" xfId="0" applyFont="1" applyFill="1" applyBorder="1" applyProtection="1"/>
    <xf numFmtId="0" fontId="2" fillId="0" borderId="11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2" fontId="3" fillId="4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2" fontId="2" fillId="0" borderId="0" xfId="0" applyNumberFormat="1" applyFont="1" applyAlignment="1" applyProtection="1">
      <alignment horizont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165" fontId="14" fillId="4" borderId="12" xfId="0" applyNumberFormat="1" applyFont="1" applyFill="1" applyBorder="1" applyAlignment="1">
      <alignment horizontal="right" wrapText="1"/>
    </xf>
    <xf numFmtId="0" fontId="14" fillId="4" borderId="13" xfId="0" applyFont="1" applyFill="1" applyBorder="1" applyAlignment="1">
      <alignment horizontal="right" wrapText="1"/>
    </xf>
    <xf numFmtId="165" fontId="14" fillId="4" borderId="12" xfId="0" applyNumberFormat="1" applyFont="1" applyFill="1" applyBorder="1" applyAlignment="1">
      <alignment horizontal="right" vertical="center" wrapText="1"/>
    </xf>
    <xf numFmtId="165" fontId="14" fillId="4" borderId="13" xfId="0" applyNumberFormat="1" applyFont="1" applyFill="1" applyBorder="1" applyAlignment="1">
      <alignment horizontal="right" vertical="center" wrapText="1"/>
    </xf>
    <xf numFmtId="0" fontId="6" fillId="3" borderId="9" xfId="0" applyFont="1" applyFill="1" applyBorder="1" applyAlignment="1" applyProtection="1">
      <alignment horizontal="center" vertical="center"/>
      <protection locked="0"/>
    </xf>
    <xf numFmtId="0" fontId="6" fillId="3" borderId="10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1</xdr:row>
      <xdr:rowOff>85725</xdr:rowOff>
    </xdr:from>
    <xdr:to>
      <xdr:col>2</xdr:col>
      <xdr:colOff>1764030</xdr:colOff>
      <xdr:row>4</xdr:row>
      <xdr:rowOff>76835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180975"/>
          <a:ext cx="2002155" cy="457835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5</xdr:row>
      <xdr:rowOff>19050</xdr:rowOff>
    </xdr:from>
    <xdr:to>
      <xdr:col>2</xdr:col>
      <xdr:colOff>1256665</xdr:colOff>
      <xdr:row>7</xdr:row>
      <xdr:rowOff>84455</xdr:rowOff>
    </xdr:to>
    <xdr:pic>
      <xdr:nvPicPr>
        <xdr:cNvPr id="3" name="2 Imagen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676275"/>
          <a:ext cx="1485265" cy="389255"/>
        </a:xfrm>
        <a:prstGeom prst="rect">
          <a:avLst/>
        </a:prstGeom>
      </xdr:spPr>
    </xdr:pic>
    <xdr:clientData/>
  </xdr:twoCellAnchor>
  <xdr:twoCellAnchor editAs="oneCell">
    <xdr:from>
      <xdr:col>1</xdr:col>
      <xdr:colOff>123825</xdr:colOff>
      <xdr:row>1</xdr:row>
      <xdr:rowOff>85725</xdr:rowOff>
    </xdr:from>
    <xdr:to>
      <xdr:col>2</xdr:col>
      <xdr:colOff>1764030</xdr:colOff>
      <xdr:row>4</xdr:row>
      <xdr:rowOff>76835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180975"/>
          <a:ext cx="2002155" cy="457835"/>
        </a:xfrm>
        <a:prstGeom prst="rect">
          <a:avLst/>
        </a:prstGeom>
      </xdr:spPr>
    </xdr:pic>
    <xdr:clientData/>
  </xdr:twoCellAnchor>
  <xdr:twoCellAnchor editAs="oneCell">
    <xdr:from>
      <xdr:col>1</xdr:col>
      <xdr:colOff>133350</xdr:colOff>
      <xdr:row>5</xdr:row>
      <xdr:rowOff>19050</xdr:rowOff>
    </xdr:from>
    <xdr:to>
      <xdr:col>2</xdr:col>
      <xdr:colOff>1256665</xdr:colOff>
      <xdr:row>7</xdr:row>
      <xdr:rowOff>84455</xdr:rowOff>
    </xdr:to>
    <xdr:pic>
      <xdr:nvPicPr>
        <xdr:cNvPr id="5" name="4 Imagen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676275"/>
          <a:ext cx="1485265" cy="389255"/>
        </a:xfrm>
        <a:prstGeom prst="rect">
          <a:avLst/>
        </a:prstGeom>
      </xdr:spPr>
    </xdr:pic>
    <xdr:clientData/>
  </xdr:twoCellAnchor>
  <xdr:oneCellAnchor>
    <xdr:from>
      <xdr:col>1</xdr:col>
      <xdr:colOff>123825</xdr:colOff>
      <xdr:row>1</xdr:row>
      <xdr:rowOff>85725</xdr:rowOff>
    </xdr:from>
    <xdr:ext cx="2002155" cy="457835"/>
    <xdr:pic>
      <xdr:nvPicPr>
        <xdr:cNvPr id="6" name="5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180975"/>
          <a:ext cx="2002155" cy="457835"/>
        </a:xfrm>
        <a:prstGeom prst="rect">
          <a:avLst/>
        </a:prstGeom>
      </xdr:spPr>
    </xdr:pic>
    <xdr:clientData/>
  </xdr:oneCellAnchor>
  <xdr:oneCellAnchor>
    <xdr:from>
      <xdr:col>1</xdr:col>
      <xdr:colOff>133350</xdr:colOff>
      <xdr:row>5</xdr:row>
      <xdr:rowOff>19050</xdr:rowOff>
    </xdr:from>
    <xdr:ext cx="1485265" cy="389255"/>
    <xdr:pic>
      <xdr:nvPicPr>
        <xdr:cNvPr id="7" name="6 Imagen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676275"/>
          <a:ext cx="1485265" cy="38925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Infraestructura\05-CGOI\General\01-ONCE\2017\117-Cabina%20A\01-PET\2017-117-pl%20CABINA%20A%20sin%20camin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-PIEGO"/>
      <sheetName val="computo"/>
      <sheetName val="PL-PIEGO COSTO ENE-2018"/>
      <sheetName val="PL-PIEGO COSTO"/>
      <sheetName val="Hoja1"/>
    </sheetNames>
    <sheetDataSet>
      <sheetData sheetId="0"/>
      <sheetData sheetId="1" refreshError="1"/>
      <sheetData sheetId="2" refreshError="1"/>
      <sheetData sheetId="3">
        <row r="16">
          <cell r="F16">
            <v>1.5564747608615412</v>
          </cell>
        </row>
        <row r="17">
          <cell r="F17">
            <v>0.35299594039619597</v>
          </cell>
        </row>
        <row r="18">
          <cell r="F18">
            <v>0.30141039728829738</v>
          </cell>
        </row>
        <row r="19">
          <cell r="F19">
            <v>4.0206029616885743</v>
          </cell>
        </row>
        <row r="22">
          <cell r="F22">
            <v>0.76605021787368921</v>
          </cell>
        </row>
        <row r="23">
          <cell r="F23">
            <v>1.0724703050231648</v>
          </cell>
        </row>
        <row r="24">
          <cell r="F24">
            <v>0.30642008714947566</v>
          </cell>
        </row>
        <row r="25">
          <cell r="F25">
            <v>0.11606821482934684</v>
          </cell>
        </row>
        <row r="26">
          <cell r="F26">
            <v>0.45963013072421355</v>
          </cell>
        </row>
        <row r="29">
          <cell r="F29">
            <v>0.96536441347008073</v>
          </cell>
        </row>
        <row r="30">
          <cell r="F30">
            <v>0.18880839719932815</v>
          </cell>
        </row>
        <row r="31">
          <cell r="F31">
            <v>2.1445821913989369</v>
          </cell>
        </row>
        <row r="32">
          <cell r="F32">
            <v>0.23562590446932319</v>
          </cell>
        </row>
        <row r="33">
          <cell r="F33">
            <v>0.20892278669282432</v>
          </cell>
        </row>
        <row r="36">
          <cell r="F36">
            <v>0.36173912688286103</v>
          </cell>
        </row>
        <row r="37">
          <cell r="F37">
            <v>0.68638489510684364</v>
          </cell>
        </row>
        <row r="38">
          <cell r="F38">
            <v>0.59123987951920987</v>
          </cell>
        </row>
        <row r="41">
          <cell r="F41">
            <v>1.3313859932072853</v>
          </cell>
        </row>
        <row r="42">
          <cell r="F42">
            <v>1.7553692537931098E-2</v>
          </cell>
        </row>
        <row r="43">
          <cell r="F43">
            <v>0.85292727667345514</v>
          </cell>
        </row>
        <row r="46">
          <cell r="F46">
            <v>0.39330875277072463</v>
          </cell>
        </row>
        <row r="47">
          <cell r="F47">
            <v>4.6313969926419416</v>
          </cell>
        </row>
        <row r="48">
          <cell r="F48">
            <v>1.9269366462252571</v>
          </cell>
        </row>
        <row r="51">
          <cell r="F51">
            <v>0.97567637794837925</v>
          </cell>
        </row>
        <row r="52">
          <cell r="F52">
            <v>1.3311631422348129</v>
          </cell>
        </row>
        <row r="53">
          <cell r="F53">
            <v>1.4170759063057767</v>
          </cell>
        </row>
        <row r="56">
          <cell r="F56">
            <v>5.065124040580832</v>
          </cell>
        </row>
        <row r="57">
          <cell r="F57">
            <v>4.099343638628803E-2</v>
          </cell>
        </row>
        <row r="58">
          <cell r="F58">
            <v>0.73280920969228303</v>
          </cell>
        </row>
        <row r="61">
          <cell r="F61">
            <v>2.1211512687349066</v>
          </cell>
        </row>
        <row r="62">
          <cell r="F62">
            <v>2.1588687958258513E-2</v>
          </cell>
        </row>
        <row r="65">
          <cell r="F65">
            <v>0.43373020499433368</v>
          </cell>
        </row>
        <row r="66">
          <cell r="F66">
            <v>0.24724340422802216</v>
          </cell>
        </row>
        <row r="67">
          <cell r="F67">
            <v>0.15274577071542045</v>
          </cell>
        </row>
        <row r="68">
          <cell r="F68">
            <v>0.14955157344331682</v>
          </cell>
        </row>
        <row r="69">
          <cell r="F69">
            <v>1.2117521628183807</v>
          </cell>
        </row>
        <row r="70">
          <cell r="F70">
            <v>1.3696049349862929</v>
          </cell>
        </row>
        <row r="71">
          <cell r="F71">
            <v>1.1699676054798163</v>
          </cell>
        </row>
        <row r="74">
          <cell r="F74">
            <v>6.363609801885449</v>
          </cell>
        </row>
        <row r="75">
          <cell r="F75">
            <v>0.12804645459973543</v>
          </cell>
        </row>
        <row r="78">
          <cell r="F78">
            <v>1.17975215598993</v>
          </cell>
        </row>
        <row r="79">
          <cell r="F79">
            <v>3.0193312210060279</v>
          </cell>
        </row>
        <row r="80">
          <cell r="F80">
            <v>0.32613020547944688</v>
          </cell>
        </row>
        <row r="81">
          <cell r="F81">
            <v>0.717580131360954</v>
          </cell>
        </row>
        <row r="84">
          <cell r="F84">
            <v>4.429586494735573</v>
          </cell>
        </row>
        <row r="85">
          <cell r="F85">
            <v>6.6443797421033581</v>
          </cell>
        </row>
        <row r="86">
          <cell r="F86">
            <v>0.37141828745390992</v>
          </cell>
        </row>
        <row r="87">
          <cell r="F87">
            <v>0.57457109105113779</v>
          </cell>
        </row>
        <row r="88">
          <cell r="F88">
            <v>3.29633730115345E-2</v>
          </cell>
        </row>
        <row r="89">
          <cell r="F89">
            <v>7.038376547251593E-2</v>
          </cell>
        </row>
        <row r="90">
          <cell r="F90">
            <v>0.19514316822828426</v>
          </cell>
        </row>
        <row r="91">
          <cell r="F91">
            <v>0.16019735010746453</v>
          </cell>
        </row>
        <row r="92">
          <cell r="F92">
            <v>0.21507811626165424</v>
          </cell>
        </row>
        <row r="93">
          <cell r="F93">
            <v>9.6695965501469514E-2</v>
          </cell>
        </row>
        <row r="94">
          <cell r="F94">
            <v>6.5926746023068999E-2</v>
          </cell>
        </row>
        <row r="97">
          <cell r="F97">
            <v>17.090382580523936</v>
          </cell>
        </row>
        <row r="98">
          <cell r="F98">
            <v>1.9791951992700221</v>
          </cell>
        </row>
        <row r="99">
          <cell r="F99">
            <v>2.8757060906118976</v>
          </cell>
        </row>
        <row r="100">
          <cell r="F100">
            <v>0.24383610571349182</v>
          </cell>
        </row>
        <row r="101">
          <cell r="F101">
            <v>0.24383610571349182</v>
          </cell>
        </row>
        <row r="102">
          <cell r="F102">
            <v>0.26463552981091076</v>
          </cell>
        </row>
        <row r="105">
          <cell r="F105">
            <v>2.2842224678415461</v>
          </cell>
        </row>
        <row r="106">
          <cell r="F106">
            <v>0.18106641513378108</v>
          </cell>
        </row>
        <row r="109">
          <cell r="F109">
            <v>0.45475526570138097</v>
          </cell>
        </row>
        <row r="112">
          <cell r="F112">
            <v>6.668815351234951E-2</v>
          </cell>
        </row>
        <row r="115">
          <cell r="F115">
            <v>0.71200885704914529</v>
          </cell>
        </row>
        <row r="116">
          <cell r="F116">
            <v>0.30642008714947566</v>
          </cell>
        </row>
        <row r="117">
          <cell r="F117">
            <v>0.27856371559043241</v>
          </cell>
        </row>
        <row r="118">
          <cell r="F118">
            <v>0.39927465901295317</v>
          </cell>
        </row>
        <row r="119">
          <cell r="F119">
            <v>0.18106641513378108</v>
          </cell>
        </row>
        <row r="120">
          <cell r="F120">
            <v>0.44019195465031308</v>
          </cell>
        </row>
        <row r="121">
          <cell r="F121">
            <v>1.6811320235882599</v>
          </cell>
        </row>
        <row r="122">
          <cell r="F122">
            <v>1.0167575619050784</v>
          </cell>
        </row>
        <row r="123">
          <cell r="F123">
            <v>0.50141468806277834</v>
          </cell>
        </row>
        <row r="126">
          <cell r="F126">
            <v>2.6332628034763577</v>
          </cell>
        </row>
        <row r="127">
          <cell r="F127">
            <v>0.29365258351824752</v>
          </cell>
        </row>
        <row r="128">
          <cell r="F128">
            <v>0.79553154444034335</v>
          </cell>
        </row>
        <row r="129">
          <cell r="F129">
            <v>0.55712743118086483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3"/>
  <sheetViews>
    <sheetView tabSelected="1" zoomScaleNormal="100" workbookViewId="0">
      <pane ySplit="14" topLeftCell="A15" activePane="bottomLeft" state="frozen"/>
      <selection pane="bottomLeft" activeCell="L22" sqref="L22"/>
    </sheetView>
  </sheetViews>
  <sheetFormatPr baseColWidth="10" defaultRowHeight="12" x14ac:dyDescent="0.2"/>
  <cols>
    <col min="1" max="1" width="1.42578125" style="3" customWidth="1"/>
    <col min="2" max="2" width="5.42578125" style="2" bestFit="1" customWidth="1"/>
    <col min="3" max="3" width="50.42578125" style="3" customWidth="1"/>
    <col min="4" max="4" width="6.42578125" style="4" customWidth="1"/>
    <col min="5" max="5" width="6.7109375" style="3" customWidth="1"/>
    <col min="6" max="6" width="7.85546875" style="2" customWidth="1"/>
    <col min="7" max="7" width="11" style="3" customWidth="1"/>
    <col min="8" max="8" width="11.28515625" style="3" bestFit="1" customWidth="1"/>
    <col min="9" max="9" width="12.140625" style="3" customWidth="1"/>
    <col min="10" max="10" width="1.42578125" style="3" customWidth="1"/>
    <col min="11" max="11" width="4.140625" style="1" customWidth="1"/>
    <col min="12" max="16384" width="11.42578125" style="1"/>
  </cols>
  <sheetData>
    <row r="1" spans="1:10" ht="7.5" customHeight="1" thickBot="1" x14ac:dyDescent="0.25">
      <c r="A1" s="1"/>
      <c r="J1" s="1"/>
    </row>
    <row r="2" spans="1:10" x14ac:dyDescent="0.2">
      <c r="A2" s="1"/>
      <c r="B2" s="5"/>
      <c r="C2" s="6"/>
      <c r="D2" s="7"/>
      <c r="E2" s="6"/>
      <c r="F2" s="8"/>
      <c r="G2" s="6"/>
      <c r="H2" s="6"/>
      <c r="I2" s="9"/>
      <c r="J2" s="1"/>
    </row>
    <row r="3" spans="1:10" ht="12.75" x14ac:dyDescent="0.2">
      <c r="A3" s="1"/>
      <c r="B3" s="10"/>
      <c r="C3" s="11"/>
      <c r="D3" s="12"/>
      <c r="E3" s="11"/>
      <c r="F3" s="13"/>
      <c r="G3" s="14" t="s">
        <v>0</v>
      </c>
      <c r="H3" s="11"/>
      <c r="I3" s="15"/>
      <c r="J3" s="1"/>
    </row>
    <row r="4" spans="1:10" x14ac:dyDescent="0.2">
      <c r="A4" s="1"/>
      <c r="B4" s="10"/>
      <c r="C4" s="11"/>
      <c r="D4" s="12"/>
      <c r="E4" s="11"/>
      <c r="F4" s="13"/>
      <c r="G4" s="16" t="s">
        <v>1</v>
      </c>
      <c r="H4" s="11"/>
      <c r="I4" s="15"/>
      <c r="J4" s="1"/>
    </row>
    <row r="5" spans="1:10" ht="7.5" customHeight="1" x14ac:dyDescent="0.2">
      <c r="A5" s="1"/>
      <c r="B5" s="10"/>
      <c r="C5" s="11"/>
      <c r="D5" s="12"/>
      <c r="E5" s="11"/>
      <c r="F5" s="13"/>
      <c r="H5" s="11"/>
      <c r="I5" s="15"/>
      <c r="J5" s="1"/>
    </row>
    <row r="6" spans="1:10" ht="12.75" x14ac:dyDescent="0.2">
      <c r="A6" s="1"/>
      <c r="B6" s="17"/>
      <c r="C6" s="18"/>
      <c r="D6" s="12"/>
      <c r="E6" s="18"/>
      <c r="F6" s="19"/>
      <c r="G6" s="20" t="s">
        <v>2</v>
      </c>
      <c r="H6" s="11"/>
      <c r="I6" s="15"/>
      <c r="J6" s="1"/>
    </row>
    <row r="7" spans="1:10" ht="12.75" x14ac:dyDescent="0.2">
      <c r="A7" s="1"/>
      <c r="B7" s="17"/>
      <c r="C7" s="18"/>
      <c r="D7" s="12"/>
      <c r="E7" s="18"/>
      <c r="F7" s="19"/>
      <c r="G7" s="20" t="s">
        <v>197</v>
      </c>
      <c r="H7" s="11"/>
      <c r="I7" s="15"/>
      <c r="J7" s="1"/>
    </row>
    <row r="8" spans="1:10" x14ac:dyDescent="0.2">
      <c r="A8" s="1"/>
      <c r="B8" s="17"/>
      <c r="C8" s="18"/>
      <c r="D8" s="12"/>
      <c r="E8" s="18"/>
      <c r="F8" s="19"/>
      <c r="H8" s="11"/>
      <c r="I8" s="15"/>
      <c r="J8" s="1"/>
    </row>
    <row r="9" spans="1:10" ht="14.25" x14ac:dyDescent="0.2">
      <c r="A9" s="1"/>
      <c r="B9" s="10" t="s">
        <v>3</v>
      </c>
      <c r="C9" s="21" t="s">
        <v>4</v>
      </c>
      <c r="D9" s="12"/>
      <c r="E9" s="18"/>
      <c r="F9" s="19"/>
      <c r="G9" s="18"/>
      <c r="H9" s="11"/>
      <c r="I9" s="15"/>
      <c r="J9" s="1"/>
    </row>
    <row r="10" spans="1:10" ht="7.5" customHeight="1" thickBot="1" x14ac:dyDescent="0.25">
      <c r="A10" s="1"/>
      <c r="B10" s="22"/>
      <c r="C10" s="23"/>
      <c r="D10" s="24"/>
      <c r="E10" s="23"/>
      <c r="F10" s="25"/>
      <c r="G10" s="23"/>
      <c r="H10" s="23"/>
      <c r="I10" s="26"/>
      <c r="J10" s="1"/>
    </row>
    <row r="11" spans="1:10" ht="5.25" customHeight="1" x14ac:dyDescent="0.2">
      <c r="A11" s="43"/>
      <c r="B11" s="44"/>
      <c r="C11" s="45"/>
      <c r="D11" s="46"/>
      <c r="E11" s="45"/>
      <c r="F11" s="44"/>
      <c r="G11" s="11"/>
      <c r="H11" s="11"/>
      <c r="I11" s="11"/>
      <c r="J11" s="1"/>
    </row>
    <row r="12" spans="1:10" ht="12.75" customHeight="1" x14ac:dyDescent="0.2">
      <c r="A12" s="43"/>
      <c r="B12" s="93" t="s">
        <v>5</v>
      </c>
      <c r="C12" s="93" t="s">
        <v>6</v>
      </c>
      <c r="D12" s="95" t="s">
        <v>7</v>
      </c>
      <c r="E12" s="95" t="s">
        <v>8</v>
      </c>
      <c r="F12" s="97" t="s">
        <v>9</v>
      </c>
      <c r="G12" s="87" t="s">
        <v>10</v>
      </c>
      <c r="H12" s="87" t="s">
        <v>11</v>
      </c>
      <c r="I12" s="87" t="s">
        <v>12</v>
      </c>
      <c r="J12" s="1"/>
    </row>
    <row r="13" spans="1:10" ht="13.5" customHeight="1" x14ac:dyDescent="0.2">
      <c r="A13" s="43"/>
      <c r="B13" s="94"/>
      <c r="C13" s="94"/>
      <c r="D13" s="96"/>
      <c r="E13" s="96" t="s">
        <v>13</v>
      </c>
      <c r="F13" s="98" t="s">
        <v>13</v>
      </c>
      <c r="G13" s="88"/>
      <c r="H13" s="88"/>
      <c r="I13" s="88"/>
      <c r="J13" s="1"/>
    </row>
    <row r="14" spans="1:10" ht="6" customHeight="1" x14ac:dyDescent="0.2">
      <c r="A14" s="43"/>
      <c r="B14" s="47"/>
      <c r="C14" s="48"/>
      <c r="D14" s="49"/>
      <c r="E14" s="48"/>
      <c r="F14" s="47"/>
      <c r="J14" s="1"/>
    </row>
    <row r="15" spans="1:10" x14ac:dyDescent="0.2">
      <c r="A15" s="43"/>
      <c r="B15" s="52">
        <v>1</v>
      </c>
      <c r="C15" s="53" t="s">
        <v>14</v>
      </c>
      <c r="D15" s="54"/>
      <c r="E15" s="55"/>
      <c r="F15" s="56"/>
      <c r="G15" s="27"/>
      <c r="H15" s="27"/>
      <c r="I15" s="28">
        <f>SUM(H16:H20)</f>
        <v>0</v>
      </c>
      <c r="J15" s="1"/>
    </row>
    <row r="16" spans="1:10" x14ac:dyDescent="0.2">
      <c r="A16" s="43"/>
      <c r="B16" s="57" t="s">
        <v>15</v>
      </c>
      <c r="C16" s="58" t="s">
        <v>16</v>
      </c>
      <c r="D16" s="59" t="s">
        <v>17</v>
      </c>
      <c r="E16" s="60">
        <v>1</v>
      </c>
      <c r="F16" s="61">
        <f>+'[1]PL-PIEGO COSTO'!F16</f>
        <v>1.5564747608615412</v>
      </c>
      <c r="G16" s="29"/>
      <c r="H16" s="29"/>
      <c r="I16" s="30"/>
      <c r="J16" s="1"/>
    </row>
    <row r="17" spans="1:10" x14ac:dyDescent="0.2">
      <c r="A17" s="43"/>
      <c r="B17" s="57" t="s">
        <v>18</v>
      </c>
      <c r="C17" s="58" t="s">
        <v>19</v>
      </c>
      <c r="D17" s="59" t="s">
        <v>17</v>
      </c>
      <c r="E17" s="60">
        <v>1</v>
      </c>
      <c r="F17" s="61">
        <f>+'[1]PL-PIEGO COSTO'!F17</f>
        <v>0.35299594039619597</v>
      </c>
      <c r="G17" s="29"/>
      <c r="H17" s="29"/>
      <c r="I17" s="30"/>
      <c r="J17" s="1"/>
    </row>
    <row r="18" spans="1:10" x14ac:dyDescent="0.2">
      <c r="A18" s="43"/>
      <c r="B18" s="57" t="s">
        <v>20</v>
      </c>
      <c r="C18" s="62" t="s">
        <v>21</v>
      </c>
      <c r="D18" s="59" t="s">
        <v>17</v>
      </c>
      <c r="E18" s="60">
        <v>1</v>
      </c>
      <c r="F18" s="61">
        <f>+'[1]PL-PIEGO COSTO'!F18</f>
        <v>0.30141039728829738</v>
      </c>
      <c r="G18" s="29"/>
      <c r="H18" s="29"/>
      <c r="I18" s="30"/>
      <c r="J18" s="1"/>
    </row>
    <row r="19" spans="1:10" x14ac:dyDescent="0.2">
      <c r="A19" s="43"/>
      <c r="B19" s="57" t="s">
        <v>22</v>
      </c>
      <c r="C19" s="63" t="s">
        <v>23</v>
      </c>
      <c r="D19" s="59" t="s">
        <v>17</v>
      </c>
      <c r="E19" s="60">
        <v>1</v>
      </c>
      <c r="F19" s="61">
        <f>+'[1]PL-PIEGO COSTO'!F19</f>
        <v>4.0206029616885743</v>
      </c>
      <c r="G19" s="29"/>
      <c r="H19" s="29"/>
      <c r="I19" s="30"/>
      <c r="J19" s="1"/>
    </row>
    <row r="20" spans="1:10" x14ac:dyDescent="0.2">
      <c r="A20" s="43"/>
      <c r="B20" s="64"/>
      <c r="C20" s="65"/>
      <c r="D20" s="66"/>
      <c r="E20" s="67"/>
      <c r="F20" s="68"/>
      <c r="G20" s="31"/>
      <c r="H20" s="31"/>
      <c r="I20" s="31"/>
      <c r="J20" s="1"/>
    </row>
    <row r="21" spans="1:10" x14ac:dyDescent="0.2">
      <c r="A21" s="43"/>
      <c r="B21" s="52">
        <v>2</v>
      </c>
      <c r="C21" s="53" t="s">
        <v>24</v>
      </c>
      <c r="D21" s="54"/>
      <c r="E21" s="69"/>
      <c r="F21" s="54"/>
      <c r="G21" s="27"/>
      <c r="H21" s="27"/>
      <c r="I21" s="28">
        <f>SUM(H22:H27)</f>
        <v>0</v>
      </c>
      <c r="J21" s="1"/>
    </row>
    <row r="22" spans="1:10" ht="24" x14ac:dyDescent="0.2">
      <c r="A22" s="43"/>
      <c r="B22" s="70" t="s">
        <v>25</v>
      </c>
      <c r="C22" s="63" t="s">
        <v>26</v>
      </c>
      <c r="D22" s="59" t="s">
        <v>17</v>
      </c>
      <c r="E22" s="60">
        <v>1</v>
      </c>
      <c r="F22" s="61">
        <f>+'[1]PL-PIEGO COSTO'!F22</f>
        <v>0.76605021787368921</v>
      </c>
      <c r="G22" s="29"/>
      <c r="H22" s="29"/>
      <c r="I22" s="30"/>
      <c r="J22" s="1"/>
    </row>
    <row r="23" spans="1:10" ht="24" x14ac:dyDescent="0.2">
      <c r="A23" s="43"/>
      <c r="B23" s="70" t="s">
        <v>27</v>
      </c>
      <c r="C23" s="63" t="s">
        <v>28</v>
      </c>
      <c r="D23" s="59" t="s">
        <v>17</v>
      </c>
      <c r="E23" s="60">
        <v>1</v>
      </c>
      <c r="F23" s="61">
        <f>+'[1]PL-PIEGO COSTO'!F23</f>
        <v>1.0724703050231648</v>
      </c>
      <c r="G23" s="29"/>
      <c r="H23" s="29"/>
      <c r="I23" s="30"/>
      <c r="J23" s="1"/>
    </row>
    <row r="24" spans="1:10" x14ac:dyDescent="0.2">
      <c r="A24" s="43"/>
      <c r="B24" s="70" t="s">
        <v>29</v>
      </c>
      <c r="C24" s="63" t="s">
        <v>30</v>
      </c>
      <c r="D24" s="59" t="s">
        <v>17</v>
      </c>
      <c r="E24" s="60">
        <v>1</v>
      </c>
      <c r="F24" s="61">
        <f>+'[1]PL-PIEGO COSTO'!F24</f>
        <v>0.30642008714947566</v>
      </c>
      <c r="G24" s="29"/>
      <c r="H24" s="29"/>
      <c r="I24" s="30"/>
      <c r="J24" s="1"/>
    </row>
    <row r="25" spans="1:10" x14ac:dyDescent="0.2">
      <c r="A25" s="43"/>
      <c r="B25" s="70" t="s">
        <v>31</v>
      </c>
      <c r="C25" s="63" t="s">
        <v>32</v>
      </c>
      <c r="D25" s="59" t="s">
        <v>17</v>
      </c>
      <c r="E25" s="60">
        <v>1</v>
      </c>
      <c r="F25" s="61">
        <f>+'[1]PL-PIEGO COSTO'!F25</f>
        <v>0.11606821482934684</v>
      </c>
      <c r="G25" s="29"/>
      <c r="H25" s="29"/>
      <c r="I25" s="30"/>
      <c r="J25" s="1"/>
    </row>
    <row r="26" spans="1:10" x14ac:dyDescent="0.2">
      <c r="A26" s="43"/>
      <c r="B26" s="70" t="s">
        <v>33</v>
      </c>
      <c r="C26" s="63" t="s">
        <v>34</v>
      </c>
      <c r="D26" s="59" t="s">
        <v>17</v>
      </c>
      <c r="E26" s="60">
        <v>1</v>
      </c>
      <c r="F26" s="61">
        <f>+'[1]PL-PIEGO COSTO'!F26</f>
        <v>0.45963013072421355</v>
      </c>
      <c r="G26" s="29"/>
      <c r="H26" s="29"/>
      <c r="I26" s="30"/>
      <c r="J26" s="1"/>
    </row>
    <row r="27" spans="1:10" s="32" customFormat="1" x14ac:dyDescent="0.2">
      <c r="A27" s="50"/>
      <c r="B27" s="71"/>
      <c r="C27" s="65"/>
      <c r="D27" s="72"/>
      <c r="E27" s="73"/>
      <c r="F27" s="74"/>
      <c r="G27" s="33"/>
      <c r="H27" s="33"/>
      <c r="I27" s="33"/>
    </row>
    <row r="28" spans="1:10" x14ac:dyDescent="0.2">
      <c r="A28" s="43"/>
      <c r="B28" s="52">
        <v>3</v>
      </c>
      <c r="C28" s="53" t="s">
        <v>35</v>
      </c>
      <c r="D28" s="54"/>
      <c r="E28" s="54"/>
      <c r="F28" s="54"/>
      <c r="G28" s="27"/>
      <c r="H28" s="27"/>
      <c r="I28" s="28">
        <f>SUM(H29:H34)</f>
        <v>0</v>
      </c>
      <c r="J28" s="1"/>
    </row>
    <row r="29" spans="1:10" x14ac:dyDescent="0.2">
      <c r="A29" s="43"/>
      <c r="B29" s="70" t="s">
        <v>36</v>
      </c>
      <c r="C29" s="58" t="s">
        <v>37</v>
      </c>
      <c r="D29" s="59" t="s">
        <v>38</v>
      </c>
      <c r="E29" s="60">
        <v>68</v>
      </c>
      <c r="F29" s="61">
        <f>+'[1]PL-PIEGO COSTO'!F29</f>
        <v>0.96536441347008073</v>
      </c>
      <c r="G29" s="29"/>
      <c r="H29" s="29"/>
      <c r="I29" s="30"/>
      <c r="J29" s="1"/>
    </row>
    <row r="30" spans="1:10" x14ac:dyDescent="0.2">
      <c r="A30" s="43"/>
      <c r="B30" s="70" t="s">
        <v>39</v>
      </c>
      <c r="C30" s="58" t="s">
        <v>40</v>
      </c>
      <c r="D30" s="59" t="s">
        <v>38</v>
      </c>
      <c r="E30" s="60">
        <v>10.5</v>
      </c>
      <c r="F30" s="61">
        <f>+'[1]PL-PIEGO COSTO'!F30</f>
        <v>0.18880839719932815</v>
      </c>
      <c r="G30" s="29"/>
      <c r="H30" s="29"/>
      <c r="I30" s="30"/>
      <c r="J30" s="1"/>
    </row>
    <row r="31" spans="1:10" x14ac:dyDescent="0.2">
      <c r="A31" s="43"/>
      <c r="B31" s="70" t="s">
        <v>41</v>
      </c>
      <c r="C31" s="58" t="s">
        <v>42</v>
      </c>
      <c r="D31" s="59" t="s">
        <v>38</v>
      </c>
      <c r="E31" s="60">
        <v>74</v>
      </c>
      <c r="F31" s="61">
        <f>+'[1]PL-PIEGO COSTO'!F31</f>
        <v>2.1445821913989369</v>
      </c>
      <c r="G31" s="29"/>
      <c r="H31" s="29"/>
      <c r="I31" s="30"/>
      <c r="J31" s="1"/>
    </row>
    <row r="32" spans="1:10" x14ac:dyDescent="0.2">
      <c r="A32" s="43"/>
      <c r="B32" s="70" t="s">
        <v>43</v>
      </c>
      <c r="C32" s="58" t="s">
        <v>44</v>
      </c>
      <c r="D32" s="59" t="s">
        <v>45</v>
      </c>
      <c r="E32" s="60">
        <v>1.5</v>
      </c>
      <c r="F32" s="61">
        <f>+'[1]PL-PIEGO COSTO'!F32</f>
        <v>0.23562590446932319</v>
      </c>
      <c r="G32" s="29"/>
      <c r="H32" s="29"/>
      <c r="I32" s="30"/>
      <c r="J32" s="1"/>
    </row>
    <row r="33" spans="1:10" x14ac:dyDescent="0.2">
      <c r="A33" s="43"/>
      <c r="B33" s="70" t="s">
        <v>46</v>
      </c>
      <c r="C33" s="58" t="s">
        <v>47</v>
      </c>
      <c r="D33" s="59" t="s">
        <v>17</v>
      </c>
      <c r="E33" s="60">
        <v>1</v>
      </c>
      <c r="F33" s="61">
        <f>+'[1]PL-PIEGO COSTO'!F33</f>
        <v>0.20892278669282432</v>
      </c>
      <c r="G33" s="29"/>
      <c r="H33" s="29"/>
      <c r="I33" s="30"/>
      <c r="J33" s="1"/>
    </row>
    <row r="34" spans="1:10" x14ac:dyDescent="0.2">
      <c r="A34" s="43"/>
      <c r="B34" s="75"/>
      <c r="C34" s="65"/>
      <c r="D34" s="66"/>
      <c r="E34" s="62"/>
      <c r="F34" s="75"/>
      <c r="J34" s="1"/>
    </row>
    <row r="35" spans="1:10" x14ac:dyDescent="0.2">
      <c r="A35" s="43"/>
      <c r="B35" s="52">
        <v>4</v>
      </c>
      <c r="C35" s="53" t="s">
        <v>48</v>
      </c>
      <c r="D35" s="54"/>
      <c r="E35" s="54"/>
      <c r="F35" s="54"/>
      <c r="G35" s="27"/>
      <c r="H35" s="27"/>
      <c r="I35" s="28">
        <f>SUM(H36:H39)</f>
        <v>0</v>
      </c>
      <c r="J35" s="1"/>
    </row>
    <row r="36" spans="1:10" x14ac:dyDescent="0.2">
      <c r="A36" s="43"/>
      <c r="B36" s="70" t="s">
        <v>49</v>
      </c>
      <c r="C36" s="58" t="s">
        <v>50</v>
      </c>
      <c r="D36" s="59" t="s">
        <v>38</v>
      </c>
      <c r="E36" s="60">
        <v>44</v>
      </c>
      <c r="F36" s="61">
        <f>+'[1]PL-PIEGO COSTO'!F36</f>
        <v>0.36173912688286103</v>
      </c>
      <c r="G36" s="29"/>
      <c r="H36" s="29"/>
      <c r="I36" s="30"/>
      <c r="J36" s="1"/>
    </row>
    <row r="37" spans="1:10" x14ac:dyDescent="0.2">
      <c r="A37" s="43"/>
      <c r="B37" s="70" t="s">
        <v>51</v>
      </c>
      <c r="C37" s="58" t="s">
        <v>52</v>
      </c>
      <c r="D37" s="59" t="s">
        <v>38</v>
      </c>
      <c r="E37" s="60">
        <v>115.6</v>
      </c>
      <c r="F37" s="61">
        <f>+'[1]PL-PIEGO COSTO'!F37</f>
        <v>0.68638489510684364</v>
      </c>
      <c r="G37" s="29"/>
      <c r="H37" s="29"/>
      <c r="I37" s="30"/>
      <c r="J37" s="1"/>
    </row>
    <row r="38" spans="1:10" x14ac:dyDescent="0.2">
      <c r="A38" s="43"/>
      <c r="B38" s="70" t="s">
        <v>53</v>
      </c>
      <c r="C38" s="58" t="s">
        <v>54</v>
      </c>
      <c r="D38" s="59" t="s">
        <v>17</v>
      </c>
      <c r="E38" s="60">
        <v>1</v>
      </c>
      <c r="F38" s="61">
        <f>+'[1]PL-PIEGO COSTO'!F38</f>
        <v>0.59123987951920987</v>
      </c>
      <c r="G38" s="29"/>
      <c r="H38" s="29"/>
      <c r="I38" s="30"/>
      <c r="J38" s="1"/>
    </row>
    <row r="39" spans="1:10" x14ac:dyDescent="0.2">
      <c r="A39" s="43"/>
      <c r="B39" s="75"/>
      <c r="C39" s="65"/>
      <c r="D39" s="66"/>
      <c r="E39" s="62"/>
      <c r="F39" s="75"/>
      <c r="J39" s="1"/>
    </row>
    <row r="40" spans="1:10" x14ac:dyDescent="0.2">
      <c r="A40" s="43"/>
      <c r="B40" s="52">
        <v>5</v>
      </c>
      <c r="C40" s="53" t="s">
        <v>55</v>
      </c>
      <c r="D40" s="54"/>
      <c r="E40" s="54"/>
      <c r="F40" s="54"/>
      <c r="G40" s="27"/>
      <c r="H40" s="27"/>
      <c r="I40" s="28">
        <f>SUM(H41:H44)</f>
        <v>0</v>
      </c>
      <c r="J40" s="1"/>
    </row>
    <row r="41" spans="1:10" ht="25.5" customHeight="1" x14ac:dyDescent="0.2">
      <c r="A41" s="43"/>
      <c r="B41" s="70" t="s">
        <v>56</v>
      </c>
      <c r="C41" s="63" t="s">
        <v>57</v>
      </c>
      <c r="D41" s="59" t="s">
        <v>38</v>
      </c>
      <c r="E41" s="60">
        <v>160</v>
      </c>
      <c r="F41" s="61">
        <f>+'[1]PL-PIEGO COSTO'!F41</f>
        <v>1.3313859932072853</v>
      </c>
      <c r="G41" s="29"/>
      <c r="H41" s="29"/>
      <c r="I41" s="30"/>
      <c r="J41" s="1"/>
    </row>
    <row r="42" spans="1:10" ht="24" x14ac:dyDescent="0.2">
      <c r="A42" s="43"/>
      <c r="B42" s="70" t="s">
        <v>58</v>
      </c>
      <c r="C42" s="63" t="s">
        <v>59</v>
      </c>
      <c r="D42" s="59" t="s">
        <v>38</v>
      </c>
      <c r="E42" s="60">
        <v>3</v>
      </c>
      <c r="F42" s="61">
        <f>+'[1]PL-PIEGO COSTO'!F42</f>
        <v>1.7553692537931098E-2</v>
      </c>
      <c r="G42" s="29"/>
      <c r="H42" s="29"/>
      <c r="I42" s="30"/>
      <c r="J42" s="1"/>
    </row>
    <row r="43" spans="1:10" x14ac:dyDescent="0.2">
      <c r="A43" s="43"/>
      <c r="B43" s="70" t="s">
        <v>60</v>
      </c>
      <c r="C43" s="58" t="s">
        <v>61</v>
      </c>
      <c r="D43" s="59" t="s">
        <v>38</v>
      </c>
      <c r="E43" s="60">
        <v>57.5</v>
      </c>
      <c r="F43" s="61">
        <f>+'[1]PL-PIEGO COSTO'!F43</f>
        <v>0.85292727667345514</v>
      </c>
      <c r="G43" s="29"/>
      <c r="H43" s="29"/>
      <c r="I43" s="30"/>
      <c r="J43" s="1"/>
    </row>
    <row r="44" spans="1:10" x14ac:dyDescent="0.2">
      <c r="A44" s="43"/>
      <c r="B44" s="75"/>
      <c r="C44" s="65"/>
      <c r="D44" s="66"/>
      <c r="E44" s="62"/>
      <c r="F44" s="75"/>
      <c r="J44" s="1"/>
    </row>
    <row r="45" spans="1:10" x14ac:dyDescent="0.2">
      <c r="A45" s="43"/>
      <c r="B45" s="52">
        <v>6</v>
      </c>
      <c r="C45" s="53" t="s">
        <v>62</v>
      </c>
      <c r="D45" s="54"/>
      <c r="E45" s="69"/>
      <c r="F45" s="54"/>
      <c r="G45" s="27"/>
      <c r="H45" s="27"/>
      <c r="I45" s="28">
        <f>SUM(H46:H49)</f>
        <v>0</v>
      </c>
      <c r="J45" s="1"/>
    </row>
    <row r="46" spans="1:10" ht="24" x14ac:dyDescent="0.2">
      <c r="A46" s="43"/>
      <c r="B46" s="70" t="s">
        <v>63</v>
      </c>
      <c r="C46" s="63" t="s">
        <v>64</v>
      </c>
      <c r="D46" s="59" t="s">
        <v>17</v>
      </c>
      <c r="E46" s="60">
        <v>1</v>
      </c>
      <c r="F46" s="61">
        <f>+'[1]PL-PIEGO COSTO'!F46</f>
        <v>0.39330875277072463</v>
      </c>
      <c r="G46" s="29"/>
      <c r="H46" s="29"/>
      <c r="I46" s="30"/>
      <c r="J46" s="1"/>
    </row>
    <row r="47" spans="1:10" x14ac:dyDescent="0.2">
      <c r="A47" s="43"/>
      <c r="B47" s="70" t="s">
        <v>65</v>
      </c>
      <c r="C47" s="63" t="s">
        <v>66</v>
      </c>
      <c r="D47" s="59" t="s">
        <v>38</v>
      </c>
      <c r="E47" s="60">
        <v>254.22000000000003</v>
      </c>
      <c r="F47" s="61">
        <f>+'[1]PL-PIEGO COSTO'!F47</f>
        <v>4.6313969926419416</v>
      </c>
      <c r="G47" s="29"/>
      <c r="H47" s="29"/>
      <c r="I47" s="30"/>
      <c r="J47" s="1"/>
    </row>
    <row r="48" spans="1:10" x14ac:dyDescent="0.2">
      <c r="A48" s="43"/>
      <c r="B48" s="70" t="s">
        <v>67</v>
      </c>
      <c r="C48" s="63" t="s">
        <v>68</v>
      </c>
      <c r="D48" s="59" t="s">
        <v>38</v>
      </c>
      <c r="E48" s="60">
        <v>305</v>
      </c>
      <c r="F48" s="61">
        <f>+'[1]PL-PIEGO COSTO'!F48</f>
        <v>1.9269366462252571</v>
      </c>
      <c r="G48" s="29"/>
      <c r="H48" s="29"/>
      <c r="I48" s="30"/>
      <c r="J48" s="1"/>
    </row>
    <row r="49" spans="1:10" x14ac:dyDescent="0.2">
      <c r="A49" s="43"/>
      <c r="B49" s="75"/>
      <c r="C49" s="65"/>
      <c r="D49" s="66"/>
      <c r="E49" s="62"/>
      <c r="F49" s="75"/>
      <c r="J49" s="1"/>
    </row>
    <row r="50" spans="1:10" x14ac:dyDescent="0.2">
      <c r="A50" s="43"/>
      <c r="B50" s="52">
        <v>7</v>
      </c>
      <c r="C50" s="53" t="s">
        <v>69</v>
      </c>
      <c r="D50" s="54"/>
      <c r="E50" s="69"/>
      <c r="F50" s="54"/>
      <c r="G50" s="27"/>
      <c r="H50" s="27"/>
      <c r="I50" s="28">
        <f>SUM(H51:H54)</f>
        <v>0</v>
      </c>
      <c r="J50" s="1"/>
    </row>
    <row r="51" spans="1:10" ht="12.75" x14ac:dyDescent="0.2">
      <c r="A51" s="43"/>
      <c r="B51" s="70" t="s">
        <v>70</v>
      </c>
      <c r="C51" s="76" t="s">
        <v>71</v>
      </c>
      <c r="D51" s="59" t="s">
        <v>38</v>
      </c>
      <c r="E51" s="60">
        <v>15</v>
      </c>
      <c r="F51" s="61">
        <f>+'[1]PL-PIEGO COSTO'!F51</f>
        <v>0.97567637794837925</v>
      </c>
      <c r="G51" s="29"/>
      <c r="H51" s="29"/>
      <c r="I51" s="30"/>
      <c r="J51" s="1"/>
    </row>
    <row r="52" spans="1:10" ht="12.75" x14ac:dyDescent="0.2">
      <c r="A52" s="43"/>
      <c r="B52" s="70" t="s">
        <v>72</v>
      </c>
      <c r="C52" s="76" t="s">
        <v>73</v>
      </c>
      <c r="D52" s="59" t="s">
        <v>38</v>
      </c>
      <c r="E52" s="60">
        <v>56</v>
      </c>
      <c r="F52" s="61">
        <f>+'[1]PL-PIEGO COSTO'!F52</f>
        <v>1.3311631422348129</v>
      </c>
      <c r="G52" s="29"/>
      <c r="H52" s="29"/>
      <c r="I52" s="30"/>
      <c r="J52" s="1"/>
    </row>
    <row r="53" spans="1:10" ht="12.75" x14ac:dyDescent="0.2">
      <c r="A53" s="43"/>
      <c r="B53" s="70" t="s">
        <v>74</v>
      </c>
      <c r="C53" s="76" t="s">
        <v>75</v>
      </c>
      <c r="D53" s="59" t="s">
        <v>38</v>
      </c>
      <c r="E53" s="60">
        <v>102</v>
      </c>
      <c r="F53" s="61">
        <f>+'[1]PL-PIEGO COSTO'!F53</f>
        <v>1.4170759063057767</v>
      </c>
      <c r="G53" s="29"/>
      <c r="H53" s="29"/>
      <c r="I53" s="30"/>
      <c r="J53" s="1"/>
    </row>
    <row r="54" spans="1:10" x14ac:dyDescent="0.2">
      <c r="A54" s="43"/>
      <c r="B54" s="75"/>
      <c r="C54" s="65"/>
      <c r="D54" s="66"/>
      <c r="E54" s="62"/>
      <c r="F54" s="75"/>
      <c r="J54" s="1"/>
    </row>
    <row r="55" spans="1:10" x14ac:dyDescent="0.2">
      <c r="A55" s="43"/>
      <c r="B55" s="52">
        <v>8</v>
      </c>
      <c r="C55" s="53" t="s">
        <v>76</v>
      </c>
      <c r="D55" s="54"/>
      <c r="E55" s="69"/>
      <c r="F55" s="54"/>
      <c r="G55" s="27"/>
      <c r="H55" s="27"/>
      <c r="I55" s="28">
        <f>SUM(H56:H59)</f>
        <v>0</v>
      </c>
      <c r="J55" s="1"/>
    </row>
    <row r="56" spans="1:10" x14ac:dyDescent="0.2">
      <c r="A56" s="48"/>
      <c r="B56" s="70" t="s">
        <v>77</v>
      </c>
      <c r="C56" s="58" t="s">
        <v>78</v>
      </c>
      <c r="D56" s="59" t="s">
        <v>38</v>
      </c>
      <c r="E56" s="60">
        <v>110</v>
      </c>
      <c r="F56" s="61">
        <f>+'[1]PL-PIEGO COSTO'!F56</f>
        <v>5.065124040580832</v>
      </c>
      <c r="G56" s="29"/>
      <c r="H56" s="29"/>
      <c r="I56" s="30"/>
      <c r="J56" s="1"/>
    </row>
    <row r="57" spans="1:10" ht="24" x14ac:dyDescent="0.2">
      <c r="A57" s="48"/>
      <c r="B57" s="70" t="s">
        <v>79</v>
      </c>
      <c r="C57" s="63" t="s">
        <v>80</v>
      </c>
      <c r="D57" s="59" t="s">
        <v>38</v>
      </c>
      <c r="E57" s="60">
        <v>1.2</v>
      </c>
      <c r="F57" s="61">
        <f>+'[1]PL-PIEGO COSTO'!F57</f>
        <v>4.099343638628803E-2</v>
      </c>
      <c r="G57" s="29"/>
      <c r="H57" s="29"/>
      <c r="I57" s="30"/>
      <c r="J57" s="1"/>
    </row>
    <row r="58" spans="1:10" x14ac:dyDescent="0.2">
      <c r="A58" s="48"/>
      <c r="B58" s="70" t="s">
        <v>81</v>
      </c>
      <c r="C58" s="63" t="s">
        <v>82</v>
      </c>
      <c r="D58" s="59" t="s">
        <v>83</v>
      </c>
      <c r="E58" s="60">
        <v>126</v>
      </c>
      <c r="F58" s="61">
        <f>+'[1]PL-PIEGO COSTO'!F58</f>
        <v>0.73280920969228303</v>
      </c>
      <c r="G58" s="29"/>
      <c r="H58" s="29"/>
      <c r="I58" s="30"/>
      <c r="J58" s="1"/>
    </row>
    <row r="59" spans="1:10" x14ac:dyDescent="0.2">
      <c r="A59" s="48"/>
      <c r="B59" s="77"/>
      <c r="C59" s="62"/>
      <c r="D59" s="78"/>
      <c r="E59" s="62"/>
      <c r="F59" s="75"/>
    </row>
    <row r="60" spans="1:10" x14ac:dyDescent="0.2">
      <c r="A60" s="43"/>
      <c r="B60" s="52">
        <v>9</v>
      </c>
      <c r="C60" s="53" t="s">
        <v>84</v>
      </c>
      <c r="D60" s="54"/>
      <c r="E60" s="69"/>
      <c r="F60" s="54"/>
      <c r="G60" s="27"/>
      <c r="H60" s="27"/>
      <c r="I60" s="28">
        <f>SUM(H61:H63)</f>
        <v>0</v>
      </c>
      <c r="J60" s="1"/>
    </row>
    <row r="61" spans="1:10" ht="24" x14ac:dyDescent="0.2">
      <c r="A61" s="43"/>
      <c r="B61" s="70" t="s">
        <v>85</v>
      </c>
      <c r="C61" s="63" t="s">
        <v>86</v>
      </c>
      <c r="D61" s="59" t="s">
        <v>38</v>
      </c>
      <c r="E61" s="60">
        <v>98</v>
      </c>
      <c r="F61" s="61">
        <f>+'[1]PL-PIEGO COSTO'!F61</f>
        <v>2.1211512687349066</v>
      </c>
      <c r="G61" s="29"/>
      <c r="H61" s="29"/>
      <c r="I61" s="30"/>
      <c r="J61" s="1"/>
    </row>
    <row r="62" spans="1:10" x14ac:dyDescent="0.2">
      <c r="A62" s="43"/>
      <c r="B62" s="70" t="s">
        <v>79</v>
      </c>
      <c r="C62" s="63" t="s">
        <v>87</v>
      </c>
      <c r="D62" s="59" t="s">
        <v>88</v>
      </c>
      <c r="E62" s="60">
        <v>6</v>
      </c>
      <c r="F62" s="61">
        <f>+'[1]PL-PIEGO COSTO'!F62</f>
        <v>2.1588687958258513E-2</v>
      </c>
      <c r="G62" s="29"/>
      <c r="H62" s="29"/>
      <c r="I62" s="30"/>
      <c r="J62" s="1"/>
    </row>
    <row r="63" spans="1:10" x14ac:dyDescent="0.2">
      <c r="A63" s="43"/>
      <c r="B63" s="75"/>
      <c r="C63" s="77"/>
      <c r="D63" s="78"/>
      <c r="E63" s="62"/>
      <c r="F63" s="75"/>
      <c r="J63" s="1"/>
    </row>
    <row r="64" spans="1:10" x14ac:dyDescent="0.2">
      <c r="A64" s="43"/>
      <c r="B64" s="52">
        <v>10</v>
      </c>
      <c r="C64" s="53" t="s">
        <v>89</v>
      </c>
      <c r="D64" s="54"/>
      <c r="E64" s="69"/>
      <c r="F64" s="54"/>
      <c r="G64" s="27"/>
      <c r="H64" s="27"/>
      <c r="I64" s="28">
        <f>SUM(H65:H71)</f>
        <v>0</v>
      </c>
      <c r="J64" s="1"/>
    </row>
    <row r="65" spans="1:10" ht="24" x14ac:dyDescent="0.2">
      <c r="A65" s="43"/>
      <c r="B65" s="70" t="s">
        <v>90</v>
      </c>
      <c r="C65" s="63" t="s">
        <v>91</v>
      </c>
      <c r="D65" s="59" t="s">
        <v>88</v>
      </c>
      <c r="E65" s="60">
        <v>2</v>
      </c>
      <c r="F65" s="61">
        <f>+'[1]PL-PIEGO COSTO'!F65</f>
        <v>0.43373020499433368</v>
      </c>
      <c r="G65" s="29"/>
      <c r="H65" s="29"/>
      <c r="I65" s="30"/>
      <c r="J65" s="1"/>
    </row>
    <row r="66" spans="1:10" ht="24" x14ac:dyDescent="0.2">
      <c r="A66" s="43"/>
      <c r="B66" s="70" t="s">
        <v>92</v>
      </c>
      <c r="C66" s="63" t="s">
        <v>93</v>
      </c>
      <c r="D66" s="59" t="s">
        <v>88</v>
      </c>
      <c r="E66" s="60">
        <v>3</v>
      </c>
      <c r="F66" s="61">
        <f>+'[1]PL-PIEGO COSTO'!F66</f>
        <v>0.24724340422802216</v>
      </c>
      <c r="G66" s="29"/>
      <c r="H66" s="29"/>
      <c r="I66" s="30"/>
      <c r="J66" s="1"/>
    </row>
    <row r="67" spans="1:10" ht="26.25" customHeight="1" x14ac:dyDescent="0.2">
      <c r="A67" s="43"/>
      <c r="B67" s="70" t="s">
        <v>94</v>
      </c>
      <c r="C67" s="63" t="s">
        <v>95</v>
      </c>
      <c r="D67" s="59" t="s">
        <v>88</v>
      </c>
      <c r="E67" s="60">
        <v>2</v>
      </c>
      <c r="F67" s="61">
        <f>+'[1]PL-PIEGO COSTO'!F67</f>
        <v>0.15274577071542045</v>
      </c>
      <c r="G67" s="29"/>
      <c r="H67" s="29"/>
      <c r="I67" s="30"/>
      <c r="J67" s="1"/>
    </row>
    <row r="68" spans="1:10" ht="24" x14ac:dyDescent="0.2">
      <c r="A68" s="43"/>
      <c r="B68" s="70" t="s">
        <v>96</v>
      </c>
      <c r="C68" s="63" t="s">
        <v>97</v>
      </c>
      <c r="D68" s="59" t="s">
        <v>88</v>
      </c>
      <c r="E68" s="60">
        <v>1</v>
      </c>
      <c r="F68" s="61">
        <f>+'[1]PL-PIEGO COSTO'!F68</f>
        <v>0.14955157344331682</v>
      </c>
      <c r="G68" s="29"/>
      <c r="H68" s="29"/>
      <c r="I68" s="30"/>
      <c r="J68" s="1"/>
    </row>
    <row r="69" spans="1:10" ht="24" x14ac:dyDescent="0.2">
      <c r="A69" s="43"/>
      <c r="B69" s="70" t="s">
        <v>98</v>
      </c>
      <c r="C69" s="63" t="s">
        <v>99</v>
      </c>
      <c r="D69" s="59" t="s">
        <v>88</v>
      </c>
      <c r="E69" s="60">
        <v>9</v>
      </c>
      <c r="F69" s="61">
        <f>+'[1]PL-PIEGO COSTO'!F69</f>
        <v>1.2117521628183807</v>
      </c>
      <c r="G69" s="29"/>
      <c r="H69" s="29"/>
      <c r="I69" s="30"/>
      <c r="J69" s="1"/>
    </row>
    <row r="70" spans="1:10" ht="25.5" customHeight="1" x14ac:dyDescent="0.2">
      <c r="A70" s="43"/>
      <c r="B70" s="70" t="s">
        <v>100</v>
      </c>
      <c r="C70" s="63" t="s">
        <v>101</v>
      </c>
      <c r="D70" s="59" t="s">
        <v>88</v>
      </c>
      <c r="E70" s="60">
        <v>5</v>
      </c>
      <c r="F70" s="61">
        <f>+'[1]PL-PIEGO COSTO'!F70</f>
        <v>1.3696049349862929</v>
      </c>
      <c r="G70" s="29"/>
      <c r="H70" s="29"/>
      <c r="I70" s="30"/>
      <c r="J70" s="1"/>
    </row>
    <row r="71" spans="1:10" ht="24" x14ac:dyDescent="0.2">
      <c r="A71" s="48"/>
      <c r="B71" s="70" t="s">
        <v>102</v>
      </c>
      <c r="C71" s="63" t="s">
        <v>103</v>
      </c>
      <c r="D71" s="59" t="s">
        <v>88</v>
      </c>
      <c r="E71" s="60">
        <v>4</v>
      </c>
      <c r="F71" s="61">
        <f>+'[1]PL-PIEGO COSTO'!F71</f>
        <v>1.1699676054798163</v>
      </c>
      <c r="G71" s="29"/>
      <c r="H71" s="29"/>
      <c r="I71" s="30"/>
      <c r="J71" s="1"/>
    </row>
    <row r="72" spans="1:10" x14ac:dyDescent="0.2">
      <c r="A72" s="48"/>
      <c r="B72" s="75"/>
      <c r="C72" s="62"/>
      <c r="D72" s="78"/>
      <c r="E72" s="62"/>
      <c r="F72" s="75"/>
    </row>
    <row r="73" spans="1:10" x14ac:dyDescent="0.2">
      <c r="A73" s="43"/>
      <c r="B73" s="52">
        <v>11</v>
      </c>
      <c r="C73" s="79" t="s">
        <v>104</v>
      </c>
      <c r="D73" s="54"/>
      <c r="E73" s="69"/>
      <c r="F73" s="54"/>
      <c r="G73" s="27"/>
      <c r="H73" s="27"/>
      <c r="I73" s="28">
        <f>SUM(H74:H76)</f>
        <v>0</v>
      </c>
      <c r="J73" s="1"/>
    </row>
    <row r="74" spans="1:10" ht="24" x14ac:dyDescent="0.2">
      <c r="A74" s="43"/>
      <c r="B74" s="70" t="s">
        <v>105</v>
      </c>
      <c r="C74" s="63" t="s">
        <v>106</v>
      </c>
      <c r="D74" s="59" t="s">
        <v>17</v>
      </c>
      <c r="E74" s="60">
        <v>1</v>
      </c>
      <c r="F74" s="61">
        <f>+'[1]PL-PIEGO COSTO'!F74</f>
        <v>6.363609801885449</v>
      </c>
      <c r="G74" s="29"/>
      <c r="H74" s="29"/>
      <c r="I74" s="30"/>
      <c r="J74" s="1"/>
    </row>
    <row r="75" spans="1:10" ht="24" x14ac:dyDescent="0.2">
      <c r="A75" s="43"/>
      <c r="B75" s="70" t="s">
        <v>107</v>
      </c>
      <c r="C75" s="63" t="s">
        <v>108</v>
      </c>
      <c r="D75" s="59" t="s">
        <v>88</v>
      </c>
      <c r="E75" s="60">
        <v>2</v>
      </c>
      <c r="F75" s="61">
        <f>+'[1]PL-PIEGO COSTO'!F75</f>
        <v>0.12804645459973543</v>
      </c>
      <c r="G75" s="29"/>
      <c r="H75" s="29"/>
      <c r="I75" s="30"/>
      <c r="J75" s="1"/>
    </row>
    <row r="76" spans="1:10" x14ac:dyDescent="0.2">
      <c r="A76" s="48"/>
      <c r="B76" s="75"/>
      <c r="C76" s="62"/>
      <c r="D76" s="78"/>
      <c r="E76" s="62"/>
      <c r="F76" s="75"/>
    </row>
    <row r="77" spans="1:10" x14ac:dyDescent="0.2">
      <c r="A77" s="43"/>
      <c r="B77" s="52">
        <v>12</v>
      </c>
      <c r="C77" s="53" t="s">
        <v>109</v>
      </c>
      <c r="D77" s="54"/>
      <c r="E77" s="69"/>
      <c r="F77" s="54"/>
      <c r="G77" s="27"/>
      <c r="H77" s="27"/>
      <c r="I77" s="28">
        <f>SUM(H78:H82)</f>
        <v>0</v>
      </c>
      <c r="J77" s="1"/>
    </row>
    <row r="78" spans="1:10" x14ac:dyDescent="0.2">
      <c r="A78" s="43"/>
      <c r="B78" s="70" t="s">
        <v>110</v>
      </c>
      <c r="C78" s="58" t="s">
        <v>111</v>
      </c>
      <c r="D78" s="59" t="s">
        <v>38</v>
      </c>
      <c r="E78" s="60">
        <v>255</v>
      </c>
      <c r="F78" s="61">
        <f>+'[1]PL-PIEGO COSTO'!F78</f>
        <v>1.17975215598993</v>
      </c>
      <c r="G78" s="29"/>
      <c r="H78" s="29"/>
      <c r="I78" s="30"/>
      <c r="J78" s="1"/>
    </row>
    <row r="79" spans="1:10" x14ac:dyDescent="0.2">
      <c r="A79" s="43"/>
      <c r="B79" s="70" t="s">
        <v>112</v>
      </c>
      <c r="C79" s="58" t="s">
        <v>113</v>
      </c>
      <c r="D79" s="59" t="s">
        <v>38</v>
      </c>
      <c r="E79" s="60">
        <v>335</v>
      </c>
      <c r="F79" s="61">
        <f>+'[1]PL-PIEGO COSTO'!F79</f>
        <v>3.0193312210060279</v>
      </c>
      <c r="G79" s="29"/>
      <c r="H79" s="29"/>
      <c r="I79" s="30"/>
      <c r="J79" s="1"/>
    </row>
    <row r="80" spans="1:10" x14ac:dyDescent="0.2">
      <c r="A80" s="43"/>
      <c r="B80" s="70" t="s">
        <v>114</v>
      </c>
      <c r="C80" s="58" t="s">
        <v>115</v>
      </c>
      <c r="D80" s="59" t="s">
        <v>116</v>
      </c>
      <c r="E80" s="60">
        <v>1</v>
      </c>
      <c r="F80" s="61">
        <f>+'[1]PL-PIEGO COSTO'!F80</f>
        <v>0.32613020547944688</v>
      </c>
      <c r="G80" s="29"/>
      <c r="H80" s="29"/>
      <c r="I80" s="30"/>
      <c r="J80" s="1"/>
    </row>
    <row r="81" spans="1:10" ht="24" x14ac:dyDescent="0.2">
      <c r="A81" s="43"/>
      <c r="B81" s="70" t="s">
        <v>117</v>
      </c>
      <c r="C81" s="63" t="s">
        <v>118</v>
      </c>
      <c r="D81" s="59" t="s">
        <v>116</v>
      </c>
      <c r="E81" s="60">
        <v>1</v>
      </c>
      <c r="F81" s="61">
        <f>+'[1]PL-PIEGO COSTO'!F81</f>
        <v>0.717580131360954</v>
      </c>
      <c r="G81" s="29"/>
      <c r="H81" s="29"/>
      <c r="I81" s="30"/>
      <c r="J81" s="1"/>
    </row>
    <row r="82" spans="1:10" x14ac:dyDescent="0.2">
      <c r="A82" s="48"/>
      <c r="B82" s="75"/>
      <c r="C82" s="62"/>
      <c r="D82" s="78"/>
      <c r="E82" s="62"/>
      <c r="F82" s="75"/>
    </row>
    <row r="83" spans="1:10" x14ac:dyDescent="0.2">
      <c r="A83" s="43"/>
      <c r="B83" s="52">
        <v>13</v>
      </c>
      <c r="C83" s="53" t="s">
        <v>119</v>
      </c>
      <c r="D83" s="54"/>
      <c r="E83" s="69"/>
      <c r="F83" s="54"/>
      <c r="G83" s="27"/>
      <c r="H83" s="27"/>
      <c r="I83" s="28">
        <f>SUM(H84:H95)</f>
        <v>0</v>
      </c>
      <c r="J83" s="1"/>
    </row>
    <row r="84" spans="1:10" x14ac:dyDescent="0.2">
      <c r="A84" s="43"/>
      <c r="B84" s="70" t="s">
        <v>120</v>
      </c>
      <c r="C84" s="58" t="s">
        <v>121</v>
      </c>
      <c r="D84" s="59" t="s">
        <v>116</v>
      </c>
      <c r="E84" s="60">
        <v>1</v>
      </c>
      <c r="F84" s="61">
        <f>+'[1]PL-PIEGO COSTO'!F84</f>
        <v>4.429586494735573</v>
      </c>
      <c r="G84" s="29"/>
      <c r="H84" s="29"/>
      <c r="I84" s="30"/>
      <c r="J84" s="1"/>
    </row>
    <row r="85" spans="1:10" x14ac:dyDescent="0.2">
      <c r="A85" s="43"/>
      <c r="B85" s="70" t="s">
        <v>122</v>
      </c>
      <c r="C85" s="58" t="s">
        <v>123</v>
      </c>
      <c r="D85" s="59" t="s">
        <v>116</v>
      </c>
      <c r="E85" s="60">
        <v>1</v>
      </c>
      <c r="F85" s="61">
        <f>+'[1]PL-PIEGO COSTO'!F85</f>
        <v>6.6443797421033581</v>
      </c>
      <c r="G85" s="29"/>
      <c r="H85" s="29"/>
      <c r="I85" s="30"/>
      <c r="J85" s="1"/>
    </row>
    <row r="86" spans="1:10" x14ac:dyDescent="0.2">
      <c r="A86" s="43"/>
      <c r="B86" s="70" t="s">
        <v>124</v>
      </c>
      <c r="C86" s="58" t="s">
        <v>125</v>
      </c>
      <c r="D86" s="59" t="s">
        <v>116</v>
      </c>
      <c r="E86" s="60">
        <v>1</v>
      </c>
      <c r="F86" s="61">
        <f>+'[1]PL-PIEGO COSTO'!F86</f>
        <v>0.37141828745390992</v>
      </c>
      <c r="G86" s="29"/>
      <c r="H86" s="29"/>
      <c r="I86" s="30"/>
      <c r="J86" s="1"/>
    </row>
    <row r="87" spans="1:10" x14ac:dyDescent="0.2">
      <c r="A87" s="43"/>
      <c r="B87" s="70" t="s">
        <v>126</v>
      </c>
      <c r="C87" s="63" t="s">
        <v>127</v>
      </c>
      <c r="D87" s="59" t="s">
        <v>116</v>
      </c>
      <c r="E87" s="60">
        <v>1</v>
      </c>
      <c r="F87" s="61">
        <f>+'[1]PL-PIEGO COSTO'!F87</f>
        <v>0.57457109105113779</v>
      </c>
      <c r="G87" s="29"/>
      <c r="H87" s="29"/>
      <c r="I87" s="30"/>
      <c r="J87" s="1"/>
    </row>
    <row r="88" spans="1:10" ht="24" x14ac:dyDescent="0.2">
      <c r="A88" s="43"/>
      <c r="B88" s="70" t="s">
        <v>128</v>
      </c>
      <c r="C88" s="63" t="s">
        <v>129</v>
      </c>
      <c r="D88" s="59" t="s">
        <v>88</v>
      </c>
      <c r="E88" s="60">
        <v>1</v>
      </c>
      <c r="F88" s="61">
        <f>+'[1]PL-PIEGO COSTO'!F88</f>
        <v>3.29633730115345E-2</v>
      </c>
      <c r="G88" s="29"/>
      <c r="H88" s="29"/>
      <c r="I88" s="30"/>
      <c r="J88" s="1"/>
    </row>
    <row r="89" spans="1:10" ht="24" x14ac:dyDescent="0.2">
      <c r="A89" s="43"/>
      <c r="B89" s="70" t="s">
        <v>130</v>
      </c>
      <c r="C89" s="63" t="s">
        <v>131</v>
      </c>
      <c r="D89" s="59" t="s">
        <v>88</v>
      </c>
      <c r="E89" s="60">
        <v>2</v>
      </c>
      <c r="F89" s="61">
        <f>+'[1]PL-PIEGO COSTO'!F89</f>
        <v>7.038376547251593E-2</v>
      </c>
      <c r="G89" s="29"/>
      <c r="H89" s="29"/>
      <c r="I89" s="30"/>
      <c r="J89" s="1"/>
    </row>
    <row r="90" spans="1:10" ht="24" x14ac:dyDescent="0.2">
      <c r="A90" s="43"/>
      <c r="B90" s="70" t="s">
        <v>132</v>
      </c>
      <c r="C90" s="63" t="s">
        <v>133</v>
      </c>
      <c r="D90" s="59" t="s">
        <v>88</v>
      </c>
      <c r="E90" s="60">
        <v>2</v>
      </c>
      <c r="F90" s="61">
        <f>+'[1]PL-PIEGO COSTO'!F90</f>
        <v>0.19514316822828426</v>
      </c>
      <c r="G90" s="29"/>
      <c r="H90" s="29"/>
      <c r="I90" s="30"/>
      <c r="J90" s="1"/>
    </row>
    <row r="91" spans="1:10" ht="24" x14ac:dyDescent="0.2">
      <c r="A91" s="43"/>
      <c r="B91" s="70" t="s">
        <v>134</v>
      </c>
      <c r="C91" s="63" t="s">
        <v>135</v>
      </c>
      <c r="D91" s="59" t="s">
        <v>88</v>
      </c>
      <c r="E91" s="60">
        <v>2</v>
      </c>
      <c r="F91" s="61">
        <f>+'[1]PL-PIEGO COSTO'!F91</f>
        <v>0.16019735010746453</v>
      </c>
      <c r="G91" s="29"/>
      <c r="H91" s="29"/>
      <c r="I91" s="30"/>
      <c r="J91" s="1"/>
    </row>
    <row r="92" spans="1:10" ht="24" x14ac:dyDescent="0.2">
      <c r="A92" s="43"/>
      <c r="B92" s="70" t="s">
        <v>136</v>
      </c>
      <c r="C92" s="63" t="s">
        <v>137</v>
      </c>
      <c r="D92" s="59" t="s">
        <v>88</v>
      </c>
      <c r="E92" s="60">
        <v>2</v>
      </c>
      <c r="F92" s="61">
        <f>+'[1]PL-PIEGO COSTO'!F92</f>
        <v>0.21507811626165424</v>
      </c>
      <c r="G92" s="29"/>
      <c r="H92" s="29"/>
      <c r="I92" s="30"/>
      <c r="J92" s="1"/>
    </row>
    <row r="93" spans="1:10" ht="24" x14ac:dyDescent="0.2">
      <c r="A93" s="43"/>
      <c r="B93" s="70" t="s">
        <v>138</v>
      </c>
      <c r="C93" s="63" t="s">
        <v>139</v>
      </c>
      <c r="D93" s="59" t="s">
        <v>88</v>
      </c>
      <c r="E93" s="60">
        <v>1</v>
      </c>
      <c r="F93" s="61">
        <f>+'[1]PL-PIEGO COSTO'!F93</f>
        <v>9.6695965501469514E-2</v>
      </c>
      <c r="G93" s="29"/>
      <c r="H93" s="29"/>
      <c r="I93" s="30"/>
      <c r="J93" s="1"/>
    </row>
    <row r="94" spans="1:10" ht="24" x14ac:dyDescent="0.2">
      <c r="A94" s="43"/>
      <c r="B94" s="70" t="s">
        <v>140</v>
      </c>
      <c r="C94" s="63" t="s">
        <v>141</v>
      </c>
      <c r="D94" s="59" t="s">
        <v>88</v>
      </c>
      <c r="E94" s="60">
        <v>4</v>
      </c>
      <c r="F94" s="61">
        <f>+'[1]PL-PIEGO COSTO'!F94</f>
        <v>6.5926746023068999E-2</v>
      </c>
      <c r="G94" s="29"/>
      <c r="H94" s="29"/>
      <c r="I94" s="30"/>
      <c r="J94" s="1"/>
    </row>
    <row r="95" spans="1:10" x14ac:dyDescent="0.2">
      <c r="A95" s="48"/>
      <c r="B95" s="75"/>
      <c r="C95" s="62"/>
      <c r="D95" s="78"/>
      <c r="E95" s="62"/>
      <c r="F95" s="75"/>
    </row>
    <row r="96" spans="1:10" x14ac:dyDescent="0.2">
      <c r="A96" s="43"/>
      <c r="B96" s="52">
        <v>14</v>
      </c>
      <c r="C96" s="53" t="s">
        <v>142</v>
      </c>
      <c r="D96" s="54"/>
      <c r="E96" s="69"/>
      <c r="F96" s="54"/>
      <c r="G96" s="27"/>
      <c r="H96" s="27"/>
      <c r="I96" s="28">
        <f>SUM(H97:H103)</f>
        <v>0</v>
      </c>
      <c r="J96" s="1"/>
    </row>
    <row r="97" spans="1:10" ht="24" x14ac:dyDescent="0.2">
      <c r="A97" s="43"/>
      <c r="B97" s="70" t="s">
        <v>143</v>
      </c>
      <c r="C97" s="63" t="s">
        <v>144</v>
      </c>
      <c r="D97" s="59" t="s">
        <v>116</v>
      </c>
      <c r="E97" s="60">
        <v>1</v>
      </c>
      <c r="F97" s="61">
        <f>+'[1]PL-PIEGO COSTO'!F97</f>
        <v>17.090382580523936</v>
      </c>
      <c r="G97" s="29"/>
      <c r="H97" s="29"/>
      <c r="I97" s="30"/>
      <c r="J97" s="1"/>
    </row>
    <row r="98" spans="1:10" ht="24" x14ac:dyDescent="0.2">
      <c r="A98" s="43"/>
      <c r="B98" s="70" t="s">
        <v>145</v>
      </c>
      <c r="C98" s="63" t="s">
        <v>146</v>
      </c>
      <c r="D98" s="59" t="s">
        <v>116</v>
      </c>
      <c r="E98" s="60">
        <v>1</v>
      </c>
      <c r="F98" s="61">
        <f>+'[1]PL-PIEGO COSTO'!F98</f>
        <v>1.9791951992700221</v>
      </c>
      <c r="G98" s="29"/>
      <c r="H98" s="29"/>
      <c r="I98" s="30"/>
      <c r="J98" s="1"/>
    </row>
    <row r="99" spans="1:10" x14ac:dyDescent="0.2">
      <c r="A99" s="43"/>
      <c r="B99" s="70" t="s">
        <v>147</v>
      </c>
      <c r="C99" s="58" t="s">
        <v>148</v>
      </c>
      <c r="D99" s="59" t="s">
        <v>116</v>
      </c>
      <c r="E99" s="60">
        <v>1</v>
      </c>
      <c r="F99" s="61">
        <f>+'[1]PL-PIEGO COSTO'!F99</f>
        <v>2.8757060906118976</v>
      </c>
      <c r="G99" s="29"/>
      <c r="H99" s="29"/>
      <c r="I99" s="30"/>
      <c r="J99" s="1"/>
    </row>
    <row r="100" spans="1:10" x14ac:dyDescent="0.2">
      <c r="A100" s="43"/>
      <c r="B100" s="70" t="s">
        <v>149</v>
      </c>
      <c r="C100" s="58" t="s">
        <v>150</v>
      </c>
      <c r="D100" s="59" t="s">
        <v>88</v>
      </c>
      <c r="E100" s="60">
        <v>4</v>
      </c>
      <c r="F100" s="61">
        <f>+'[1]PL-PIEGO COSTO'!F100</f>
        <v>0.24383610571349182</v>
      </c>
      <c r="G100" s="29"/>
      <c r="H100" s="29"/>
      <c r="I100" s="30"/>
      <c r="J100" s="1"/>
    </row>
    <row r="101" spans="1:10" x14ac:dyDescent="0.2">
      <c r="A101" s="43"/>
      <c r="B101" s="70" t="s">
        <v>151</v>
      </c>
      <c r="C101" s="58" t="s">
        <v>152</v>
      </c>
      <c r="D101" s="59" t="s">
        <v>116</v>
      </c>
      <c r="E101" s="60">
        <v>1</v>
      </c>
      <c r="F101" s="61">
        <f>+'[1]PL-PIEGO COSTO'!F101</f>
        <v>0.24383610571349182</v>
      </c>
      <c r="G101" s="29"/>
      <c r="H101" s="29"/>
      <c r="I101" s="30"/>
      <c r="J101" s="1"/>
    </row>
    <row r="102" spans="1:10" x14ac:dyDescent="0.2">
      <c r="A102" s="43"/>
      <c r="B102" s="70" t="s">
        <v>153</v>
      </c>
      <c r="C102" s="58" t="s">
        <v>154</v>
      </c>
      <c r="D102" s="59" t="s">
        <v>116</v>
      </c>
      <c r="E102" s="60">
        <v>1</v>
      </c>
      <c r="F102" s="61">
        <f>+'[1]PL-PIEGO COSTO'!F102</f>
        <v>0.26463552981091076</v>
      </c>
      <c r="G102" s="29"/>
      <c r="H102" s="29"/>
      <c r="I102" s="30"/>
      <c r="J102" s="1"/>
    </row>
    <row r="103" spans="1:10" x14ac:dyDescent="0.2">
      <c r="A103" s="48"/>
      <c r="B103" s="75"/>
      <c r="C103" s="62"/>
      <c r="D103" s="78"/>
      <c r="E103" s="62"/>
      <c r="F103" s="75"/>
    </row>
    <row r="104" spans="1:10" x14ac:dyDescent="0.2">
      <c r="A104" s="48"/>
      <c r="B104" s="52">
        <v>15</v>
      </c>
      <c r="C104" s="53" t="s">
        <v>155</v>
      </c>
      <c r="D104" s="54"/>
      <c r="E104" s="69"/>
      <c r="F104" s="54"/>
      <c r="G104" s="27"/>
      <c r="H104" s="27"/>
      <c r="I104" s="28">
        <f>SUM(H105:H107)</f>
        <v>0</v>
      </c>
    </row>
    <row r="105" spans="1:10" x14ac:dyDescent="0.2">
      <c r="A105" s="48"/>
      <c r="B105" s="70" t="s">
        <v>156</v>
      </c>
      <c r="C105" s="63" t="s">
        <v>157</v>
      </c>
      <c r="D105" s="59" t="s">
        <v>88</v>
      </c>
      <c r="E105" s="60">
        <v>4</v>
      </c>
      <c r="F105" s="61">
        <f>+'[1]PL-PIEGO COSTO'!F105</f>
        <v>2.2842224678415461</v>
      </c>
      <c r="G105" s="29"/>
      <c r="H105" s="29"/>
      <c r="I105" s="30"/>
    </row>
    <row r="106" spans="1:10" x14ac:dyDescent="0.2">
      <c r="A106" s="48"/>
      <c r="B106" s="70" t="s">
        <v>158</v>
      </c>
      <c r="C106" s="58" t="s">
        <v>159</v>
      </c>
      <c r="D106" s="59" t="s">
        <v>88</v>
      </c>
      <c r="E106" s="60">
        <v>4</v>
      </c>
      <c r="F106" s="61">
        <f>+'[1]PL-PIEGO COSTO'!F106</f>
        <v>0.18106641513378108</v>
      </c>
      <c r="G106" s="29"/>
      <c r="H106" s="29"/>
      <c r="I106" s="30"/>
    </row>
    <row r="107" spans="1:10" x14ac:dyDescent="0.2">
      <c r="A107" s="48"/>
      <c r="B107" s="75"/>
      <c r="C107" s="62"/>
      <c r="D107" s="78"/>
      <c r="E107" s="62"/>
      <c r="F107" s="75"/>
    </row>
    <row r="108" spans="1:10" x14ac:dyDescent="0.2">
      <c r="A108" s="48"/>
      <c r="B108" s="52">
        <v>16</v>
      </c>
      <c r="C108" s="53" t="s">
        <v>160</v>
      </c>
      <c r="D108" s="54"/>
      <c r="E108" s="69"/>
      <c r="F108" s="54"/>
      <c r="G108" s="27"/>
      <c r="H108" s="27"/>
      <c r="I108" s="28">
        <f>SUM(H109:H110)</f>
        <v>0</v>
      </c>
    </row>
    <row r="109" spans="1:10" ht="24" x14ac:dyDescent="0.2">
      <c r="A109" s="48"/>
      <c r="B109" s="70" t="s">
        <v>161</v>
      </c>
      <c r="C109" s="63" t="s">
        <v>162</v>
      </c>
      <c r="D109" s="59" t="s">
        <v>116</v>
      </c>
      <c r="E109" s="60">
        <v>1</v>
      </c>
      <c r="F109" s="61">
        <f>+'[1]PL-PIEGO COSTO'!F109</f>
        <v>0.45475526570138097</v>
      </c>
      <c r="G109" s="29"/>
      <c r="H109" s="29"/>
      <c r="I109" s="30"/>
      <c r="J109" s="1"/>
    </row>
    <row r="110" spans="1:10" x14ac:dyDescent="0.2">
      <c r="A110" s="48"/>
      <c r="B110" s="75"/>
      <c r="C110" s="62"/>
      <c r="D110" s="78"/>
      <c r="E110" s="62"/>
      <c r="F110" s="75"/>
    </row>
    <row r="111" spans="1:10" x14ac:dyDescent="0.2">
      <c r="A111" s="48"/>
      <c r="B111" s="52">
        <v>17</v>
      </c>
      <c r="C111" s="53" t="s">
        <v>163</v>
      </c>
      <c r="D111" s="54"/>
      <c r="E111" s="69"/>
      <c r="F111" s="54"/>
      <c r="G111" s="27"/>
      <c r="H111" s="27"/>
      <c r="I111" s="28">
        <f>SUM(H112:H113)</f>
        <v>0</v>
      </c>
    </row>
    <row r="112" spans="1:10" x14ac:dyDescent="0.2">
      <c r="A112" s="48"/>
      <c r="B112" s="70" t="s">
        <v>164</v>
      </c>
      <c r="C112" s="63" t="s">
        <v>165</v>
      </c>
      <c r="D112" s="59" t="s">
        <v>116</v>
      </c>
      <c r="E112" s="60">
        <v>1</v>
      </c>
      <c r="F112" s="61">
        <f>+'[1]PL-PIEGO COSTO'!F112</f>
        <v>6.668815351234951E-2</v>
      </c>
      <c r="G112" s="29"/>
      <c r="H112" s="29"/>
      <c r="I112" s="30"/>
    </row>
    <row r="113" spans="1:10" x14ac:dyDescent="0.2">
      <c r="A113" s="48"/>
      <c r="B113" s="75"/>
      <c r="C113" s="62"/>
      <c r="D113" s="78"/>
      <c r="E113" s="62"/>
      <c r="F113" s="75"/>
    </row>
    <row r="114" spans="1:10" x14ac:dyDescent="0.2">
      <c r="A114" s="48"/>
      <c r="B114" s="52">
        <v>18</v>
      </c>
      <c r="C114" s="53" t="s">
        <v>166</v>
      </c>
      <c r="D114" s="54"/>
      <c r="E114" s="69"/>
      <c r="F114" s="54"/>
      <c r="G114" s="27"/>
      <c r="H114" s="27"/>
      <c r="I114" s="28">
        <f>SUM(H115:H124)</f>
        <v>0</v>
      </c>
    </row>
    <row r="115" spans="1:10" x14ac:dyDescent="0.2">
      <c r="A115" s="43"/>
      <c r="B115" s="70" t="s">
        <v>167</v>
      </c>
      <c r="C115" s="63" t="s">
        <v>168</v>
      </c>
      <c r="D115" s="59" t="s">
        <v>116</v>
      </c>
      <c r="E115" s="60">
        <v>1</v>
      </c>
      <c r="F115" s="61">
        <f>+'[1]PL-PIEGO COSTO'!F115</f>
        <v>0.71200885704914529</v>
      </c>
      <c r="G115" s="29"/>
      <c r="H115" s="29"/>
      <c r="I115" s="30"/>
      <c r="J115" s="1"/>
    </row>
    <row r="116" spans="1:10" x14ac:dyDescent="0.2">
      <c r="A116" s="48"/>
      <c r="B116" s="70" t="s">
        <v>169</v>
      </c>
      <c r="C116" s="63" t="s">
        <v>170</v>
      </c>
      <c r="D116" s="59" t="s">
        <v>116</v>
      </c>
      <c r="E116" s="60">
        <v>1</v>
      </c>
      <c r="F116" s="61">
        <f>+'[1]PL-PIEGO COSTO'!F116</f>
        <v>0.30642008714947566</v>
      </c>
      <c r="G116" s="29"/>
      <c r="H116" s="29"/>
      <c r="I116" s="30"/>
      <c r="J116" s="1"/>
    </row>
    <row r="117" spans="1:10" ht="24" x14ac:dyDescent="0.2">
      <c r="A117" s="48"/>
      <c r="B117" s="70" t="s">
        <v>171</v>
      </c>
      <c r="C117" s="63" t="s">
        <v>172</v>
      </c>
      <c r="D117" s="59" t="s">
        <v>116</v>
      </c>
      <c r="E117" s="60">
        <v>1</v>
      </c>
      <c r="F117" s="61">
        <f>+'[1]PL-PIEGO COSTO'!F117</f>
        <v>0.27856371559043241</v>
      </c>
      <c r="G117" s="29"/>
      <c r="H117" s="29"/>
      <c r="I117" s="30"/>
      <c r="J117" s="1"/>
    </row>
    <row r="118" spans="1:10" x14ac:dyDescent="0.2">
      <c r="A118" s="48"/>
      <c r="B118" s="70" t="s">
        <v>173</v>
      </c>
      <c r="C118" s="63" t="s">
        <v>174</v>
      </c>
      <c r="D118" s="59" t="s">
        <v>116</v>
      </c>
      <c r="E118" s="60">
        <v>1</v>
      </c>
      <c r="F118" s="61">
        <f>+'[1]PL-PIEGO COSTO'!F118</f>
        <v>0.39927465901295317</v>
      </c>
      <c r="G118" s="29"/>
      <c r="H118" s="29"/>
      <c r="I118" s="30"/>
      <c r="J118" s="1"/>
    </row>
    <row r="119" spans="1:10" x14ac:dyDescent="0.2">
      <c r="A119" s="48"/>
      <c r="B119" s="70" t="s">
        <v>175</v>
      </c>
      <c r="C119" s="63" t="s">
        <v>176</v>
      </c>
      <c r="D119" s="59" t="s">
        <v>88</v>
      </c>
      <c r="E119" s="60">
        <v>2</v>
      </c>
      <c r="F119" s="61">
        <f>+'[1]PL-PIEGO COSTO'!F119</f>
        <v>0.18106641513378108</v>
      </c>
      <c r="G119" s="29"/>
      <c r="H119" s="29"/>
      <c r="I119" s="30"/>
      <c r="J119" s="1"/>
    </row>
    <row r="120" spans="1:10" x14ac:dyDescent="0.2">
      <c r="A120" s="48"/>
      <c r="B120" s="70" t="s">
        <v>177</v>
      </c>
      <c r="C120" s="63" t="s">
        <v>178</v>
      </c>
      <c r="D120" s="59" t="s">
        <v>116</v>
      </c>
      <c r="E120" s="60">
        <v>1</v>
      </c>
      <c r="F120" s="61">
        <f>+'[1]PL-PIEGO COSTO'!F120</f>
        <v>0.44019195465031308</v>
      </c>
      <c r="G120" s="29"/>
      <c r="H120" s="29"/>
      <c r="I120" s="30"/>
      <c r="J120" s="1"/>
    </row>
    <row r="121" spans="1:10" x14ac:dyDescent="0.2">
      <c r="A121" s="48"/>
      <c r="B121" s="70" t="s">
        <v>179</v>
      </c>
      <c r="C121" s="63" t="s">
        <v>180</v>
      </c>
      <c r="D121" s="59" t="s">
        <v>88</v>
      </c>
      <c r="E121" s="60">
        <v>3</v>
      </c>
      <c r="F121" s="61">
        <f>+'[1]PL-PIEGO COSTO'!F121</f>
        <v>1.6811320235882599</v>
      </c>
      <c r="G121" s="29"/>
      <c r="H121" s="29"/>
      <c r="I121" s="30"/>
      <c r="J121" s="1"/>
    </row>
    <row r="122" spans="1:10" x14ac:dyDescent="0.2">
      <c r="A122" s="48"/>
      <c r="B122" s="70" t="s">
        <v>181</v>
      </c>
      <c r="C122" s="63" t="s">
        <v>182</v>
      </c>
      <c r="D122" s="59" t="s">
        <v>88</v>
      </c>
      <c r="E122" s="60">
        <v>10</v>
      </c>
      <c r="F122" s="61">
        <f>+'[1]PL-PIEGO COSTO'!F122</f>
        <v>1.0167575619050784</v>
      </c>
      <c r="G122" s="29"/>
      <c r="H122" s="29"/>
      <c r="I122" s="30"/>
      <c r="J122" s="1"/>
    </row>
    <row r="123" spans="1:10" x14ac:dyDescent="0.2">
      <c r="A123" s="48"/>
      <c r="B123" s="70" t="s">
        <v>183</v>
      </c>
      <c r="C123" s="63" t="s">
        <v>184</v>
      </c>
      <c r="D123" s="59" t="s">
        <v>88</v>
      </c>
      <c r="E123" s="60">
        <v>3</v>
      </c>
      <c r="F123" s="61">
        <f>+'[1]PL-PIEGO COSTO'!F123</f>
        <v>0.50141468806277834</v>
      </c>
      <c r="G123" s="29"/>
      <c r="H123" s="29"/>
      <c r="I123" s="30"/>
      <c r="J123" s="1"/>
    </row>
    <row r="124" spans="1:10" x14ac:dyDescent="0.2">
      <c r="A124" s="48"/>
      <c r="B124" s="75"/>
      <c r="C124" s="62"/>
      <c r="D124" s="78"/>
      <c r="E124" s="62"/>
      <c r="F124" s="75"/>
    </row>
    <row r="125" spans="1:10" x14ac:dyDescent="0.2">
      <c r="A125" s="48"/>
      <c r="B125" s="52">
        <v>19</v>
      </c>
      <c r="C125" s="53" t="s">
        <v>185</v>
      </c>
      <c r="D125" s="54"/>
      <c r="E125" s="69"/>
      <c r="F125" s="54"/>
      <c r="G125" s="27"/>
      <c r="H125" s="27"/>
      <c r="I125" s="28">
        <f>SUM(H126:H130)</f>
        <v>0</v>
      </c>
    </row>
    <row r="126" spans="1:10" x14ac:dyDescent="0.2">
      <c r="A126" s="48"/>
      <c r="B126" s="70" t="s">
        <v>186</v>
      </c>
      <c r="C126" s="80" t="s">
        <v>187</v>
      </c>
      <c r="D126" s="81" t="s">
        <v>116</v>
      </c>
      <c r="E126" s="60">
        <v>1</v>
      </c>
      <c r="F126" s="61">
        <f>+'[1]PL-PIEGO COSTO'!F126</f>
        <v>2.6332628034763577</v>
      </c>
      <c r="G126" s="29"/>
      <c r="H126" s="29"/>
      <c r="I126" s="30"/>
    </row>
    <row r="127" spans="1:10" x14ac:dyDescent="0.2">
      <c r="A127" s="48"/>
      <c r="B127" s="70" t="s">
        <v>188</v>
      </c>
      <c r="C127" s="80" t="s">
        <v>189</v>
      </c>
      <c r="D127" s="59" t="s">
        <v>38</v>
      </c>
      <c r="E127" s="60">
        <v>115</v>
      </c>
      <c r="F127" s="61">
        <f>+'[1]PL-PIEGO COSTO'!F127</f>
        <v>0.29365258351824752</v>
      </c>
      <c r="G127" s="29"/>
      <c r="H127" s="29"/>
      <c r="I127" s="30"/>
      <c r="J127" s="1"/>
    </row>
    <row r="128" spans="1:10" x14ac:dyDescent="0.2">
      <c r="A128" s="48"/>
      <c r="B128" s="70" t="s">
        <v>190</v>
      </c>
      <c r="C128" s="80" t="s">
        <v>191</v>
      </c>
      <c r="D128" s="59" t="s">
        <v>38</v>
      </c>
      <c r="E128" s="60">
        <v>115</v>
      </c>
      <c r="F128" s="61">
        <f>+'[1]PL-PIEGO COSTO'!F128</f>
        <v>0.79553154444034335</v>
      </c>
      <c r="G128" s="29"/>
      <c r="H128" s="29"/>
      <c r="I128" s="30"/>
    </row>
    <row r="129" spans="1:11" x14ac:dyDescent="0.2">
      <c r="A129" s="48"/>
      <c r="B129" s="70" t="s">
        <v>192</v>
      </c>
      <c r="C129" s="80" t="s">
        <v>193</v>
      </c>
      <c r="D129" s="81" t="s">
        <v>116</v>
      </c>
      <c r="E129" s="60">
        <v>1</v>
      </c>
      <c r="F129" s="61">
        <f>+'[1]PL-PIEGO COSTO'!F129</f>
        <v>0.55712743118086483</v>
      </c>
      <c r="G129" s="29"/>
      <c r="H129" s="29"/>
      <c r="I129" s="30"/>
    </row>
    <row r="130" spans="1:11" x14ac:dyDescent="0.2">
      <c r="A130" s="48"/>
      <c r="B130" s="77"/>
      <c r="C130" s="77"/>
      <c r="D130" s="82"/>
      <c r="E130" s="62"/>
      <c r="F130" s="75"/>
    </row>
    <row r="131" spans="1:11" s="38" customFormat="1" ht="24" x14ac:dyDescent="0.25">
      <c r="A131" s="51"/>
      <c r="B131" s="83"/>
      <c r="C131" s="77"/>
      <c r="D131" s="82"/>
      <c r="E131" s="62"/>
      <c r="F131" s="84">
        <f>SUM(F14:F130)</f>
        <v>100</v>
      </c>
      <c r="G131" s="37" t="s">
        <v>194</v>
      </c>
      <c r="H131" s="89">
        <f>+I15+I21+I28+I35+I40+I45+I50+I55+I60+I64+I73+I77+I83+I96+I104+I108+I111+I114+I125</f>
        <v>0</v>
      </c>
      <c r="I131" s="90"/>
      <c r="J131" s="35"/>
      <c r="K131" s="1"/>
    </row>
    <row r="132" spans="1:11" x14ac:dyDescent="0.2">
      <c r="A132" s="43"/>
      <c r="B132" s="77"/>
      <c r="C132" s="77"/>
      <c r="D132" s="82"/>
      <c r="E132" s="62"/>
      <c r="F132" s="75"/>
      <c r="G132" s="1"/>
      <c r="H132" s="39"/>
      <c r="I132" s="39"/>
      <c r="J132" s="1"/>
    </row>
    <row r="133" spans="1:11" ht="15.75" x14ac:dyDescent="0.2">
      <c r="A133" s="43"/>
      <c r="B133" s="77"/>
      <c r="C133" s="77"/>
      <c r="D133" s="82"/>
      <c r="E133" s="62"/>
      <c r="F133" s="75"/>
      <c r="G133" s="36" t="s">
        <v>195</v>
      </c>
      <c r="H133" s="91">
        <f>+H131*0.21</f>
        <v>0</v>
      </c>
      <c r="I133" s="92"/>
      <c r="J133" s="1"/>
    </row>
    <row r="134" spans="1:11" x14ac:dyDescent="0.2">
      <c r="A134" s="43"/>
      <c r="B134" s="77"/>
      <c r="C134" s="62"/>
      <c r="D134" s="78"/>
      <c r="E134" s="62"/>
      <c r="F134" s="75"/>
      <c r="H134" s="40"/>
      <c r="I134" s="40"/>
      <c r="J134" s="1"/>
    </row>
    <row r="135" spans="1:11" ht="35.25" x14ac:dyDescent="0.2">
      <c r="A135" s="43"/>
      <c r="B135" s="77"/>
      <c r="C135" s="85"/>
      <c r="D135" s="82"/>
      <c r="E135" s="62"/>
      <c r="F135" s="86"/>
      <c r="G135" s="37" t="s">
        <v>196</v>
      </c>
      <c r="H135" s="91">
        <f>+H131+H133</f>
        <v>0</v>
      </c>
      <c r="I135" s="92"/>
      <c r="J135" s="1"/>
    </row>
    <row r="136" spans="1:11" x14ac:dyDescent="0.2">
      <c r="A136" s="1"/>
      <c r="B136" s="1"/>
      <c r="C136" s="41"/>
      <c r="D136" s="34"/>
      <c r="G136" s="1"/>
      <c r="H136" s="1"/>
      <c r="I136" s="1"/>
      <c r="J136" s="1"/>
    </row>
    <row r="137" spans="1:11" x14ac:dyDescent="0.2">
      <c r="A137" s="1"/>
      <c r="B137" s="1"/>
      <c r="C137" s="41"/>
      <c r="D137" s="34"/>
      <c r="G137" s="1"/>
      <c r="H137" s="1"/>
      <c r="I137" s="1"/>
      <c r="J137" s="1"/>
    </row>
    <row r="138" spans="1:11" x14ac:dyDescent="0.2">
      <c r="A138" s="1"/>
      <c r="B138" s="1"/>
      <c r="C138" s="41"/>
      <c r="D138" s="34"/>
      <c r="G138" s="1"/>
      <c r="H138" s="1"/>
      <c r="I138" s="1"/>
      <c r="J138" s="1"/>
    </row>
    <row r="139" spans="1:11" x14ac:dyDescent="0.2">
      <c r="A139" s="1"/>
      <c r="B139" s="1"/>
      <c r="C139" s="41"/>
      <c r="D139" s="34"/>
      <c r="G139" s="1"/>
      <c r="H139" s="1"/>
      <c r="I139" s="1"/>
      <c r="J139" s="1"/>
    </row>
    <row r="140" spans="1:11" x14ac:dyDescent="0.2">
      <c r="A140" s="1"/>
      <c r="B140" s="1"/>
      <c r="C140" s="41"/>
      <c r="D140" s="34"/>
      <c r="G140" s="1"/>
      <c r="H140" s="1"/>
      <c r="I140" s="1"/>
      <c r="J140" s="1"/>
    </row>
    <row r="141" spans="1:11" x14ac:dyDescent="0.2">
      <c r="A141" s="1"/>
      <c r="B141" s="1"/>
      <c r="C141" s="41"/>
      <c r="D141" s="34"/>
      <c r="G141" s="1"/>
      <c r="H141" s="1"/>
      <c r="I141" s="1"/>
      <c r="J141" s="1"/>
    </row>
    <row r="142" spans="1:11" x14ac:dyDescent="0.2">
      <c r="A142" s="1"/>
      <c r="B142" s="1"/>
      <c r="C142" s="41"/>
      <c r="D142" s="34"/>
      <c r="G142" s="1"/>
      <c r="H142" s="1"/>
      <c r="I142" s="1"/>
      <c r="J142" s="1"/>
    </row>
    <row r="143" spans="1:11" x14ac:dyDescent="0.2">
      <c r="A143" s="1"/>
      <c r="B143" s="1"/>
      <c r="C143" s="41"/>
      <c r="D143" s="34"/>
      <c r="G143" s="1"/>
      <c r="H143" s="1"/>
      <c r="I143" s="1"/>
      <c r="J143" s="1"/>
    </row>
    <row r="144" spans="1:11" x14ac:dyDescent="0.2">
      <c r="A144" s="1"/>
      <c r="B144" s="1"/>
      <c r="C144" s="41"/>
      <c r="D144" s="34"/>
      <c r="G144" s="1"/>
      <c r="H144" s="1"/>
      <c r="I144" s="1"/>
      <c r="J144" s="1"/>
    </row>
    <row r="145" spans="1:10" x14ac:dyDescent="0.2">
      <c r="A145" s="1"/>
      <c r="B145" s="1"/>
      <c r="C145" s="41"/>
      <c r="D145" s="34"/>
      <c r="G145" s="1"/>
      <c r="H145" s="1"/>
      <c r="I145" s="1"/>
      <c r="J145" s="1"/>
    </row>
    <row r="146" spans="1:10" x14ac:dyDescent="0.2">
      <c r="A146" s="1"/>
      <c r="B146" s="1"/>
      <c r="C146" s="41"/>
      <c r="D146" s="34"/>
      <c r="G146" s="1"/>
      <c r="H146" s="1"/>
      <c r="I146" s="1"/>
      <c r="J146" s="1"/>
    </row>
    <row r="147" spans="1:10" x14ac:dyDescent="0.2">
      <c r="A147" s="1"/>
      <c r="B147" s="1"/>
      <c r="C147" s="41"/>
      <c r="D147" s="34"/>
      <c r="E147" s="1"/>
      <c r="F147" s="42"/>
      <c r="G147" s="1"/>
      <c r="H147" s="1"/>
      <c r="I147" s="1"/>
      <c r="J147" s="1"/>
    </row>
    <row r="148" spans="1:10" x14ac:dyDescent="0.2">
      <c r="A148" s="1"/>
      <c r="B148" s="1"/>
      <c r="C148" s="41"/>
      <c r="D148" s="34"/>
      <c r="E148" s="1"/>
      <c r="F148" s="42"/>
      <c r="G148" s="1"/>
      <c r="H148" s="1"/>
      <c r="I148" s="1"/>
      <c r="J148" s="1"/>
    </row>
    <row r="149" spans="1:10" x14ac:dyDescent="0.2">
      <c r="A149" s="1"/>
      <c r="B149" s="1"/>
      <c r="C149" s="41"/>
      <c r="D149" s="34"/>
      <c r="E149" s="1"/>
      <c r="F149" s="42"/>
      <c r="G149" s="1"/>
      <c r="H149" s="1"/>
      <c r="I149" s="1"/>
      <c r="J149" s="1"/>
    </row>
    <row r="150" spans="1:10" x14ac:dyDescent="0.2">
      <c r="A150" s="1"/>
      <c r="B150" s="1"/>
      <c r="C150" s="41"/>
      <c r="D150" s="34"/>
      <c r="E150" s="1"/>
      <c r="F150" s="42"/>
      <c r="G150" s="1"/>
      <c r="H150" s="1"/>
      <c r="I150" s="1"/>
      <c r="J150" s="1"/>
    </row>
    <row r="151" spans="1:10" x14ac:dyDescent="0.2">
      <c r="A151" s="1"/>
      <c r="B151" s="1"/>
      <c r="C151" s="41"/>
      <c r="D151" s="34"/>
      <c r="E151" s="1"/>
      <c r="F151" s="42"/>
      <c r="G151" s="1"/>
      <c r="H151" s="1"/>
      <c r="I151" s="1"/>
      <c r="J151" s="1"/>
    </row>
    <row r="152" spans="1:10" x14ac:dyDescent="0.2">
      <c r="A152" s="1"/>
      <c r="B152" s="1"/>
      <c r="C152" s="41"/>
      <c r="D152" s="34"/>
      <c r="E152" s="1"/>
      <c r="F152" s="42"/>
      <c r="G152" s="1"/>
      <c r="H152" s="1"/>
      <c r="I152" s="1"/>
      <c r="J152" s="1"/>
    </row>
    <row r="153" spans="1:10" x14ac:dyDescent="0.2">
      <c r="A153" s="1"/>
      <c r="B153" s="1"/>
      <c r="C153" s="41"/>
      <c r="D153" s="34"/>
      <c r="E153" s="1"/>
      <c r="F153" s="42"/>
      <c r="G153" s="1"/>
      <c r="H153" s="1"/>
      <c r="I153" s="1"/>
      <c r="J153" s="1"/>
    </row>
    <row r="154" spans="1:10" x14ac:dyDescent="0.2">
      <c r="A154" s="1"/>
      <c r="B154" s="1"/>
      <c r="C154" s="41"/>
      <c r="D154" s="34"/>
      <c r="E154" s="1"/>
      <c r="F154" s="42"/>
      <c r="G154" s="1"/>
      <c r="H154" s="1"/>
      <c r="I154" s="1"/>
      <c r="J154" s="1"/>
    </row>
    <row r="155" spans="1:10" x14ac:dyDescent="0.2">
      <c r="A155" s="1"/>
      <c r="B155" s="1"/>
      <c r="C155" s="41"/>
      <c r="D155" s="34"/>
      <c r="E155" s="1"/>
      <c r="F155" s="42"/>
      <c r="G155" s="1"/>
      <c r="H155" s="1"/>
      <c r="I155" s="1"/>
      <c r="J155" s="1"/>
    </row>
    <row r="156" spans="1:10" x14ac:dyDescent="0.2">
      <c r="A156" s="1"/>
      <c r="B156" s="1"/>
      <c r="C156" s="41"/>
      <c r="D156" s="34"/>
      <c r="E156" s="1"/>
      <c r="F156" s="42"/>
      <c r="G156" s="1"/>
      <c r="H156" s="1"/>
      <c r="I156" s="1"/>
      <c r="J156" s="1"/>
    </row>
    <row r="157" spans="1:10" x14ac:dyDescent="0.2">
      <c r="A157" s="1"/>
      <c r="B157" s="1"/>
      <c r="C157" s="41"/>
      <c r="D157" s="34"/>
      <c r="E157" s="1"/>
      <c r="F157" s="42"/>
      <c r="G157" s="1"/>
      <c r="H157" s="1"/>
      <c r="I157" s="1"/>
      <c r="J157" s="1"/>
    </row>
    <row r="158" spans="1:10" x14ac:dyDescent="0.2">
      <c r="A158" s="1"/>
      <c r="B158" s="1"/>
      <c r="C158" s="41"/>
      <c r="D158" s="34"/>
      <c r="E158" s="1"/>
      <c r="F158" s="42"/>
      <c r="G158" s="1"/>
      <c r="H158" s="1"/>
      <c r="I158" s="1"/>
      <c r="J158" s="1"/>
    </row>
    <row r="159" spans="1:10" x14ac:dyDescent="0.2">
      <c r="A159" s="1"/>
      <c r="B159" s="1"/>
      <c r="C159" s="41"/>
      <c r="D159" s="34"/>
      <c r="E159" s="1"/>
      <c r="F159" s="42"/>
      <c r="G159" s="1"/>
      <c r="H159" s="1"/>
      <c r="I159" s="1"/>
      <c r="J159" s="1"/>
    </row>
    <row r="160" spans="1:10" x14ac:dyDescent="0.2">
      <c r="A160" s="1"/>
      <c r="B160" s="1"/>
      <c r="C160" s="41"/>
      <c r="D160" s="34"/>
      <c r="E160" s="1"/>
      <c r="F160" s="42"/>
      <c r="G160" s="1"/>
      <c r="H160" s="1"/>
      <c r="I160" s="1"/>
      <c r="J160" s="1"/>
    </row>
    <row r="161" spans="1:11" x14ac:dyDescent="0.2">
      <c r="A161" s="1"/>
      <c r="B161" s="1"/>
      <c r="C161" s="41"/>
      <c r="D161" s="34"/>
      <c r="E161" s="1"/>
      <c r="F161" s="42"/>
      <c r="G161" s="1"/>
      <c r="H161" s="1"/>
      <c r="I161" s="1"/>
      <c r="J161" s="1"/>
    </row>
    <row r="162" spans="1:11" x14ac:dyDescent="0.2">
      <c r="A162" s="1"/>
      <c r="B162" s="1"/>
      <c r="C162" s="41"/>
      <c r="D162" s="34"/>
      <c r="E162" s="1"/>
      <c r="F162" s="42"/>
      <c r="G162" s="1"/>
      <c r="H162" s="1"/>
      <c r="I162" s="1"/>
      <c r="J162" s="1"/>
    </row>
    <row r="163" spans="1:11" x14ac:dyDescent="0.2">
      <c r="A163" s="1"/>
      <c r="B163" s="1"/>
      <c r="C163" s="41"/>
      <c r="D163" s="34"/>
      <c r="E163" s="1"/>
      <c r="F163" s="42"/>
      <c r="G163" s="1"/>
      <c r="H163" s="1"/>
      <c r="I163" s="1"/>
      <c r="J163" s="1"/>
    </row>
    <row r="164" spans="1:11" x14ac:dyDescent="0.2">
      <c r="A164" s="1"/>
      <c r="B164" s="1"/>
      <c r="C164" s="41"/>
      <c r="D164" s="34"/>
      <c r="E164" s="1"/>
      <c r="F164" s="42"/>
      <c r="G164" s="1"/>
      <c r="H164" s="1"/>
      <c r="I164" s="1"/>
      <c r="J164" s="1"/>
    </row>
    <row r="165" spans="1:11" x14ac:dyDescent="0.2">
      <c r="A165" s="1"/>
      <c r="B165" s="1"/>
      <c r="C165" s="41"/>
      <c r="D165" s="34"/>
      <c r="E165" s="1"/>
      <c r="F165" s="42"/>
      <c r="G165" s="1"/>
      <c r="H165" s="1"/>
      <c r="I165" s="1"/>
      <c r="J165" s="1"/>
    </row>
    <row r="166" spans="1:11" x14ac:dyDescent="0.2">
      <c r="A166" s="1"/>
      <c r="B166" s="1"/>
      <c r="C166" s="41"/>
      <c r="D166" s="34"/>
      <c r="E166" s="1"/>
      <c r="F166" s="42"/>
      <c r="G166" s="1"/>
      <c r="H166" s="1"/>
      <c r="I166" s="1"/>
      <c r="J166" s="1"/>
    </row>
    <row r="167" spans="1:11" ht="15.75" x14ac:dyDescent="0.25">
      <c r="A167" s="1"/>
      <c r="B167" s="1"/>
      <c r="C167" s="41"/>
      <c r="D167" s="34"/>
      <c r="E167" s="1"/>
      <c r="F167" s="42"/>
      <c r="G167" s="1"/>
      <c r="H167" s="1"/>
      <c r="I167" s="1"/>
      <c r="J167" s="1"/>
      <c r="K167" s="38"/>
    </row>
    <row r="168" spans="1:11" x14ac:dyDescent="0.2">
      <c r="A168" s="1"/>
      <c r="B168" s="1"/>
      <c r="C168" s="41"/>
      <c r="D168" s="34"/>
      <c r="E168" s="1"/>
      <c r="F168" s="42"/>
      <c r="G168" s="1"/>
      <c r="H168" s="1"/>
      <c r="I168" s="1"/>
      <c r="J168" s="1"/>
    </row>
    <row r="169" spans="1:11" x14ac:dyDescent="0.2">
      <c r="A169" s="1"/>
      <c r="B169" s="1"/>
      <c r="C169" s="41"/>
      <c r="D169" s="34"/>
      <c r="E169" s="1"/>
      <c r="F169" s="42"/>
      <c r="G169" s="1"/>
      <c r="H169" s="1"/>
      <c r="I169" s="1"/>
      <c r="J169" s="1"/>
    </row>
    <row r="170" spans="1:11" x14ac:dyDescent="0.2">
      <c r="A170" s="1"/>
      <c r="B170" s="1"/>
      <c r="C170" s="41"/>
      <c r="D170" s="34"/>
      <c r="E170" s="1"/>
      <c r="F170" s="42"/>
      <c r="G170" s="1"/>
      <c r="H170" s="1"/>
      <c r="I170" s="1"/>
      <c r="J170" s="1"/>
    </row>
    <row r="171" spans="1:11" x14ac:dyDescent="0.2">
      <c r="A171" s="1"/>
      <c r="B171" s="1"/>
      <c r="C171" s="41"/>
      <c r="D171" s="34"/>
      <c r="E171" s="1"/>
      <c r="F171" s="42"/>
      <c r="G171" s="1"/>
      <c r="H171" s="1"/>
      <c r="I171" s="1"/>
      <c r="J171" s="1"/>
    </row>
    <row r="172" spans="1:11" x14ac:dyDescent="0.2">
      <c r="A172" s="1"/>
      <c r="B172" s="1"/>
      <c r="C172" s="41"/>
      <c r="D172" s="34"/>
      <c r="E172" s="1"/>
      <c r="F172" s="42"/>
      <c r="G172" s="1"/>
      <c r="H172" s="1"/>
      <c r="I172" s="1"/>
      <c r="J172" s="1"/>
    </row>
    <row r="173" spans="1:11" x14ac:dyDescent="0.2">
      <c r="A173" s="1"/>
      <c r="B173" s="1"/>
      <c r="C173" s="41"/>
      <c r="D173" s="34"/>
      <c r="E173" s="1"/>
      <c r="F173" s="42"/>
      <c r="G173" s="1"/>
      <c r="H173" s="1"/>
      <c r="I173" s="1"/>
      <c r="J173" s="1"/>
    </row>
    <row r="174" spans="1:11" x14ac:dyDescent="0.2">
      <c r="A174" s="1"/>
      <c r="B174" s="1"/>
      <c r="C174" s="41"/>
      <c r="D174" s="34"/>
      <c r="E174" s="1"/>
      <c r="F174" s="42"/>
      <c r="G174" s="1"/>
      <c r="H174" s="1"/>
      <c r="I174" s="1"/>
      <c r="J174" s="1"/>
    </row>
    <row r="175" spans="1:11" x14ac:dyDescent="0.2">
      <c r="A175" s="1"/>
      <c r="B175" s="1"/>
      <c r="C175" s="41"/>
      <c r="D175" s="34"/>
      <c r="E175" s="1"/>
      <c r="F175" s="42"/>
      <c r="G175" s="1"/>
      <c r="H175" s="1"/>
      <c r="I175" s="1"/>
      <c r="J175" s="1"/>
    </row>
    <row r="176" spans="1:11" x14ac:dyDescent="0.2">
      <c r="A176" s="1"/>
      <c r="B176" s="1"/>
      <c r="C176" s="41"/>
      <c r="D176" s="34"/>
      <c r="E176" s="1"/>
      <c r="F176" s="42"/>
      <c r="G176" s="1"/>
      <c r="H176" s="1"/>
      <c r="I176" s="1"/>
      <c r="J176" s="1"/>
    </row>
    <row r="177" spans="1:10" x14ac:dyDescent="0.2">
      <c r="A177" s="1"/>
      <c r="B177" s="1"/>
      <c r="C177" s="41"/>
      <c r="D177" s="34"/>
      <c r="E177" s="1"/>
      <c r="F177" s="42"/>
      <c r="G177" s="1"/>
      <c r="H177" s="1"/>
      <c r="I177" s="1"/>
      <c r="J177" s="1"/>
    </row>
    <row r="178" spans="1:10" x14ac:dyDescent="0.2">
      <c r="A178" s="1"/>
      <c r="B178" s="1"/>
      <c r="C178" s="41"/>
      <c r="D178" s="34"/>
      <c r="E178" s="1"/>
      <c r="F178" s="42"/>
      <c r="G178" s="1"/>
      <c r="H178" s="1"/>
      <c r="I178" s="1"/>
      <c r="J178" s="1"/>
    </row>
    <row r="179" spans="1:10" x14ac:dyDescent="0.2">
      <c r="A179" s="1"/>
      <c r="B179" s="1"/>
      <c r="C179" s="41"/>
      <c r="D179" s="34"/>
      <c r="E179" s="1"/>
      <c r="F179" s="42"/>
      <c r="G179" s="1"/>
      <c r="H179" s="1"/>
      <c r="I179" s="1"/>
      <c r="J179" s="1"/>
    </row>
    <row r="180" spans="1:10" x14ac:dyDescent="0.2">
      <c r="A180" s="1"/>
      <c r="B180" s="1"/>
      <c r="C180" s="41"/>
      <c r="D180" s="34"/>
      <c r="E180" s="1"/>
      <c r="F180" s="42"/>
      <c r="G180" s="1"/>
      <c r="H180" s="1"/>
      <c r="I180" s="1"/>
      <c r="J180" s="1"/>
    </row>
    <row r="181" spans="1:10" x14ac:dyDescent="0.2">
      <c r="A181" s="1"/>
      <c r="B181" s="1"/>
      <c r="C181" s="41"/>
      <c r="D181" s="34"/>
      <c r="E181" s="1"/>
      <c r="F181" s="42"/>
      <c r="G181" s="1"/>
      <c r="H181" s="1"/>
      <c r="I181" s="1"/>
      <c r="J181" s="1"/>
    </row>
    <row r="182" spans="1:10" x14ac:dyDescent="0.2">
      <c r="A182" s="1"/>
      <c r="B182" s="1"/>
      <c r="C182" s="41"/>
      <c r="D182" s="34"/>
      <c r="E182" s="1"/>
      <c r="F182" s="42"/>
      <c r="G182" s="1"/>
      <c r="H182" s="1"/>
      <c r="I182" s="1"/>
      <c r="J182" s="1"/>
    </row>
    <row r="183" spans="1:10" x14ac:dyDescent="0.2">
      <c r="A183" s="1"/>
      <c r="B183" s="1"/>
      <c r="C183" s="41"/>
      <c r="D183" s="34"/>
      <c r="E183" s="1"/>
      <c r="F183" s="42"/>
      <c r="G183" s="1"/>
      <c r="H183" s="1"/>
      <c r="I183" s="1"/>
      <c r="J183" s="1"/>
    </row>
    <row r="184" spans="1:10" x14ac:dyDescent="0.2">
      <c r="A184" s="1"/>
      <c r="B184" s="1"/>
      <c r="C184" s="41"/>
      <c r="D184" s="34"/>
      <c r="E184" s="1"/>
      <c r="F184" s="42"/>
      <c r="G184" s="1"/>
      <c r="H184" s="1"/>
      <c r="I184" s="1"/>
      <c r="J184" s="1"/>
    </row>
    <row r="185" spans="1:10" x14ac:dyDescent="0.2">
      <c r="A185" s="1"/>
      <c r="B185" s="1"/>
      <c r="C185" s="41"/>
      <c r="D185" s="34"/>
      <c r="E185" s="1"/>
      <c r="F185" s="42"/>
      <c r="G185" s="1"/>
      <c r="H185" s="1"/>
      <c r="I185" s="1"/>
      <c r="J185" s="1"/>
    </row>
    <row r="186" spans="1:10" x14ac:dyDescent="0.2">
      <c r="A186" s="1"/>
      <c r="B186" s="1"/>
      <c r="C186" s="41"/>
      <c r="D186" s="34"/>
      <c r="E186" s="1"/>
      <c r="F186" s="42"/>
      <c r="G186" s="1"/>
      <c r="H186" s="1"/>
      <c r="I186" s="1"/>
      <c r="J186" s="1"/>
    </row>
    <row r="187" spans="1:10" x14ac:dyDescent="0.2">
      <c r="A187" s="1"/>
      <c r="B187" s="1"/>
      <c r="C187" s="41"/>
      <c r="D187" s="34"/>
      <c r="E187" s="1"/>
      <c r="F187" s="42"/>
      <c r="G187" s="1"/>
      <c r="H187" s="1"/>
      <c r="I187" s="1"/>
      <c r="J187" s="1"/>
    </row>
    <row r="188" spans="1:10" x14ac:dyDescent="0.2">
      <c r="A188" s="1"/>
      <c r="B188" s="1"/>
      <c r="C188" s="41"/>
      <c r="D188" s="34"/>
      <c r="E188" s="1"/>
      <c r="F188" s="42"/>
      <c r="G188" s="1"/>
      <c r="H188" s="1"/>
      <c r="I188" s="1"/>
      <c r="J188" s="1"/>
    </row>
    <row r="189" spans="1:10" x14ac:dyDescent="0.2">
      <c r="A189" s="1"/>
      <c r="B189" s="1"/>
      <c r="C189" s="41"/>
      <c r="D189" s="34"/>
      <c r="E189" s="1"/>
      <c r="F189" s="42"/>
      <c r="G189" s="1"/>
      <c r="H189" s="1"/>
      <c r="I189" s="1"/>
      <c r="J189" s="1"/>
    </row>
    <row r="190" spans="1:10" x14ac:dyDescent="0.2">
      <c r="A190" s="1"/>
      <c r="B190" s="1"/>
      <c r="C190" s="41"/>
      <c r="D190" s="34"/>
      <c r="E190" s="1"/>
      <c r="F190" s="42"/>
      <c r="G190" s="1"/>
      <c r="H190" s="1"/>
      <c r="I190" s="1"/>
      <c r="J190" s="1"/>
    </row>
    <row r="191" spans="1:10" x14ac:dyDescent="0.2">
      <c r="A191" s="1"/>
      <c r="B191" s="1"/>
      <c r="C191" s="41"/>
      <c r="D191" s="34"/>
      <c r="E191" s="1"/>
      <c r="F191" s="42"/>
      <c r="G191" s="1"/>
      <c r="H191" s="1"/>
      <c r="I191" s="1"/>
      <c r="J191" s="1"/>
    </row>
    <row r="192" spans="1:10" x14ac:dyDescent="0.2">
      <c r="A192" s="1"/>
      <c r="B192" s="1"/>
      <c r="C192" s="41"/>
      <c r="D192" s="34"/>
      <c r="E192" s="1"/>
      <c r="F192" s="42"/>
      <c r="G192" s="1"/>
      <c r="H192" s="1"/>
      <c r="I192" s="1"/>
      <c r="J192" s="1"/>
    </row>
    <row r="193" spans="1:10" x14ac:dyDescent="0.2">
      <c r="A193" s="1"/>
      <c r="B193" s="1"/>
      <c r="C193" s="41"/>
      <c r="D193" s="34"/>
      <c r="E193" s="1"/>
      <c r="F193" s="42"/>
      <c r="G193" s="1"/>
      <c r="H193" s="1"/>
      <c r="I193" s="1"/>
      <c r="J193" s="1"/>
    </row>
    <row r="194" spans="1:10" x14ac:dyDescent="0.2">
      <c r="A194" s="1"/>
      <c r="B194" s="1"/>
      <c r="C194" s="41"/>
      <c r="D194" s="34"/>
      <c r="E194" s="1"/>
      <c r="F194" s="42"/>
      <c r="G194" s="1"/>
      <c r="H194" s="1"/>
      <c r="I194" s="1"/>
      <c r="J194" s="1"/>
    </row>
    <row r="195" spans="1:10" x14ac:dyDescent="0.2">
      <c r="A195" s="1"/>
      <c r="B195" s="1"/>
      <c r="C195" s="41"/>
      <c r="D195" s="34"/>
      <c r="E195" s="1"/>
      <c r="F195" s="42"/>
      <c r="G195" s="1"/>
      <c r="H195" s="1"/>
      <c r="I195" s="1"/>
      <c r="J195" s="1"/>
    </row>
    <row r="196" spans="1:10" x14ac:dyDescent="0.2">
      <c r="A196" s="1"/>
      <c r="B196" s="1"/>
      <c r="C196" s="41"/>
      <c r="D196" s="34"/>
      <c r="E196" s="1"/>
      <c r="F196" s="42"/>
      <c r="G196" s="1"/>
      <c r="H196" s="1"/>
      <c r="I196" s="1"/>
      <c r="J196" s="1"/>
    </row>
    <row r="197" spans="1:10" x14ac:dyDescent="0.2">
      <c r="A197" s="1"/>
      <c r="B197" s="1"/>
      <c r="C197" s="41"/>
      <c r="D197" s="34"/>
      <c r="E197" s="1"/>
      <c r="F197" s="42"/>
      <c r="G197" s="1"/>
      <c r="H197" s="1"/>
      <c r="I197" s="1"/>
      <c r="J197" s="1"/>
    </row>
    <row r="198" spans="1:10" x14ac:dyDescent="0.2">
      <c r="A198" s="1"/>
      <c r="B198" s="1"/>
      <c r="C198" s="41"/>
      <c r="D198" s="34"/>
      <c r="E198" s="1"/>
      <c r="F198" s="42"/>
      <c r="G198" s="1"/>
      <c r="H198" s="1"/>
      <c r="I198" s="1"/>
      <c r="J198" s="1"/>
    </row>
    <row r="199" spans="1:10" x14ac:dyDescent="0.2">
      <c r="A199" s="1"/>
      <c r="B199" s="1"/>
      <c r="C199" s="41"/>
      <c r="D199" s="34"/>
      <c r="E199" s="1"/>
      <c r="F199" s="42"/>
      <c r="G199" s="1"/>
      <c r="H199" s="1"/>
      <c r="I199" s="1"/>
      <c r="J199" s="1"/>
    </row>
    <row r="200" spans="1:10" x14ac:dyDescent="0.2">
      <c r="A200" s="1"/>
      <c r="B200" s="1"/>
      <c r="C200" s="41"/>
      <c r="D200" s="34"/>
      <c r="E200" s="1"/>
      <c r="F200" s="42"/>
      <c r="G200" s="1"/>
      <c r="H200" s="1"/>
      <c r="I200" s="1"/>
      <c r="J200" s="1"/>
    </row>
    <row r="201" spans="1:10" x14ac:dyDescent="0.2">
      <c r="A201" s="1"/>
      <c r="B201" s="1"/>
      <c r="C201" s="41"/>
      <c r="D201" s="34"/>
      <c r="E201" s="1"/>
      <c r="F201" s="42"/>
      <c r="G201" s="1"/>
      <c r="H201" s="1"/>
      <c r="I201" s="1"/>
      <c r="J201" s="1"/>
    </row>
    <row r="202" spans="1:10" x14ac:dyDescent="0.2">
      <c r="A202" s="1"/>
      <c r="B202" s="1"/>
      <c r="C202" s="41"/>
      <c r="D202" s="34"/>
      <c r="E202" s="1"/>
      <c r="F202" s="42"/>
      <c r="G202" s="1"/>
      <c r="H202" s="1"/>
      <c r="I202" s="1"/>
      <c r="J202" s="1"/>
    </row>
    <row r="203" spans="1:10" x14ac:dyDescent="0.2">
      <c r="A203" s="1"/>
      <c r="B203" s="1"/>
      <c r="C203" s="41"/>
      <c r="D203" s="34"/>
      <c r="E203" s="1"/>
      <c r="F203" s="42"/>
      <c r="G203" s="1"/>
      <c r="H203" s="1"/>
      <c r="I203" s="1"/>
      <c r="J203" s="1"/>
    </row>
    <row r="204" spans="1:10" x14ac:dyDescent="0.2">
      <c r="A204" s="1"/>
      <c r="B204" s="1"/>
      <c r="C204" s="41"/>
      <c r="D204" s="34"/>
      <c r="E204" s="1"/>
      <c r="F204" s="42"/>
      <c r="G204" s="1"/>
      <c r="H204" s="1"/>
      <c r="I204" s="1"/>
      <c r="J204" s="1"/>
    </row>
    <row r="205" spans="1:10" x14ac:dyDescent="0.2">
      <c r="A205" s="1"/>
      <c r="B205" s="1"/>
      <c r="C205" s="41"/>
      <c r="D205" s="34"/>
      <c r="E205" s="1"/>
      <c r="F205" s="42"/>
      <c r="G205" s="1"/>
      <c r="H205" s="1"/>
      <c r="I205" s="1"/>
      <c r="J205" s="1"/>
    </row>
    <row r="206" spans="1:10" x14ac:dyDescent="0.2">
      <c r="A206" s="1"/>
      <c r="B206" s="1"/>
      <c r="C206" s="41"/>
      <c r="D206" s="34"/>
      <c r="E206" s="1"/>
      <c r="F206" s="42"/>
      <c r="G206" s="1"/>
      <c r="H206" s="1"/>
      <c r="I206" s="1"/>
      <c r="J206" s="1"/>
    </row>
    <row r="207" spans="1:10" x14ac:dyDescent="0.2">
      <c r="A207" s="1"/>
      <c r="B207" s="1"/>
      <c r="C207" s="41"/>
      <c r="D207" s="34"/>
      <c r="E207" s="1"/>
      <c r="F207" s="42"/>
      <c r="G207" s="1"/>
      <c r="H207" s="1"/>
      <c r="I207" s="1"/>
      <c r="J207" s="1"/>
    </row>
    <row r="208" spans="1:10" x14ac:dyDescent="0.2">
      <c r="A208" s="1"/>
      <c r="B208" s="1"/>
      <c r="C208" s="41"/>
      <c r="D208" s="34"/>
      <c r="E208" s="1"/>
      <c r="F208" s="42"/>
      <c r="G208" s="1"/>
      <c r="H208" s="1"/>
      <c r="I208" s="1"/>
      <c r="J208" s="1"/>
    </row>
    <row r="209" spans="1:10" x14ac:dyDescent="0.2">
      <c r="A209" s="1"/>
      <c r="B209" s="1"/>
      <c r="C209" s="41"/>
      <c r="D209" s="34"/>
      <c r="E209" s="1"/>
      <c r="F209" s="42"/>
      <c r="G209" s="1"/>
      <c r="H209" s="1"/>
      <c r="I209" s="1"/>
      <c r="J209" s="1"/>
    </row>
    <row r="210" spans="1:10" x14ac:dyDescent="0.2">
      <c r="A210" s="1"/>
      <c r="B210" s="1"/>
      <c r="C210" s="41"/>
      <c r="D210" s="34"/>
      <c r="E210" s="1"/>
      <c r="F210" s="42"/>
      <c r="G210" s="1"/>
      <c r="H210" s="1"/>
      <c r="I210" s="1"/>
      <c r="J210" s="1"/>
    </row>
    <row r="211" spans="1:10" x14ac:dyDescent="0.2">
      <c r="A211" s="1"/>
      <c r="B211" s="1"/>
      <c r="C211" s="41"/>
      <c r="D211" s="34"/>
      <c r="E211" s="1"/>
      <c r="F211" s="42"/>
      <c r="G211" s="1"/>
      <c r="H211" s="1"/>
      <c r="I211" s="1"/>
      <c r="J211" s="1"/>
    </row>
    <row r="212" spans="1:10" x14ac:dyDescent="0.2">
      <c r="A212" s="1"/>
      <c r="B212" s="1"/>
      <c r="C212" s="41"/>
      <c r="D212" s="34"/>
      <c r="E212" s="1"/>
      <c r="F212" s="42"/>
      <c r="G212" s="1"/>
      <c r="H212" s="1"/>
      <c r="I212" s="1"/>
      <c r="J212" s="1"/>
    </row>
    <row r="213" spans="1:10" x14ac:dyDescent="0.2">
      <c r="A213" s="1"/>
      <c r="B213" s="1"/>
      <c r="C213" s="41"/>
      <c r="D213" s="34"/>
      <c r="E213" s="1"/>
      <c r="F213" s="42"/>
      <c r="G213" s="1"/>
      <c r="H213" s="1"/>
      <c r="I213" s="1"/>
      <c r="J213" s="1"/>
    </row>
    <row r="214" spans="1:10" x14ac:dyDescent="0.2">
      <c r="A214" s="1"/>
      <c r="B214" s="1"/>
      <c r="C214" s="41"/>
      <c r="D214" s="34"/>
      <c r="E214" s="1"/>
      <c r="F214" s="42"/>
      <c r="G214" s="1"/>
      <c r="H214" s="1"/>
      <c r="I214" s="1"/>
      <c r="J214" s="1"/>
    </row>
    <row r="215" spans="1:10" x14ac:dyDescent="0.2">
      <c r="A215" s="1"/>
      <c r="B215" s="1"/>
      <c r="C215" s="41"/>
      <c r="D215" s="34"/>
      <c r="E215" s="1"/>
      <c r="F215" s="42"/>
      <c r="G215" s="1"/>
      <c r="H215" s="1"/>
      <c r="I215" s="1"/>
      <c r="J215" s="1"/>
    </row>
    <row r="216" spans="1:10" x14ac:dyDescent="0.2">
      <c r="A216" s="1"/>
      <c r="B216" s="1"/>
      <c r="C216" s="41"/>
      <c r="D216" s="34"/>
      <c r="E216" s="1"/>
      <c r="F216" s="42"/>
      <c r="G216" s="1"/>
      <c r="H216" s="1"/>
      <c r="I216" s="1"/>
      <c r="J216" s="1"/>
    </row>
    <row r="217" spans="1:10" x14ac:dyDescent="0.2">
      <c r="A217" s="1"/>
      <c r="B217" s="1"/>
      <c r="C217" s="41"/>
      <c r="D217" s="34"/>
      <c r="E217" s="1"/>
      <c r="F217" s="42"/>
      <c r="G217" s="1"/>
      <c r="H217" s="1"/>
      <c r="I217" s="1"/>
      <c r="J217" s="1"/>
    </row>
    <row r="218" spans="1:10" x14ac:dyDescent="0.2">
      <c r="A218" s="1"/>
      <c r="B218" s="1"/>
      <c r="C218" s="41"/>
      <c r="D218" s="34"/>
      <c r="E218" s="1"/>
      <c r="F218" s="42"/>
      <c r="G218" s="1"/>
      <c r="H218" s="1"/>
      <c r="I218" s="1"/>
      <c r="J218" s="1"/>
    </row>
    <row r="219" spans="1:10" x14ac:dyDescent="0.2">
      <c r="A219" s="1"/>
      <c r="B219" s="1"/>
      <c r="C219" s="41"/>
      <c r="D219" s="34"/>
      <c r="E219" s="1"/>
      <c r="F219" s="42"/>
      <c r="G219" s="1"/>
      <c r="H219" s="1"/>
      <c r="I219" s="1"/>
      <c r="J219" s="1"/>
    </row>
    <row r="220" spans="1:10" x14ac:dyDescent="0.2">
      <c r="A220" s="1"/>
      <c r="B220" s="1"/>
      <c r="C220" s="41"/>
      <c r="D220" s="34"/>
      <c r="E220" s="1"/>
      <c r="F220" s="42"/>
      <c r="G220" s="1"/>
      <c r="H220" s="1"/>
      <c r="I220" s="1"/>
      <c r="J220" s="1"/>
    </row>
    <row r="221" spans="1:10" x14ac:dyDescent="0.2">
      <c r="A221" s="1"/>
      <c r="B221" s="1"/>
      <c r="C221" s="41"/>
      <c r="D221" s="34"/>
      <c r="E221" s="1"/>
      <c r="F221" s="42"/>
      <c r="G221" s="1"/>
      <c r="H221" s="1"/>
      <c r="I221" s="1"/>
      <c r="J221" s="1"/>
    </row>
    <row r="222" spans="1:10" x14ac:dyDescent="0.2">
      <c r="A222" s="1"/>
      <c r="B222" s="1"/>
      <c r="C222" s="41"/>
      <c r="D222" s="34"/>
      <c r="E222" s="1"/>
      <c r="F222" s="42"/>
      <c r="G222" s="1"/>
      <c r="H222" s="1"/>
      <c r="I222" s="1"/>
      <c r="J222" s="1"/>
    </row>
    <row r="223" spans="1:10" x14ac:dyDescent="0.2">
      <c r="A223" s="1"/>
      <c r="B223" s="1"/>
      <c r="C223" s="41"/>
      <c r="D223" s="34"/>
      <c r="E223" s="1"/>
      <c r="F223" s="42"/>
      <c r="G223" s="1"/>
      <c r="H223" s="1"/>
      <c r="I223" s="1"/>
      <c r="J223" s="1"/>
    </row>
    <row r="224" spans="1:10" x14ac:dyDescent="0.2">
      <c r="A224" s="1"/>
      <c r="B224" s="1"/>
      <c r="C224" s="41"/>
      <c r="D224" s="34"/>
      <c r="E224" s="1"/>
      <c r="F224" s="42"/>
      <c r="G224" s="1"/>
      <c r="H224" s="1"/>
      <c r="I224" s="1"/>
      <c r="J224" s="1"/>
    </row>
    <row r="225" spans="1:10" x14ac:dyDescent="0.2">
      <c r="A225" s="1"/>
      <c r="B225" s="1"/>
      <c r="C225" s="41"/>
      <c r="D225" s="34"/>
      <c r="E225" s="1"/>
      <c r="F225" s="42"/>
      <c r="G225" s="1"/>
      <c r="H225" s="1"/>
      <c r="I225" s="1"/>
      <c r="J225" s="1"/>
    </row>
    <row r="226" spans="1:10" x14ac:dyDescent="0.2">
      <c r="A226" s="1"/>
      <c r="B226" s="1"/>
      <c r="C226" s="41"/>
      <c r="D226" s="34"/>
      <c r="E226" s="1"/>
      <c r="F226" s="42"/>
      <c r="G226" s="1"/>
      <c r="H226" s="1"/>
      <c r="I226" s="1"/>
      <c r="J226" s="1"/>
    </row>
    <row r="227" spans="1:10" x14ac:dyDescent="0.2">
      <c r="A227" s="1"/>
      <c r="B227" s="1"/>
      <c r="C227" s="41"/>
      <c r="D227" s="34"/>
      <c r="E227" s="1"/>
      <c r="F227" s="42"/>
      <c r="G227" s="1"/>
      <c r="H227" s="1"/>
      <c r="I227" s="1"/>
      <c r="J227" s="1"/>
    </row>
    <row r="228" spans="1:10" x14ac:dyDescent="0.2">
      <c r="A228" s="1"/>
      <c r="B228" s="1"/>
      <c r="C228" s="41"/>
      <c r="D228" s="34"/>
      <c r="E228" s="1"/>
      <c r="F228" s="42"/>
      <c r="G228" s="1"/>
      <c r="H228" s="1"/>
      <c r="I228" s="1"/>
      <c r="J228" s="1"/>
    </row>
    <row r="229" spans="1:10" x14ac:dyDescent="0.2">
      <c r="A229" s="1"/>
      <c r="B229" s="1"/>
      <c r="C229" s="41"/>
      <c r="D229" s="34"/>
      <c r="E229" s="1"/>
      <c r="F229" s="42"/>
      <c r="G229" s="1"/>
      <c r="H229" s="1"/>
      <c r="I229" s="1"/>
      <c r="J229" s="1"/>
    </row>
    <row r="230" spans="1:10" x14ac:dyDescent="0.2">
      <c r="A230" s="1"/>
      <c r="B230" s="1"/>
      <c r="C230" s="41"/>
      <c r="D230" s="34"/>
      <c r="E230" s="1"/>
      <c r="F230" s="42"/>
      <c r="G230" s="1"/>
      <c r="H230" s="1"/>
      <c r="I230" s="1"/>
      <c r="J230" s="1"/>
    </row>
    <row r="231" spans="1:10" x14ac:dyDescent="0.2">
      <c r="A231" s="1"/>
      <c r="B231" s="1"/>
      <c r="C231" s="41"/>
      <c r="D231" s="34"/>
      <c r="E231" s="1"/>
      <c r="F231" s="42"/>
      <c r="G231" s="1"/>
      <c r="H231" s="1"/>
      <c r="I231" s="1"/>
      <c r="J231" s="1"/>
    </row>
    <row r="232" spans="1:10" x14ac:dyDescent="0.2">
      <c r="A232" s="1"/>
      <c r="B232" s="1"/>
      <c r="C232" s="41"/>
      <c r="D232" s="34"/>
      <c r="E232" s="1"/>
      <c r="F232" s="42"/>
      <c r="G232" s="1"/>
      <c r="H232" s="1"/>
      <c r="I232" s="1"/>
      <c r="J232" s="1"/>
    </row>
    <row r="233" spans="1:10" x14ac:dyDescent="0.2">
      <c r="A233" s="1"/>
      <c r="B233" s="1"/>
      <c r="C233" s="41"/>
      <c r="D233" s="34"/>
      <c r="E233" s="1"/>
      <c r="F233" s="42"/>
      <c r="G233" s="1"/>
      <c r="H233" s="1"/>
      <c r="I233" s="1"/>
      <c r="J233" s="1"/>
    </row>
    <row r="234" spans="1:10" x14ac:dyDescent="0.2">
      <c r="A234" s="1"/>
      <c r="B234" s="1"/>
      <c r="C234" s="41"/>
      <c r="D234" s="34"/>
      <c r="E234" s="1"/>
      <c r="F234" s="42"/>
      <c r="G234" s="1"/>
      <c r="H234" s="1"/>
      <c r="I234" s="1"/>
      <c r="J234" s="1"/>
    </row>
    <row r="235" spans="1:10" x14ac:dyDescent="0.2">
      <c r="A235" s="1"/>
      <c r="B235" s="1"/>
      <c r="C235" s="41"/>
      <c r="D235" s="34"/>
      <c r="E235" s="1"/>
      <c r="F235" s="42"/>
      <c r="G235" s="1"/>
      <c r="H235" s="1"/>
      <c r="I235" s="1"/>
      <c r="J235" s="1"/>
    </row>
    <row r="236" spans="1:10" x14ac:dyDescent="0.2">
      <c r="A236" s="1"/>
      <c r="B236" s="1"/>
      <c r="C236" s="41"/>
      <c r="D236" s="34"/>
      <c r="E236" s="1"/>
      <c r="F236" s="42"/>
      <c r="G236" s="1"/>
      <c r="H236" s="1"/>
      <c r="I236" s="1"/>
      <c r="J236" s="1"/>
    </row>
    <row r="237" spans="1:10" x14ac:dyDescent="0.2">
      <c r="A237" s="1"/>
      <c r="B237" s="1"/>
      <c r="C237" s="41"/>
      <c r="D237" s="34"/>
      <c r="E237" s="1"/>
      <c r="F237" s="42"/>
      <c r="G237" s="1"/>
      <c r="H237" s="1"/>
      <c r="I237" s="1"/>
      <c r="J237" s="1"/>
    </row>
    <row r="238" spans="1:10" x14ac:dyDescent="0.2">
      <c r="A238" s="1"/>
      <c r="B238" s="1"/>
      <c r="C238" s="41"/>
      <c r="D238" s="34"/>
      <c r="E238" s="1"/>
      <c r="F238" s="42"/>
      <c r="G238" s="1"/>
      <c r="H238" s="1"/>
      <c r="I238" s="1"/>
      <c r="J238" s="1"/>
    </row>
    <row r="239" spans="1:10" x14ac:dyDescent="0.2">
      <c r="A239" s="1"/>
      <c r="B239" s="1"/>
      <c r="C239" s="41"/>
      <c r="D239" s="34"/>
      <c r="E239" s="1"/>
      <c r="F239" s="42"/>
      <c r="G239" s="1"/>
      <c r="H239" s="1"/>
      <c r="I239" s="1"/>
      <c r="J239" s="1"/>
    </row>
    <row r="240" spans="1:10" x14ac:dyDescent="0.2">
      <c r="A240" s="1"/>
      <c r="B240" s="1"/>
      <c r="C240" s="41"/>
      <c r="D240" s="34"/>
      <c r="E240" s="1"/>
      <c r="F240" s="42"/>
      <c r="G240" s="1"/>
      <c r="H240" s="1"/>
      <c r="I240" s="1"/>
      <c r="J240" s="1"/>
    </row>
    <row r="241" spans="1:10" x14ac:dyDescent="0.2">
      <c r="A241" s="1"/>
      <c r="B241" s="1"/>
      <c r="C241" s="41"/>
      <c r="D241" s="34"/>
      <c r="E241" s="1"/>
      <c r="F241" s="42"/>
      <c r="G241" s="1"/>
      <c r="H241" s="1"/>
      <c r="I241" s="1"/>
      <c r="J241" s="1"/>
    </row>
    <row r="242" spans="1:10" x14ac:dyDescent="0.2">
      <c r="A242" s="1"/>
      <c r="B242" s="1"/>
      <c r="C242" s="41"/>
      <c r="D242" s="34"/>
      <c r="E242" s="1"/>
      <c r="F242" s="42"/>
      <c r="G242" s="1"/>
      <c r="H242" s="1"/>
      <c r="I242" s="1"/>
      <c r="J242" s="1"/>
    </row>
    <row r="243" spans="1:10" x14ac:dyDescent="0.2">
      <c r="A243" s="1"/>
      <c r="B243" s="1"/>
      <c r="C243" s="41"/>
      <c r="D243" s="34"/>
      <c r="E243" s="1"/>
      <c r="F243" s="42"/>
      <c r="G243" s="1"/>
      <c r="H243" s="1"/>
      <c r="I243" s="1"/>
      <c r="J243" s="1"/>
    </row>
    <row r="244" spans="1:10" x14ac:dyDescent="0.2">
      <c r="A244" s="1"/>
      <c r="B244" s="1"/>
      <c r="C244" s="41"/>
      <c r="D244" s="34"/>
      <c r="E244" s="1"/>
      <c r="F244" s="42"/>
      <c r="G244" s="1"/>
      <c r="H244" s="1"/>
      <c r="I244" s="1"/>
      <c r="J244" s="1"/>
    </row>
    <row r="245" spans="1:10" x14ac:dyDescent="0.2">
      <c r="A245" s="1"/>
      <c r="B245" s="1"/>
      <c r="C245" s="41"/>
      <c r="D245" s="34"/>
      <c r="E245" s="1"/>
      <c r="F245" s="42"/>
      <c r="G245" s="1"/>
      <c r="H245" s="1"/>
      <c r="I245" s="1"/>
      <c r="J245" s="1"/>
    </row>
    <row r="246" spans="1:10" x14ac:dyDescent="0.2">
      <c r="A246" s="1"/>
      <c r="B246" s="1"/>
      <c r="C246" s="41"/>
      <c r="D246" s="34"/>
      <c r="E246" s="1"/>
      <c r="F246" s="42"/>
      <c r="G246" s="1"/>
      <c r="H246" s="1"/>
      <c r="I246" s="1"/>
      <c r="J246" s="1"/>
    </row>
    <row r="247" spans="1:10" x14ac:dyDescent="0.2">
      <c r="A247" s="1"/>
      <c r="B247" s="1"/>
      <c r="C247" s="41"/>
      <c r="D247" s="34"/>
      <c r="E247" s="1"/>
      <c r="F247" s="42"/>
      <c r="G247" s="1"/>
      <c r="H247" s="1"/>
      <c r="I247" s="1"/>
      <c r="J247" s="1"/>
    </row>
    <row r="248" spans="1:10" x14ac:dyDescent="0.2">
      <c r="A248" s="1"/>
      <c r="B248" s="1"/>
      <c r="C248" s="41"/>
      <c r="D248" s="34"/>
      <c r="E248" s="1"/>
      <c r="F248" s="42"/>
      <c r="G248" s="1"/>
      <c r="H248" s="1"/>
      <c r="I248" s="1"/>
      <c r="J248" s="1"/>
    </row>
    <row r="249" spans="1:10" x14ac:dyDescent="0.2">
      <c r="A249" s="1"/>
      <c r="B249" s="1"/>
      <c r="C249" s="41"/>
      <c r="D249" s="34"/>
      <c r="E249" s="1"/>
      <c r="F249" s="42"/>
      <c r="G249" s="1"/>
      <c r="H249" s="1"/>
      <c r="I249" s="1"/>
      <c r="J249" s="1"/>
    </row>
    <row r="250" spans="1:10" x14ac:dyDescent="0.2">
      <c r="A250" s="1"/>
      <c r="B250" s="1"/>
      <c r="C250" s="41"/>
      <c r="D250" s="34"/>
      <c r="E250" s="1"/>
      <c r="F250" s="42"/>
      <c r="G250" s="1"/>
      <c r="H250" s="1"/>
      <c r="I250" s="1"/>
      <c r="J250" s="1"/>
    </row>
    <row r="251" spans="1:10" x14ac:dyDescent="0.2">
      <c r="A251" s="1"/>
      <c r="B251" s="1"/>
      <c r="C251" s="41"/>
      <c r="D251" s="34"/>
      <c r="E251" s="1"/>
      <c r="F251" s="42"/>
      <c r="G251" s="1"/>
      <c r="H251" s="1"/>
      <c r="I251" s="1"/>
      <c r="J251" s="1"/>
    </row>
    <row r="252" spans="1:10" x14ac:dyDescent="0.2">
      <c r="A252" s="1"/>
      <c r="B252" s="1"/>
      <c r="C252" s="41"/>
      <c r="D252" s="34"/>
      <c r="E252" s="1"/>
      <c r="F252" s="42"/>
      <c r="G252" s="1"/>
      <c r="H252" s="1"/>
      <c r="I252" s="1"/>
      <c r="J252" s="1"/>
    </row>
    <row r="253" spans="1:10" x14ac:dyDescent="0.2">
      <c r="A253" s="1"/>
      <c r="B253" s="1"/>
      <c r="C253" s="41"/>
      <c r="D253" s="34"/>
      <c r="E253" s="1"/>
      <c r="F253" s="42"/>
      <c r="G253" s="1"/>
      <c r="H253" s="1"/>
      <c r="I253" s="1"/>
      <c r="J253" s="1"/>
    </row>
    <row r="254" spans="1:10" x14ac:dyDescent="0.2">
      <c r="A254" s="1"/>
      <c r="B254" s="1"/>
      <c r="C254" s="41"/>
      <c r="D254" s="34"/>
      <c r="E254" s="1"/>
      <c r="F254" s="42"/>
      <c r="G254" s="1"/>
      <c r="H254" s="1"/>
      <c r="I254" s="1"/>
      <c r="J254" s="1"/>
    </row>
    <row r="255" spans="1:10" x14ac:dyDescent="0.2">
      <c r="A255" s="1"/>
      <c r="B255" s="1"/>
      <c r="C255" s="41"/>
      <c r="D255" s="34"/>
      <c r="E255" s="1"/>
      <c r="F255" s="42"/>
      <c r="G255" s="1"/>
      <c r="H255" s="1"/>
      <c r="I255" s="1"/>
      <c r="J255" s="1"/>
    </row>
    <row r="256" spans="1:10" x14ac:dyDescent="0.2">
      <c r="A256" s="1"/>
      <c r="B256" s="1"/>
      <c r="C256" s="41"/>
      <c r="D256" s="34"/>
      <c r="E256" s="1"/>
      <c r="F256" s="42"/>
      <c r="G256" s="1"/>
      <c r="H256" s="1"/>
      <c r="I256" s="1"/>
      <c r="J256" s="1"/>
    </row>
    <row r="257" spans="1:10" x14ac:dyDescent="0.2">
      <c r="A257" s="1"/>
      <c r="B257" s="1"/>
      <c r="C257" s="41"/>
      <c r="D257" s="34"/>
      <c r="E257" s="1"/>
      <c r="F257" s="42"/>
      <c r="G257" s="1"/>
      <c r="H257" s="1"/>
      <c r="I257" s="1"/>
      <c r="J257" s="1"/>
    </row>
    <row r="258" spans="1:10" x14ac:dyDescent="0.2">
      <c r="A258" s="1"/>
      <c r="B258" s="1"/>
      <c r="C258" s="41"/>
      <c r="D258" s="34"/>
      <c r="E258" s="1"/>
      <c r="F258" s="42"/>
      <c r="G258" s="1"/>
      <c r="H258" s="1"/>
      <c r="I258" s="1"/>
      <c r="J258" s="1"/>
    </row>
    <row r="259" spans="1:10" x14ac:dyDescent="0.2">
      <c r="A259" s="1"/>
      <c r="B259" s="1"/>
      <c r="C259" s="41"/>
      <c r="D259" s="34"/>
      <c r="E259" s="1"/>
      <c r="F259" s="42"/>
      <c r="G259" s="1"/>
      <c r="H259" s="1"/>
      <c r="I259" s="1"/>
      <c r="J259" s="1"/>
    </row>
    <row r="260" spans="1:10" x14ac:dyDescent="0.2">
      <c r="A260" s="1"/>
      <c r="B260" s="1"/>
      <c r="C260" s="41"/>
      <c r="D260" s="34"/>
      <c r="E260" s="1"/>
      <c r="F260" s="42"/>
      <c r="G260" s="1"/>
      <c r="H260" s="1"/>
      <c r="I260" s="1"/>
      <c r="J260" s="1"/>
    </row>
    <row r="261" spans="1:10" x14ac:dyDescent="0.2">
      <c r="A261" s="1"/>
      <c r="B261" s="1"/>
      <c r="C261" s="41"/>
      <c r="D261" s="34"/>
      <c r="E261" s="1"/>
      <c r="F261" s="42"/>
      <c r="G261" s="1"/>
      <c r="H261" s="1"/>
      <c r="I261" s="1"/>
      <c r="J261" s="1"/>
    </row>
    <row r="272" spans="1:1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</row>
  </sheetData>
  <sheetProtection algorithmName="SHA-512" hashValue="A8K2vX8bn9zjsFEy3SqolnwdTwo1uorg/okjbrpdTsvRyJ12CnVoPUTl1NoKfKAaX1XETbSlQ7S8nWUk5SHXLQ==" saltValue="IPBDwRjoIZp2RC1FpHK74A==" spinCount="100000" sheet="1" objects="1" scenarios="1"/>
  <mergeCells count="11">
    <mergeCell ref="G12:G13"/>
    <mergeCell ref="B12:B13"/>
    <mergeCell ref="C12:C13"/>
    <mergeCell ref="D12:D13"/>
    <mergeCell ref="E12:E13"/>
    <mergeCell ref="F12:F13"/>
    <mergeCell ref="H12:H13"/>
    <mergeCell ref="I12:I13"/>
    <mergeCell ref="H131:I131"/>
    <mergeCell ref="H133:I133"/>
    <mergeCell ref="H135:I135"/>
  </mergeCells>
  <pageMargins left="0.70866141732283472" right="0.51" top="0.53" bottom="0.57999999999999996" header="0.31496062992125984" footer="0.31496062992125984"/>
  <pageSetup scale="81" fitToHeight="0" orientation="portrait" horizontalDpi="4294967295" verticalDpi="4294967295" r:id="rId1"/>
  <headerFooter>
    <oddHeader xml:space="preserve">&amp;C
</oddHeader>
    <oddFooter>&amp;R&amp;N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PL-PIEGO</vt:lpstr>
      <vt:lpstr>'PL-PIEGO'!Área_de_impresión</vt:lpstr>
      <vt:lpstr>'PL-PIEGO'!Títulos_a_imprimir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Raggiati</dc:creator>
  <cp:lastModifiedBy>Blanco, Rafael</cp:lastModifiedBy>
  <dcterms:created xsi:type="dcterms:W3CDTF">2018-08-01T15:44:58Z</dcterms:created>
  <dcterms:modified xsi:type="dcterms:W3CDTF">2018-08-01T17:07:34Z</dcterms:modified>
</cp:coreProperties>
</file>