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240" yWindow="105" windowWidth="14805" windowHeight="8010"/>
  </bookViews>
  <sheets>
    <sheet name="Planilla Nacional" sheetId="2" r:id="rId1"/>
    <sheet name="Planilla Extranjero" sheetId="6" r:id="rId2"/>
    <sheet name="Completar SOFSE" sheetId="4" state="hidden" r:id="rId3"/>
  </sheets>
  <definedNames>
    <definedName name="_xlnm.Print_Area" localSheetId="1">'Planilla Extranjero'!$B$3:$M$1805</definedName>
    <definedName name="_xlnm.Print_Area" localSheetId="0">'Planilla Nacional'!$A$1:$M$382</definedName>
  </definedNames>
  <calcPr calcId="162913"/>
</workbook>
</file>

<file path=xl/calcChain.xml><?xml version="1.0" encoding="utf-8"?>
<calcChain xmlns="http://schemas.openxmlformats.org/spreadsheetml/2006/main">
  <c r="M66" i="6" l="1"/>
  <c r="M67" i="6"/>
  <c r="M68" i="6"/>
  <c r="M69" i="6"/>
  <c r="M65" i="6"/>
  <c r="D1798" i="6" l="1"/>
  <c r="D1799" i="6"/>
  <c r="D1800" i="6"/>
  <c r="C310" i="2"/>
  <c r="C360" i="2"/>
  <c r="B370" i="2"/>
  <c r="H370" i="2" s="1"/>
  <c r="B369" i="2"/>
  <c r="E369" i="2" s="1"/>
  <c r="B368" i="2"/>
  <c r="H368" i="2" s="1"/>
  <c r="B367" i="2"/>
  <c r="H367" i="2" s="1"/>
  <c r="B366" i="2"/>
  <c r="E366" i="2" s="1"/>
  <c r="B365" i="2"/>
  <c r="H365" i="2" s="1"/>
  <c r="B364" i="2"/>
  <c r="H364" i="2" s="1"/>
  <c r="B363" i="2"/>
  <c r="E363" i="2" s="1"/>
  <c r="B362" i="2"/>
  <c r="H362" i="2" s="1"/>
  <c r="B361" i="2"/>
  <c r="H361" i="2" s="1"/>
  <c r="B360" i="2"/>
  <c r="E360" i="2" s="1"/>
  <c r="B359" i="2"/>
  <c r="H359" i="2" s="1"/>
  <c r="B358" i="2"/>
  <c r="H358" i="2" s="1"/>
  <c r="B357" i="2"/>
  <c r="E357" i="2" s="1"/>
  <c r="B356" i="2"/>
  <c r="H356" i="2" s="1"/>
  <c r="B355" i="2"/>
  <c r="H355" i="2" s="1"/>
  <c r="B354" i="2"/>
  <c r="E354" i="2" s="1"/>
  <c r="B353" i="2"/>
  <c r="H353" i="2" s="1"/>
  <c r="B352" i="2"/>
  <c r="H352" i="2" s="1"/>
  <c r="B351" i="2"/>
  <c r="E351" i="2" s="1"/>
  <c r="B350" i="2"/>
  <c r="H350" i="2" s="1"/>
  <c r="B349" i="2"/>
  <c r="H349" i="2" s="1"/>
  <c r="B348" i="2"/>
  <c r="H348" i="2" s="1"/>
  <c r="B347" i="2"/>
  <c r="E347" i="2" s="1"/>
  <c r="B346" i="2"/>
  <c r="C346" i="2" s="1"/>
  <c r="B345" i="2"/>
  <c r="H345" i="2" s="1"/>
  <c r="B344" i="2"/>
  <c r="E344" i="2" s="1"/>
  <c r="B343" i="2"/>
  <c r="C343" i="2" s="1"/>
  <c r="B342" i="2"/>
  <c r="H342" i="2" s="1"/>
  <c r="B341" i="2"/>
  <c r="E341" i="2" s="1"/>
  <c r="B340" i="2"/>
  <c r="C340" i="2" s="1"/>
  <c r="B339" i="2"/>
  <c r="H339" i="2" s="1"/>
  <c r="B338" i="2"/>
  <c r="E338" i="2" s="1"/>
  <c r="B337" i="2"/>
  <c r="C337" i="2" s="1"/>
  <c r="B336" i="2"/>
  <c r="H336" i="2" s="1"/>
  <c r="B335" i="2"/>
  <c r="E335" i="2" s="1"/>
  <c r="B334" i="2"/>
  <c r="C334" i="2" s="1"/>
  <c r="B333" i="2"/>
  <c r="H333" i="2" s="1"/>
  <c r="B332" i="2"/>
  <c r="E332" i="2" s="1"/>
  <c r="B331" i="2"/>
  <c r="C331" i="2" s="1"/>
  <c r="B330" i="2"/>
  <c r="H330" i="2" s="1"/>
  <c r="B329" i="2"/>
  <c r="E329" i="2" s="1"/>
  <c r="B328" i="2"/>
  <c r="C328" i="2" s="1"/>
  <c r="B327" i="2"/>
  <c r="H327" i="2" s="1"/>
  <c r="B326" i="2"/>
  <c r="E326" i="2" s="1"/>
  <c r="B325" i="2"/>
  <c r="C325" i="2" s="1"/>
  <c r="B324" i="2"/>
  <c r="H324" i="2" s="1"/>
  <c r="B323" i="2"/>
  <c r="E323" i="2" s="1"/>
  <c r="B322" i="2"/>
  <c r="C322" i="2" s="1"/>
  <c r="B321" i="2"/>
  <c r="H321" i="2" s="1"/>
  <c r="B320" i="2"/>
  <c r="E320" i="2" s="1"/>
  <c r="B319" i="2"/>
  <c r="C319" i="2" s="1"/>
  <c r="B318" i="2"/>
  <c r="H318" i="2" s="1"/>
  <c r="B317" i="2"/>
  <c r="E317" i="2" s="1"/>
  <c r="B316" i="2"/>
  <c r="C316" i="2" s="1"/>
  <c r="B315" i="2"/>
  <c r="H315" i="2" s="1"/>
  <c r="B314" i="2"/>
  <c r="E314" i="2" s="1"/>
  <c r="B313" i="2"/>
  <c r="G313" i="2" s="1"/>
  <c r="B312" i="2"/>
  <c r="C312" i="2" s="1"/>
  <c r="B311" i="2"/>
  <c r="E311" i="2" s="1"/>
  <c r="B310" i="2"/>
  <c r="G310" i="2" s="1"/>
  <c r="B309" i="2"/>
  <c r="C309" i="2" s="1"/>
  <c r="B308" i="2"/>
  <c r="E308" i="2" s="1"/>
  <c r="B307" i="2"/>
  <c r="G307" i="2" s="1"/>
  <c r="B306" i="2"/>
  <c r="G306" i="2" s="1"/>
  <c r="B305" i="2"/>
  <c r="C305" i="2" s="1"/>
  <c r="B304" i="2"/>
  <c r="C304" i="2" s="1"/>
  <c r="B303" i="2"/>
  <c r="C303" i="2" s="1"/>
  <c r="B302" i="2"/>
  <c r="C302" i="2" s="1"/>
  <c r="B301" i="2"/>
  <c r="G301" i="2" s="1"/>
  <c r="B300" i="2"/>
  <c r="G300" i="2" s="1"/>
  <c r="B299" i="2"/>
  <c r="C299" i="2" s="1"/>
  <c r="B298" i="2"/>
  <c r="C298" i="2" s="1"/>
  <c r="B297" i="2"/>
  <c r="C297" i="2" s="1"/>
  <c r="B296" i="2"/>
  <c r="C296" i="2" s="1"/>
  <c r="B295" i="2"/>
  <c r="G295" i="2" s="1"/>
  <c r="B294" i="2"/>
  <c r="G294" i="2" s="1"/>
  <c r="B293" i="2"/>
  <c r="C293" i="2" s="1"/>
  <c r="B292" i="2"/>
  <c r="C292" i="2" s="1"/>
  <c r="B291" i="2"/>
  <c r="C291" i="2" s="1"/>
  <c r="B290" i="2"/>
  <c r="C290" i="2" s="1"/>
  <c r="B289" i="2"/>
  <c r="G289" i="2" s="1"/>
  <c r="B288" i="2"/>
  <c r="G288" i="2" s="1"/>
  <c r="B287" i="2"/>
  <c r="C287" i="2" s="1"/>
  <c r="B286" i="2"/>
  <c r="C286" i="2" s="1"/>
  <c r="B285" i="2"/>
  <c r="C285" i="2" s="1"/>
  <c r="B284" i="2"/>
  <c r="C284" i="2" s="1"/>
  <c r="B283" i="2"/>
  <c r="C283" i="2" s="1"/>
  <c r="B282" i="2"/>
  <c r="G282" i="2" s="1"/>
  <c r="B281" i="2"/>
  <c r="C281" i="2" s="1"/>
  <c r="B280" i="2"/>
  <c r="C280" i="2" s="1"/>
  <c r="B279" i="2"/>
  <c r="C279" i="2" s="1"/>
  <c r="B278" i="2"/>
  <c r="C278" i="2" s="1"/>
  <c r="B277" i="2"/>
  <c r="G277" i="2" s="1"/>
  <c r="B276" i="2"/>
  <c r="G276" i="2" s="1"/>
  <c r="B275" i="2"/>
  <c r="C275" i="2" s="1"/>
  <c r="B274" i="2"/>
  <c r="C274" i="2" s="1"/>
  <c r="B273" i="2"/>
  <c r="C273" i="2" s="1"/>
  <c r="B272" i="2"/>
  <c r="C272" i="2" s="1"/>
  <c r="B271" i="2"/>
  <c r="G271" i="2" s="1"/>
  <c r="G270" i="2"/>
  <c r="B270" i="2"/>
  <c r="C270" i="2" s="1"/>
  <c r="B269" i="2"/>
  <c r="C269" i="2" s="1"/>
  <c r="B268" i="2"/>
  <c r="C268" i="2" s="1"/>
  <c r="B267" i="2"/>
  <c r="C267" i="2" s="1"/>
  <c r="B266" i="2"/>
  <c r="C266" i="2" s="1"/>
  <c r="B265" i="2"/>
  <c r="C265" i="2" s="1"/>
  <c r="B264" i="2"/>
  <c r="G264" i="2" s="1"/>
  <c r="B263" i="2"/>
  <c r="C263" i="2" s="1"/>
  <c r="B262" i="2"/>
  <c r="C262" i="2" s="1"/>
  <c r="B261" i="2"/>
  <c r="C261" i="2" s="1"/>
  <c r="B260" i="2"/>
  <c r="C260" i="2" s="1"/>
  <c r="B259" i="2"/>
  <c r="G259" i="2" s="1"/>
  <c r="B258" i="2"/>
  <c r="G258" i="2" s="1"/>
  <c r="B257" i="2"/>
  <c r="C257" i="2" s="1"/>
  <c r="B256" i="2"/>
  <c r="C256" i="2" s="1"/>
  <c r="B255" i="2"/>
  <c r="C255" i="2" s="1"/>
  <c r="B254" i="2"/>
  <c r="C254" i="2" s="1"/>
  <c r="B253" i="2"/>
  <c r="G253" i="2" s="1"/>
  <c r="B252" i="2"/>
  <c r="G252" i="2" s="1"/>
  <c r="B251" i="2"/>
  <c r="C251" i="2" s="1"/>
  <c r="B250" i="2"/>
  <c r="C250" i="2" s="1"/>
  <c r="B249" i="2"/>
  <c r="C249" i="2" s="1"/>
  <c r="B248" i="2"/>
  <c r="C248" i="2" s="1"/>
  <c r="B247" i="2"/>
  <c r="C247" i="2" s="1"/>
  <c r="B246" i="2"/>
  <c r="C246" i="2" s="1"/>
  <c r="B245" i="2"/>
  <c r="C245" i="2" s="1"/>
  <c r="B244" i="2"/>
  <c r="C244" i="2" s="1"/>
  <c r="B243" i="2"/>
  <c r="C243" i="2" s="1"/>
  <c r="B242" i="2"/>
  <c r="C242" i="2" s="1"/>
  <c r="B241" i="2"/>
  <c r="G241" i="2" s="1"/>
  <c r="B240" i="2"/>
  <c r="C240" i="2" s="1"/>
  <c r="B239" i="2"/>
  <c r="C239" i="2" s="1"/>
  <c r="B238" i="2"/>
  <c r="C238" i="2" s="1"/>
  <c r="B237" i="2"/>
  <c r="C237" i="2" s="1"/>
  <c r="B236" i="2"/>
  <c r="C236" i="2" s="1"/>
  <c r="B235" i="2"/>
  <c r="C235" i="2" s="1"/>
  <c r="B234" i="2"/>
  <c r="C234" i="2" s="1"/>
  <c r="B233" i="2"/>
  <c r="C233" i="2" s="1"/>
  <c r="B232" i="2"/>
  <c r="C232" i="2" s="1"/>
  <c r="B231" i="2"/>
  <c r="C231" i="2" s="1"/>
  <c r="B230" i="2"/>
  <c r="C230" i="2" s="1"/>
  <c r="B229" i="2"/>
  <c r="G229" i="2" s="1"/>
  <c r="B228" i="2"/>
  <c r="G228" i="2" s="1"/>
  <c r="B227" i="2"/>
  <c r="C227" i="2" s="1"/>
  <c r="B226" i="2"/>
  <c r="C226" i="2" s="1"/>
  <c r="B225" i="2"/>
  <c r="C225" i="2" s="1"/>
  <c r="B224" i="2"/>
  <c r="C224" i="2" s="1"/>
  <c r="B223" i="2"/>
  <c r="G223" i="2" s="1"/>
  <c r="B222" i="2"/>
  <c r="G222" i="2" s="1"/>
  <c r="B221" i="2"/>
  <c r="H221" i="2" s="1"/>
  <c r="B220" i="2"/>
  <c r="C220" i="2" s="1"/>
  <c r="B219" i="2"/>
  <c r="H219" i="2" s="1"/>
  <c r="B218" i="2"/>
  <c r="H218" i="2" s="1"/>
  <c r="B217" i="2"/>
  <c r="C217" i="2" s="1"/>
  <c r="B216" i="2"/>
  <c r="E216" i="2" s="1"/>
  <c r="G215" i="2"/>
  <c r="B215" i="2"/>
  <c r="H215" i="2" s="1"/>
  <c r="B214" i="2"/>
  <c r="C214" i="2" s="1"/>
  <c r="B213" i="2"/>
  <c r="D213" i="2" s="1"/>
  <c r="B212" i="2"/>
  <c r="H212" i="2" s="1"/>
  <c r="B211" i="2"/>
  <c r="C211" i="2" s="1"/>
  <c r="B210" i="2"/>
  <c r="H210" i="2" s="1"/>
  <c r="B209" i="2"/>
  <c r="H209" i="2" s="1"/>
  <c r="B208" i="2"/>
  <c r="C208" i="2" s="1"/>
  <c r="B207" i="2"/>
  <c r="E207" i="2" s="1"/>
  <c r="B206" i="2"/>
  <c r="H206" i="2" s="1"/>
  <c r="B205" i="2"/>
  <c r="C205" i="2" s="1"/>
  <c r="G204" i="2"/>
  <c r="B204" i="2"/>
  <c r="E204" i="2" s="1"/>
  <c r="B203" i="2"/>
  <c r="H203" i="2" s="1"/>
  <c r="B202" i="2"/>
  <c r="C202" i="2" s="1"/>
  <c r="B201" i="2"/>
  <c r="H201" i="2" s="1"/>
  <c r="B200" i="2"/>
  <c r="H200" i="2" s="1"/>
  <c r="B199" i="2"/>
  <c r="C199" i="2" s="1"/>
  <c r="B198" i="2"/>
  <c r="E198" i="2" s="1"/>
  <c r="B197" i="2"/>
  <c r="H197" i="2" s="1"/>
  <c r="B196" i="2"/>
  <c r="C196" i="2" s="1"/>
  <c r="D195" i="2"/>
  <c r="B195" i="2"/>
  <c r="H195" i="2" s="1"/>
  <c r="B194" i="2"/>
  <c r="H194" i="2" s="1"/>
  <c r="B193" i="2"/>
  <c r="C193" i="2" s="1"/>
  <c r="E192" i="2"/>
  <c r="B192" i="2"/>
  <c r="D192" i="2" s="1"/>
  <c r="G191" i="2"/>
  <c r="B191" i="2"/>
  <c r="H191" i="2" s="1"/>
  <c r="B190" i="2"/>
  <c r="C190" i="2" s="1"/>
  <c r="B189" i="2"/>
  <c r="H189" i="2" s="1"/>
  <c r="B182" i="2"/>
  <c r="H182" i="2" s="1"/>
  <c r="D375" i="2"/>
  <c r="D376" i="2"/>
  <c r="D377" i="2"/>
  <c r="D378" i="2"/>
  <c r="A369" i="4"/>
  <c r="A370" i="4"/>
  <c r="A371" i="4" s="1"/>
  <c r="A372" i="4" s="1"/>
  <c r="A373" i="4" s="1"/>
  <c r="A374" i="4" s="1"/>
  <c r="A375" i="4" s="1"/>
  <c r="A376" i="4" s="1"/>
  <c r="A201" i="4"/>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D205" i="2" l="1"/>
  <c r="D190" i="2"/>
  <c r="C370" i="2"/>
  <c r="C363" i="2"/>
  <c r="G209" i="2"/>
  <c r="C361" i="2"/>
  <c r="E203" i="2"/>
  <c r="C358" i="2"/>
  <c r="G203" i="2"/>
  <c r="E212" i="2"/>
  <c r="G246" i="2"/>
  <c r="H192" i="2"/>
  <c r="E200" i="2"/>
  <c r="G206" i="2"/>
  <c r="G212" i="2"/>
  <c r="G221" i="2"/>
  <c r="C369" i="2"/>
  <c r="C357" i="2"/>
  <c r="C345" i="2"/>
  <c r="C333" i="2"/>
  <c r="C321" i="2"/>
  <c r="C213" i="2"/>
  <c r="L213" i="2" s="1"/>
  <c r="C201" i="2"/>
  <c r="C189" i="2"/>
  <c r="M189" i="2" s="1"/>
  <c r="C368" i="2"/>
  <c r="C356" i="2"/>
  <c r="C344" i="2"/>
  <c r="C332" i="2"/>
  <c r="C320" i="2"/>
  <c r="C308" i="2"/>
  <c r="C212" i="2"/>
  <c r="M212" i="2" s="1"/>
  <c r="C200" i="2"/>
  <c r="M200" i="2" s="1"/>
  <c r="C182" i="2"/>
  <c r="M182" i="2" s="1"/>
  <c r="E182" i="2"/>
  <c r="E193" i="2"/>
  <c r="G207" i="2"/>
  <c r="E213" i="2"/>
  <c r="G234" i="2"/>
  <c r="G338" i="2"/>
  <c r="C367" i="2"/>
  <c r="C355" i="2"/>
  <c r="C307" i="2"/>
  <c r="C295" i="2"/>
  <c r="C271" i="2"/>
  <c r="C259" i="2"/>
  <c r="C223" i="2"/>
  <c r="C366" i="2"/>
  <c r="C354" i="2"/>
  <c r="C342" i="2"/>
  <c r="C330" i="2"/>
  <c r="C318" i="2"/>
  <c r="C306" i="2"/>
  <c r="C294" i="2"/>
  <c r="C282" i="2"/>
  <c r="C258" i="2"/>
  <c r="C222" i="2"/>
  <c r="C210" i="2"/>
  <c r="C198" i="2"/>
  <c r="C365" i="2"/>
  <c r="C353" i="2"/>
  <c r="C341" i="2"/>
  <c r="C329" i="2"/>
  <c r="C317" i="2"/>
  <c r="C221" i="2"/>
  <c r="C209" i="2"/>
  <c r="M209" i="2" s="1"/>
  <c r="C197" i="2"/>
  <c r="C364" i="2"/>
  <c r="C352" i="2"/>
  <c r="E195" i="2"/>
  <c r="C351" i="2"/>
  <c r="C339" i="2"/>
  <c r="C327" i="2"/>
  <c r="C315" i="2"/>
  <c r="C219" i="2"/>
  <c r="C207" i="2"/>
  <c r="C195" i="2"/>
  <c r="E191" i="2"/>
  <c r="C362" i="2"/>
  <c r="C350" i="2"/>
  <c r="C338" i="2"/>
  <c r="C326" i="2"/>
  <c r="C314" i="2"/>
  <c r="C218" i="2"/>
  <c r="M218" i="2" s="1"/>
  <c r="C206" i="2"/>
  <c r="M206" i="2" s="1"/>
  <c r="C194" i="2"/>
  <c r="C349" i="2"/>
  <c r="C313" i="2"/>
  <c r="C301" i="2"/>
  <c r="C289" i="2"/>
  <c r="C277" i="2"/>
  <c r="C253" i="2"/>
  <c r="C241" i="2"/>
  <c r="C229" i="2"/>
  <c r="G240" i="2"/>
  <c r="C348" i="2"/>
  <c r="C336" i="2"/>
  <c r="C324" i="2"/>
  <c r="C300" i="2"/>
  <c r="C288" i="2"/>
  <c r="C276" i="2"/>
  <c r="C264" i="2"/>
  <c r="C252" i="2"/>
  <c r="C228" i="2"/>
  <c r="C216" i="2"/>
  <c r="C204" i="2"/>
  <c r="L204" i="2" s="1"/>
  <c r="C192" i="2"/>
  <c r="L192" i="2" s="1"/>
  <c r="C359" i="2"/>
  <c r="C347" i="2"/>
  <c r="C335" i="2"/>
  <c r="C323" i="2"/>
  <c r="C311" i="2"/>
  <c r="C215" i="2"/>
  <c r="L215" i="2" s="1"/>
  <c r="C203" i="2"/>
  <c r="M203" i="2" s="1"/>
  <c r="C191" i="2"/>
  <c r="E190" i="2"/>
  <c r="G200" i="2"/>
  <c r="H204" i="2"/>
  <c r="E209" i="2"/>
  <c r="G213" i="2"/>
  <c r="G347" i="2"/>
  <c r="H213" i="2"/>
  <c r="E218" i="2"/>
  <c r="G354" i="2"/>
  <c r="G360" i="2"/>
  <c r="G366" i="2"/>
  <c r="G218" i="2"/>
  <c r="D214" i="2"/>
  <c r="E349" i="2"/>
  <c r="E355" i="2"/>
  <c r="E361" i="2"/>
  <c r="E367" i="2"/>
  <c r="G349" i="2"/>
  <c r="G355" i="2"/>
  <c r="G361" i="2"/>
  <c r="G367" i="2"/>
  <c r="G182" i="2"/>
  <c r="G192" i="2"/>
  <c r="G198" i="2"/>
  <c r="E221" i="2"/>
  <c r="G351" i="2"/>
  <c r="G357" i="2"/>
  <c r="G363" i="2"/>
  <c r="G369" i="2"/>
  <c r="L189" i="2"/>
  <c r="D204" i="2"/>
  <c r="G216" i="2"/>
  <c r="E352" i="2"/>
  <c r="E358" i="2"/>
  <c r="E364" i="2"/>
  <c r="E370" i="2"/>
  <c r="G352" i="2"/>
  <c r="G358" i="2"/>
  <c r="G364" i="2"/>
  <c r="G370" i="2"/>
  <c r="H198" i="2"/>
  <c r="E205" i="2"/>
  <c r="H207" i="2"/>
  <c r="E214" i="2"/>
  <c r="H216" i="2"/>
  <c r="G311" i="2"/>
  <c r="H351" i="2"/>
  <c r="H354" i="2"/>
  <c r="H357" i="2"/>
  <c r="H360" i="2"/>
  <c r="H363" i="2"/>
  <c r="H366" i="2"/>
  <c r="H369" i="2"/>
  <c r="D189" i="2"/>
  <c r="D196" i="2"/>
  <c r="E189" i="2"/>
  <c r="E194" i="2"/>
  <c r="E196" i="2"/>
  <c r="D201" i="2"/>
  <c r="D210" i="2"/>
  <c r="L212" i="2"/>
  <c r="D219" i="2"/>
  <c r="G320" i="2"/>
  <c r="G329" i="2"/>
  <c r="D350" i="2"/>
  <c r="D353" i="2"/>
  <c r="D356" i="2"/>
  <c r="D359" i="2"/>
  <c r="D362" i="2"/>
  <c r="D365" i="2"/>
  <c r="D368" i="2"/>
  <c r="G194" i="2"/>
  <c r="E201" i="2"/>
  <c r="E210" i="2"/>
  <c r="E219" i="2"/>
  <c r="E350" i="2"/>
  <c r="E353" i="2"/>
  <c r="E356" i="2"/>
  <c r="E359" i="2"/>
  <c r="E362" i="2"/>
  <c r="E365" i="2"/>
  <c r="E368" i="2"/>
  <c r="G189" i="2"/>
  <c r="D199" i="2"/>
  <c r="G201" i="2"/>
  <c r="E206" i="2"/>
  <c r="D208" i="2"/>
  <c r="G210" i="2"/>
  <c r="E215" i="2"/>
  <c r="D217" i="2"/>
  <c r="G219" i="2"/>
  <c r="G350" i="2"/>
  <c r="G353" i="2"/>
  <c r="G356" i="2"/>
  <c r="G359" i="2"/>
  <c r="G362" i="2"/>
  <c r="G365" i="2"/>
  <c r="G368" i="2"/>
  <c r="E197" i="2"/>
  <c r="E199" i="2"/>
  <c r="E208" i="2"/>
  <c r="E217" i="2"/>
  <c r="G197" i="2"/>
  <c r="G314" i="2"/>
  <c r="G323" i="2"/>
  <c r="G332" i="2"/>
  <c r="G341" i="2"/>
  <c r="D349" i="2"/>
  <c r="D352" i="2"/>
  <c r="D355" i="2"/>
  <c r="D358" i="2"/>
  <c r="D361" i="2"/>
  <c r="D364" i="2"/>
  <c r="D367" i="2"/>
  <c r="D370" i="2"/>
  <c r="D211" i="2"/>
  <c r="G308" i="2"/>
  <c r="G195" i="2"/>
  <c r="E202" i="2"/>
  <c r="E211" i="2"/>
  <c r="E220" i="2"/>
  <c r="D202" i="2"/>
  <c r="D220" i="2"/>
  <c r="D193" i="2"/>
  <c r="D198" i="2"/>
  <c r="D207" i="2"/>
  <c r="L209" i="2"/>
  <c r="D216" i="2"/>
  <c r="G317" i="2"/>
  <c r="G326" i="2"/>
  <c r="G335" i="2"/>
  <c r="G344" i="2"/>
  <c r="D351" i="2"/>
  <c r="D354" i="2"/>
  <c r="D357" i="2"/>
  <c r="D360" i="2"/>
  <c r="D363" i="2"/>
  <c r="D366" i="2"/>
  <c r="D369" i="2"/>
  <c r="M190" i="2"/>
  <c r="L190" i="2"/>
  <c r="M202" i="2"/>
  <c r="L202" i="2"/>
  <c r="M211" i="2"/>
  <c r="L211" i="2"/>
  <c r="M220" i="2"/>
  <c r="L220" i="2"/>
  <c r="M193" i="2"/>
  <c r="L193" i="2"/>
  <c r="M205" i="2"/>
  <c r="L205" i="2"/>
  <c r="M214" i="2"/>
  <c r="L214" i="2"/>
  <c r="M196" i="2"/>
  <c r="L196" i="2"/>
  <c r="M199" i="2"/>
  <c r="L199" i="2"/>
  <c r="M208" i="2"/>
  <c r="L208" i="2"/>
  <c r="M217" i="2"/>
  <c r="L217" i="2"/>
  <c r="H235" i="2"/>
  <c r="E235" i="2"/>
  <c r="D235" i="2"/>
  <c r="H247" i="2"/>
  <c r="E247" i="2"/>
  <c r="D247" i="2"/>
  <c r="H265" i="2"/>
  <c r="E265" i="2"/>
  <c r="D265" i="2"/>
  <c r="H283" i="2"/>
  <c r="E283" i="2"/>
  <c r="D283" i="2"/>
  <c r="B183" i="2"/>
  <c r="C183" i="2" s="1"/>
  <c r="G190" i="2"/>
  <c r="G193" i="2"/>
  <c r="G196" i="2"/>
  <c r="G199" i="2"/>
  <c r="G202" i="2"/>
  <c r="G205" i="2"/>
  <c r="G208" i="2"/>
  <c r="G211" i="2"/>
  <c r="G214" i="2"/>
  <c r="G217" i="2"/>
  <c r="G220" i="2"/>
  <c r="G235" i="2"/>
  <c r="G247" i="2"/>
  <c r="G265" i="2"/>
  <c r="G283" i="2"/>
  <c r="H229" i="2"/>
  <c r="E229" i="2"/>
  <c r="D229" i="2"/>
  <c r="H190" i="2"/>
  <c r="H193" i="2"/>
  <c r="H196" i="2"/>
  <c r="H199" i="2"/>
  <c r="H202" i="2"/>
  <c r="H205" i="2"/>
  <c r="H208" i="2"/>
  <c r="H211" i="2"/>
  <c r="H214" i="2"/>
  <c r="H217" i="2"/>
  <c r="H220" i="2"/>
  <c r="E224" i="2"/>
  <c r="D224" i="2"/>
  <c r="H224" i="2"/>
  <c r="E230" i="2"/>
  <c r="D230" i="2"/>
  <c r="H230" i="2"/>
  <c r="E236" i="2"/>
  <c r="D236" i="2"/>
  <c r="H236" i="2"/>
  <c r="E242" i="2"/>
  <c r="D242" i="2"/>
  <c r="H242" i="2"/>
  <c r="E248" i="2"/>
  <c r="D248" i="2"/>
  <c r="H248" i="2"/>
  <c r="E254" i="2"/>
  <c r="D254" i="2"/>
  <c r="H254" i="2"/>
  <c r="E260" i="2"/>
  <c r="D260" i="2"/>
  <c r="H260" i="2"/>
  <c r="E266" i="2"/>
  <c r="D266" i="2"/>
  <c r="H266" i="2"/>
  <c r="E272" i="2"/>
  <c r="D272" i="2"/>
  <c r="H272" i="2"/>
  <c r="E278" i="2"/>
  <c r="D278" i="2"/>
  <c r="H278" i="2"/>
  <c r="E284" i="2"/>
  <c r="D284" i="2"/>
  <c r="H284" i="2"/>
  <c r="E290" i="2"/>
  <c r="D290" i="2"/>
  <c r="H290" i="2"/>
  <c r="E296" i="2"/>
  <c r="D296" i="2"/>
  <c r="H296" i="2"/>
  <c r="E302" i="2"/>
  <c r="D302" i="2"/>
  <c r="H302" i="2"/>
  <c r="H331" i="2"/>
  <c r="G331" i="2"/>
  <c r="E331" i="2"/>
  <c r="D331" i="2"/>
  <c r="G224" i="2"/>
  <c r="G230" i="2"/>
  <c r="G236" i="2"/>
  <c r="G242" i="2"/>
  <c r="G248" i="2"/>
  <c r="G254" i="2"/>
  <c r="G260" i="2"/>
  <c r="G266" i="2"/>
  <c r="G272" i="2"/>
  <c r="G278" i="2"/>
  <c r="G284" i="2"/>
  <c r="G290" i="2"/>
  <c r="G296" i="2"/>
  <c r="G302" i="2"/>
  <c r="H316" i="2"/>
  <c r="G316" i="2"/>
  <c r="E316" i="2"/>
  <c r="D316" i="2"/>
  <c r="H325" i="2"/>
  <c r="G325" i="2"/>
  <c r="E325" i="2"/>
  <c r="D325" i="2"/>
  <c r="H334" i="2"/>
  <c r="G334" i="2"/>
  <c r="E334" i="2"/>
  <c r="D334" i="2"/>
  <c r="H343" i="2"/>
  <c r="G343" i="2"/>
  <c r="E343" i="2"/>
  <c r="D343" i="2"/>
  <c r="H340" i="2"/>
  <c r="G340" i="2"/>
  <c r="E340" i="2"/>
  <c r="D340" i="2"/>
  <c r="H223" i="2"/>
  <c r="E223" i="2"/>
  <c r="D223" i="2"/>
  <c r="H241" i="2"/>
  <c r="E241" i="2"/>
  <c r="D241" i="2"/>
  <c r="H253" i="2"/>
  <c r="E253" i="2"/>
  <c r="D253" i="2"/>
  <c r="H259" i="2"/>
  <c r="E259" i="2"/>
  <c r="D259" i="2"/>
  <c r="H271" i="2"/>
  <c r="E271" i="2"/>
  <c r="D271" i="2"/>
  <c r="H277" i="2"/>
  <c r="E277" i="2"/>
  <c r="D277" i="2"/>
  <c r="H289" i="2"/>
  <c r="E289" i="2"/>
  <c r="D289" i="2"/>
  <c r="H295" i="2"/>
  <c r="E295" i="2"/>
  <c r="D295" i="2"/>
  <c r="H307" i="2"/>
  <c r="E307" i="2"/>
  <c r="D307" i="2"/>
  <c r="H225" i="2"/>
  <c r="E225" i="2"/>
  <c r="D225" i="2"/>
  <c r="H231" i="2"/>
  <c r="E231" i="2"/>
  <c r="D231" i="2"/>
  <c r="H237" i="2"/>
  <c r="E237" i="2"/>
  <c r="D237" i="2"/>
  <c r="H243" i="2"/>
  <c r="E243" i="2"/>
  <c r="D243" i="2"/>
  <c r="H249" i="2"/>
  <c r="E249" i="2"/>
  <c r="D249" i="2"/>
  <c r="H255" i="2"/>
  <c r="E255" i="2"/>
  <c r="D255" i="2"/>
  <c r="H261" i="2"/>
  <c r="E261" i="2"/>
  <c r="D261" i="2"/>
  <c r="H267" i="2"/>
  <c r="E267" i="2"/>
  <c r="D267" i="2"/>
  <c r="H273" i="2"/>
  <c r="E273" i="2"/>
  <c r="D273" i="2"/>
  <c r="H279" i="2"/>
  <c r="E279" i="2"/>
  <c r="D279" i="2"/>
  <c r="H285" i="2"/>
  <c r="E285" i="2"/>
  <c r="D285" i="2"/>
  <c r="H291" i="2"/>
  <c r="E291" i="2"/>
  <c r="D291" i="2"/>
  <c r="H297" i="2"/>
  <c r="E297" i="2"/>
  <c r="D297" i="2"/>
  <c r="H303" i="2"/>
  <c r="E303" i="2"/>
  <c r="D303" i="2"/>
  <c r="H309" i="2"/>
  <c r="G309" i="2"/>
  <c r="E309" i="2"/>
  <c r="D309" i="2"/>
  <c r="H322" i="2"/>
  <c r="G322" i="2"/>
  <c r="E322" i="2"/>
  <c r="D322" i="2"/>
  <c r="H301" i="2"/>
  <c r="E301" i="2"/>
  <c r="D301" i="2"/>
  <c r="G225" i="2"/>
  <c r="G231" i="2"/>
  <c r="G237" i="2"/>
  <c r="G243" i="2"/>
  <c r="G249" i="2"/>
  <c r="G255" i="2"/>
  <c r="G261" i="2"/>
  <c r="G267" i="2"/>
  <c r="G273" i="2"/>
  <c r="G279" i="2"/>
  <c r="G285" i="2"/>
  <c r="G291" i="2"/>
  <c r="G297" i="2"/>
  <c r="G303" i="2"/>
  <c r="H310" i="2"/>
  <c r="E310" i="2"/>
  <c r="D310" i="2"/>
  <c r="M221" i="2"/>
  <c r="L221" i="2"/>
  <c r="H226" i="2"/>
  <c r="E226" i="2"/>
  <c r="D226" i="2"/>
  <c r="H232" i="2"/>
  <c r="E232" i="2"/>
  <c r="D232" i="2"/>
  <c r="H238" i="2"/>
  <c r="E238" i="2"/>
  <c r="D238" i="2"/>
  <c r="H244" i="2"/>
  <c r="E244" i="2"/>
  <c r="D244" i="2"/>
  <c r="H250" i="2"/>
  <c r="E250" i="2"/>
  <c r="D250" i="2"/>
  <c r="H256" i="2"/>
  <c r="E256" i="2"/>
  <c r="D256" i="2"/>
  <c r="H262" i="2"/>
  <c r="E262" i="2"/>
  <c r="D262" i="2"/>
  <c r="H268" i="2"/>
  <c r="E268" i="2"/>
  <c r="D268" i="2"/>
  <c r="H274" i="2"/>
  <c r="E274" i="2"/>
  <c r="D274" i="2"/>
  <c r="H280" i="2"/>
  <c r="E280" i="2"/>
  <c r="D280" i="2"/>
  <c r="H286" i="2"/>
  <c r="E286" i="2"/>
  <c r="D286" i="2"/>
  <c r="H292" i="2"/>
  <c r="E292" i="2"/>
  <c r="D292" i="2"/>
  <c r="H298" i="2"/>
  <c r="E298" i="2"/>
  <c r="D298" i="2"/>
  <c r="H304" i="2"/>
  <c r="E304" i="2"/>
  <c r="D304" i="2"/>
  <c r="D182" i="2"/>
  <c r="D191" i="2"/>
  <c r="D194" i="2"/>
  <c r="D197" i="2"/>
  <c r="D200" i="2"/>
  <c r="D203" i="2"/>
  <c r="D206" i="2"/>
  <c r="D209" i="2"/>
  <c r="D212" i="2"/>
  <c r="D215" i="2"/>
  <c r="D218" i="2"/>
  <c r="D221" i="2"/>
  <c r="G226" i="2"/>
  <c r="G232" i="2"/>
  <c r="G238" i="2"/>
  <c r="G244" i="2"/>
  <c r="G250" i="2"/>
  <c r="G256" i="2"/>
  <c r="G262" i="2"/>
  <c r="G268" i="2"/>
  <c r="G274" i="2"/>
  <c r="G280" i="2"/>
  <c r="G286" i="2"/>
  <c r="G292" i="2"/>
  <c r="G298" i="2"/>
  <c r="G304" i="2"/>
  <c r="H319" i="2"/>
  <c r="G319" i="2"/>
  <c r="E319" i="2"/>
  <c r="D319" i="2"/>
  <c r="H328" i="2"/>
  <c r="G328" i="2"/>
  <c r="E328" i="2"/>
  <c r="D328" i="2"/>
  <c r="H337" i="2"/>
  <c r="G337" i="2"/>
  <c r="E337" i="2"/>
  <c r="D337" i="2"/>
  <c r="H346" i="2"/>
  <c r="G346" i="2"/>
  <c r="E346" i="2"/>
  <c r="D346" i="2"/>
  <c r="E227" i="2"/>
  <c r="D227" i="2"/>
  <c r="H227" i="2"/>
  <c r="E233" i="2"/>
  <c r="D233" i="2"/>
  <c r="H233" i="2"/>
  <c r="E239" i="2"/>
  <c r="D239" i="2"/>
  <c r="H239" i="2"/>
  <c r="E245" i="2"/>
  <c r="D245" i="2"/>
  <c r="H245" i="2"/>
  <c r="E251" i="2"/>
  <c r="D251" i="2"/>
  <c r="H251" i="2"/>
  <c r="E257" i="2"/>
  <c r="D257" i="2"/>
  <c r="H257" i="2"/>
  <c r="E263" i="2"/>
  <c r="D263" i="2"/>
  <c r="H263" i="2"/>
  <c r="E269" i="2"/>
  <c r="D269" i="2"/>
  <c r="H269" i="2"/>
  <c r="E275" i="2"/>
  <c r="D275" i="2"/>
  <c r="H275" i="2"/>
  <c r="E281" i="2"/>
  <c r="D281" i="2"/>
  <c r="H281" i="2"/>
  <c r="E287" i="2"/>
  <c r="D287" i="2"/>
  <c r="H287" i="2"/>
  <c r="E293" i="2"/>
  <c r="D293" i="2"/>
  <c r="H293" i="2"/>
  <c r="E299" i="2"/>
  <c r="D299" i="2"/>
  <c r="H299" i="2"/>
  <c r="E305" i="2"/>
  <c r="D305" i="2"/>
  <c r="H305" i="2"/>
  <c r="G227" i="2"/>
  <c r="G233" i="2"/>
  <c r="G239" i="2"/>
  <c r="G245" i="2"/>
  <c r="G251" i="2"/>
  <c r="G257" i="2"/>
  <c r="G263" i="2"/>
  <c r="G269" i="2"/>
  <c r="G275" i="2"/>
  <c r="G281" i="2"/>
  <c r="G287" i="2"/>
  <c r="G293" i="2"/>
  <c r="G299" i="2"/>
  <c r="G305" i="2"/>
  <c r="H312" i="2"/>
  <c r="G312" i="2"/>
  <c r="E312" i="2"/>
  <c r="D312" i="2"/>
  <c r="H222" i="2"/>
  <c r="E222" i="2"/>
  <c r="D222" i="2"/>
  <c r="H228" i="2"/>
  <c r="E228" i="2"/>
  <c r="D228" i="2"/>
  <c r="H234" i="2"/>
  <c r="E234" i="2"/>
  <c r="D234" i="2"/>
  <c r="H240" i="2"/>
  <c r="E240" i="2"/>
  <c r="D240" i="2"/>
  <c r="H246" i="2"/>
  <c r="E246" i="2"/>
  <c r="D246" i="2"/>
  <c r="H252" i="2"/>
  <c r="E252" i="2"/>
  <c r="D252" i="2"/>
  <c r="H258" i="2"/>
  <c r="E258" i="2"/>
  <c r="D258" i="2"/>
  <c r="H264" i="2"/>
  <c r="E264" i="2"/>
  <c r="D264" i="2"/>
  <c r="H270" i="2"/>
  <c r="E270" i="2"/>
  <c r="D270" i="2"/>
  <c r="H276" i="2"/>
  <c r="E276" i="2"/>
  <c r="D276" i="2"/>
  <c r="H282" i="2"/>
  <c r="E282" i="2"/>
  <c r="D282" i="2"/>
  <c r="H288" i="2"/>
  <c r="E288" i="2"/>
  <c r="D288" i="2"/>
  <c r="H294" i="2"/>
  <c r="E294" i="2"/>
  <c r="D294" i="2"/>
  <c r="H300" i="2"/>
  <c r="E300" i="2"/>
  <c r="D300" i="2"/>
  <c r="H306" i="2"/>
  <c r="E306" i="2"/>
  <c r="D306" i="2"/>
  <c r="H313" i="2"/>
  <c r="E313" i="2"/>
  <c r="D313" i="2"/>
  <c r="H308" i="2"/>
  <c r="H311" i="2"/>
  <c r="H314" i="2"/>
  <c r="H317" i="2"/>
  <c r="H320" i="2"/>
  <c r="H323" i="2"/>
  <c r="H326" i="2"/>
  <c r="H329" i="2"/>
  <c r="H332" i="2"/>
  <c r="H335" i="2"/>
  <c r="H338" i="2"/>
  <c r="H341" i="2"/>
  <c r="H344" i="2"/>
  <c r="H347" i="2"/>
  <c r="D315" i="2"/>
  <c r="D318" i="2"/>
  <c r="D321" i="2"/>
  <c r="D324" i="2"/>
  <c r="D327" i="2"/>
  <c r="D330" i="2"/>
  <c r="D333" i="2"/>
  <c r="D336" i="2"/>
  <c r="D339" i="2"/>
  <c r="D342" i="2"/>
  <c r="D345" i="2"/>
  <c r="D348" i="2"/>
  <c r="E315" i="2"/>
  <c r="E318" i="2"/>
  <c r="E321" i="2"/>
  <c r="E324" i="2"/>
  <c r="E327" i="2"/>
  <c r="E330" i="2"/>
  <c r="E333" i="2"/>
  <c r="E336" i="2"/>
  <c r="E339" i="2"/>
  <c r="E342" i="2"/>
  <c r="E345" i="2"/>
  <c r="E348" i="2"/>
  <c r="G315" i="2"/>
  <c r="G318" i="2"/>
  <c r="G321" i="2"/>
  <c r="G324" i="2"/>
  <c r="G327" i="2"/>
  <c r="G330" i="2"/>
  <c r="G333" i="2"/>
  <c r="G336" i="2"/>
  <c r="G339" i="2"/>
  <c r="G342" i="2"/>
  <c r="G345" i="2"/>
  <c r="G348" i="2"/>
  <c r="D308" i="2"/>
  <c r="D311" i="2"/>
  <c r="D314" i="2"/>
  <c r="D317" i="2"/>
  <c r="D320" i="2"/>
  <c r="D323" i="2"/>
  <c r="D326" i="2"/>
  <c r="D329" i="2"/>
  <c r="D332" i="2"/>
  <c r="D335" i="2"/>
  <c r="D338" i="2"/>
  <c r="D341" i="2"/>
  <c r="D344" i="2"/>
  <c r="D347" i="2"/>
  <c r="L203" i="2" l="1"/>
  <c r="L206" i="2"/>
  <c r="M213" i="2"/>
  <c r="M204" i="2"/>
  <c r="L200" i="2"/>
  <c r="L182" i="2"/>
  <c r="M192" i="2"/>
  <c r="M215" i="2"/>
  <c r="L218" i="2"/>
  <c r="M353" i="2"/>
  <c r="L353" i="2"/>
  <c r="M360" i="2"/>
  <c r="L360" i="2"/>
  <c r="M349" i="2"/>
  <c r="L349" i="2"/>
  <c r="M368" i="2"/>
  <c r="L368" i="2"/>
  <c r="M350" i="2"/>
  <c r="L350" i="2"/>
  <c r="M357" i="2"/>
  <c r="L357" i="2"/>
  <c r="M363" i="2"/>
  <c r="L363" i="2"/>
  <c r="M354" i="2"/>
  <c r="L354" i="2"/>
  <c r="M365" i="2"/>
  <c r="L365" i="2"/>
  <c r="L219" i="2"/>
  <c r="M219" i="2"/>
  <c r="M351" i="2"/>
  <c r="L351" i="2"/>
  <c r="L195" i="2"/>
  <c r="M195" i="2"/>
  <c r="M191" i="2"/>
  <c r="L191" i="2"/>
  <c r="M362" i="2"/>
  <c r="L362" i="2"/>
  <c r="L216" i="2"/>
  <c r="M216" i="2"/>
  <c r="M370" i="2"/>
  <c r="L370" i="2"/>
  <c r="L210" i="2"/>
  <c r="M210" i="2"/>
  <c r="M197" i="2"/>
  <c r="L197" i="2"/>
  <c r="M352" i="2"/>
  <c r="L352" i="2"/>
  <c r="M367" i="2"/>
  <c r="L367" i="2"/>
  <c r="L201" i="2"/>
  <c r="M201" i="2"/>
  <c r="M359" i="2"/>
  <c r="L359" i="2"/>
  <c r="M355" i="2"/>
  <c r="L355" i="2"/>
  <c r="L207" i="2"/>
  <c r="M207" i="2"/>
  <c r="M364" i="2"/>
  <c r="L364" i="2"/>
  <c r="M361" i="2"/>
  <c r="L361" i="2"/>
  <c r="M356" i="2"/>
  <c r="L356" i="2"/>
  <c r="M366" i="2"/>
  <c r="L366" i="2"/>
  <c r="M369" i="2"/>
  <c r="L369" i="2"/>
  <c r="L198" i="2"/>
  <c r="M198" i="2"/>
  <c r="M358" i="2"/>
  <c r="L358" i="2"/>
  <c r="M194" i="2"/>
  <c r="L194" i="2"/>
  <c r="M242" i="2"/>
  <c r="L242" i="2"/>
  <c r="M341" i="2"/>
  <c r="L341" i="2"/>
  <c r="M325" i="2"/>
  <c r="L325" i="2"/>
  <c r="M338" i="2"/>
  <c r="L338" i="2"/>
  <c r="M345" i="2"/>
  <c r="L345" i="2"/>
  <c r="M303" i="2"/>
  <c r="L303" i="2"/>
  <c r="M285" i="2"/>
  <c r="L285" i="2"/>
  <c r="M267" i="2"/>
  <c r="L267" i="2"/>
  <c r="M249" i="2"/>
  <c r="L249" i="2"/>
  <c r="M231" i="2"/>
  <c r="L231" i="2"/>
  <c r="M295" i="2"/>
  <c r="L295" i="2"/>
  <c r="M271" i="2"/>
  <c r="L271" i="2"/>
  <c r="M241" i="2"/>
  <c r="L241" i="2"/>
  <c r="M331" i="2"/>
  <c r="L331" i="2"/>
  <c r="M229" i="2"/>
  <c r="L229" i="2"/>
  <c r="M265" i="2"/>
  <c r="L265" i="2"/>
  <c r="M344" i="2"/>
  <c r="L344" i="2"/>
  <c r="M301" i="2"/>
  <c r="L301" i="2"/>
  <c r="M296" i="2"/>
  <c r="L296" i="2"/>
  <c r="M335" i="2"/>
  <c r="L335" i="2"/>
  <c r="M342" i="2"/>
  <c r="L342" i="2"/>
  <c r="M313" i="2"/>
  <c r="L313" i="2"/>
  <c r="M294" i="2"/>
  <c r="L294" i="2"/>
  <c r="M276" i="2"/>
  <c r="L276" i="2"/>
  <c r="M258" i="2"/>
  <c r="L258" i="2"/>
  <c r="M240" i="2"/>
  <c r="L240" i="2"/>
  <c r="M222" i="2"/>
  <c r="L222" i="2"/>
  <c r="M305" i="2"/>
  <c r="L305" i="2"/>
  <c r="M287" i="2"/>
  <c r="L287" i="2"/>
  <c r="M269" i="2"/>
  <c r="L269" i="2"/>
  <c r="M251" i="2"/>
  <c r="L251" i="2"/>
  <c r="M233" i="2"/>
  <c r="L233" i="2"/>
  <c r="M337" i="2"/>
  <c r="L337" i="2"/>
  <c r="M343" i="2"/>
  <c r="L343" i="2"/>
  <c r="M308" i="2"/>
  <c r="L308" i="2"/>
  <c r="M298" i="2"/>
  <c r="L298" i="2"/>
  <c r="M332" i="2"/>
  <c r="L332" i="2"/>
  <c r="M339" i="2"/>
  <c r="L339" i="2"/>
  <c r="M292" i="2"/>
  <c r="L292" i="2"/>
  <c r="M274" i="2"/>
  <c r="L274" i="2"/>
  <c r="M256" i="2"/>
  <c r="L256" i="2"/>
  <c r="M238" i="2"/>
  <c r="L238" i="2"/>
  <c r="M322" i="2"/>
  <c r="L322" i="2"/>
  <c r="M290" i="2"/>
  <c r="L290" i="2"/>
  <c r="M272" i="2"/>
  <c r="L272" i="2"/>
  <c r="M254" i="2"/>
  <c r="L254" i="2"/>
  <c r="M236" i="2"/>
  <c r="L236" i="2"/>
  <c r="M280" i="2"/>
  <c r="L280" i="2"/>
  <c r="M260" i="2"/>
  <c r="L260" i="2"/>
  <c r="M326" i="2"/>
  <c r="L326" i="2"/>
  <c r="M333" i="2"/>
  <c r="L333" i="2"/>
  <c r="M310" i="2"/>
  <c r="L310" i="2"/>
  <c r="M297" i="2"/>
  <c r="L297" i="2"/>
  <c r="M279" i="2"/>
  <c r="L279" i="2"/>
  <c r="M261" i="2"/>
  <c r="L261" i="2"/>
  <c r="M243" i="2"/>
  <c r="L243" i="2"/>
  <c r="M225" i="2"/>
  <c r="L225" i="2"/>
  <c r="M289" i="2"/>
  <c r="L289" i="2"/>
  <c r="M259" i="2"/>
  <c r="L259" i="2"/>
  <c r="M223" i="2"/>
  <c r="L223" i="2"/>
  <c r="M316" i="2"/>
  <c r="L316" i="2"/>
  <c r="M247" i="2"/>
  <c r="L247" i="2"/>
  <c r="M244" i="2"/>
  <c r="L244" i="2"/>
  <c r="M306" i="2"/>
  <c r="L306" i="2"/>
  <c r="M288" i="2"/>
  <c r="L288" i="2"/>
  <c r="M270" i="2"/>
  <c r="L270" i="2"/>
  <c r="M252" i="2"/>
  <c r="L252" i="2"/>
  <c r="M234" i="2"/>
  <c r="L234" i="2"/>
  <c r="M312" i="2"/>
  <c r="L312" i="2"/>
  <c r="M299" i="2"/>
  <c r="L299" i="2"/>
  <c r="M281" i="2"/>
  <c r="L281" i="2"/>
  <c r="M263" i="2"/>
  <c r="L263" i="2"/>
  <c r="M245" i="2"/>
  <c r="L245" i="2"/>
  <c r="M227" i="2"/>
  <c r="L227" i="2"/>
  <c r="M319" i="2"/>
  <c r="L319" i="2"/>
  <c r="M323" i="2"/>
  <c r="L323" i="2"/>
  <c r="M330" i="2"/>
  <c r="L330" i="2"/>
  <c r="M320" i="2"/>
  <c r="L320" i="2"/>
  <c r="M327" i="2"/>
  <c r="L327" i="2"/>
  <c r="M328" i="2"/>
  <c r="L328" i="2"/>
  <c r="M304" i="2"/>
  <c r="L304" i="2"/>
  <c r="M286" i="2"/>
  <c r="L286" i="2"/>
  <c r="M268" i="2"/>
  <c r="L268" i="2"/>
  <c r="M250" i="2"/>
  <c r="L250" i="2"/>
  <c r="M232" i="2"/>
  <c r="L232" i="2"/>
  <c r="M334" i="2"/>
  <c r="L334" i="2"/>
  <c r="M302" i="2"/>
  <c r="L302" i="2"/>
  <c r="M284" i="2"/>
  <c r="L284" i="2"/>
  <c r="M266" i="2"/>
  <c r="L266" i="2"/>
  <c r="M248" i="2"/>
  <c r="L248" i="2"/>
  <c r="M230" i="2"/>
  <c r="L230" i="2"/>
  <c r="M226" i="2"/>
  <c r="L226" i="2"/>
  <c r="M317" i="2"/>
  <c r="L317" i="2"/>
  <c r="M324" i="2"/>
  <c r="L324" i="2"/>
  <c r="M309" i="2"/>
  <c r="L309" i="2"/>
  <c r="B184" i="2"/>
  <c r="C184" i="2" s="1"/>
  <c r="H183" i="2"/>
  <c r="G183" i="2"/>
  <c r="E183" i="2"/>
  <c r="D183" i="2"/>
  <c r="M315" i="2"/>
  <c r="L315" i="2"/>
  <c r="M278" i="2"/>
  <c r="L278" i="2"/>
  <c r="M348" i="2"/>
  <c r="L348" i="2"/>
  <c r="M329" i="2"/>
  <c r="L329" i="2"/>
  <c r="M314" i="2"/>
  <c r="L314" i="2"/>
  <c r="M321" i="2"/>
  <c r="L321" i="2"/>
  <c r="M346" i="2"/>
  <c r="L346" i="2"/>
  <c r="M291" i="2"/>
  <c r="L291" i="2"/>
  <c r="M273" i="2"/>
  <c r="L273" i="2"/>
  <c r="M255" i="2"/>
  <c r="L255" i="2"/>
  <c r="M237" i="2"/>
  <c r="L237" i="2"/>
  <c r="M307" i="2"/>
  <c r="L307" i="2"/>
  <c r="M277" i="2"/>
  <c r="L277" i="2"/>
  <c r="M253" i="2"/>
  <c r="L253" i="2"/>
  <c r="M340" i="2"/>
  <c r="L340" i="2"/>
  <c r="M283" i="2"/>
  <c r="L283" i="2"/>
  <c r="M235" i="2"/>
  <c r="L235" i="2"/>
  <c r="M262" i="2"/>
  <c r="L262" i="2"/>
  <c r="M224" i="2"/>
  <c r="L224" i="2"/>
  <c r="M336" i="2"/>
  <c r="L336" i="2"/>
  <c r="M347" i="2"/>
  <c r="L347" i="2"/>
  <c r="M311" i="2"/>
  <c r="L311" i="2"/>
  <c r="M318" i="2"/>
  <c r="L318" i="2"/>
  <c r="M300" i="2"/>
  <c r="L300" i="2"/>
  <c r="M282" i="2"/>
  <c r="L282" i="2"/>
  <c r="M264" i="2"/>
  <c r="L264" i="2"/>
  <c r="M246" i="2"/>
  <c r="L246" i="2"/>
  <c r="M228" i="2"/>
  <c r="L228" i="2"/>
  <c r="M293" i="2"/>
  <c r="L293" i="2"/>
  <c r="M275" i="2"/>
  <c r="L275" i="2"/>
  <c r="M257" i="2"/>
  <c r="L257" i="2"/>
  <c r="M239" i="2"/>
  <c r="L239" i="2"/>
  <c r="D184" i="2" l="1"/>
  <c r="B185" i="2"/>
  <c r="C185" i="2" s="1"/>
  <c r="H184" i="2"/>
  <c r="G184" i="2"/>
  <c r="E184" i="2"/>
  <c r="M183" i="2"/>
  <c r="L183" i="2"/>
  <c r="M184" i="2" l="1"/>
  <c r="L184" i="2"/>
  <c r="H185" i="2"/>
  <c r="G185" i="2"/>
  <c r="E185" i="2"/>
  <c r="D185" i="2"/>
  <c r="B186" i="2"/>
  <c r="C186" i="2" s="1"/>
  <c r="C15" i="6"/>
  <c r="D15" i="6" s="1"/>
  <c r="D11" i="6"/>
  <c r="D8" i="6"/>
  <c r="D7" i="6"/>
  <c r="D6" i="6"/>
  <c r="D5" i="6"/>
  <c r="M889" i="6" l="1"/>
  <c r="M888" i="6"/>
  <c r="M887" i="6"/>
  <c r="M886" i="6"/>
  <c r="M885" i="6"/>
  <c r="B187" i="2"/>
  <c r="C187" i="2" s="1"/>
  <c r="H186" i="2"/>
  <c r="G186" i="2"/>
  <c r="E186" i="2"/>
  <c r="D186" i="2"/>
  <c r="L185" i="2"/>
  <c r="M185" i="2"/>
  <c r="C20" i="6"/>
  <c r="I15" i="6"/>
  <c r="H15" i="6"/>
  <c r="F15" i="6"/>
  <c r="E15" i="6"/>
  <c r="M186" i="2" l="1"/>
  <c r="L186" i="2"/>
  <c r="D187" i="2"/>
  <c r="B188" i="2"/>
  <c r="C188" i="2" s="1"/>
  <c r="H187" i="2"/>
  <c r="G187" i="2"/>
  <c r="E187" i="2"/>
  <c r="C25" i="6"/>
  <c r="M19" i="6"/>
  <c r="M17" i="6"/>
  <c r="M15" i="6"/>
  <c r="M18" i="6"/>
  <c r="M16" i="6"/>
  <c r="H188" i="2" l="1"/>
  <c r="G188" i="2"/>
  <c r="E188" i="2"/>
  <c r="D188" i="2"/>
  <c r="M187" i="2"/>
  <c r="L187" i="2"/>
  <c r="C30" i="6"/>
  <c r="L188" i="2" l="1"/>
  <c r="M188" i="2"/>
  <c r="C35" i="6"/>
  <c r="C40" i="6" s="1"/>
  <c r="D11" i="2"/>
  <c r="C45" i="6" l="1"/>
  <c r="D6" i="2"/>
  <c r="C50" i="6" l="1"/>
  <c r="C55" i="6" l="1"/>
  <c r="C60" i="6" s="1"/>
  <c r="D5" i="2"/>
  <c r="B15" i="2"/>
  <c r="C15" i="2" s="1"/>
  <c r="A22" i="4"/>
  <c r="D8" i="2"/>
  <c r="D7" i="2"/>
  <c r="E15" i="2" l="1"/>
  <c r="G15" i="2"/>
  <c r="H15" i="2"/>
  <c r="H20" i="6"/>
  <c r="I20" i="6"/>
  <c r="D20" i="6"/>
  <c r="E20" i="6"/>
  <c r="F20" i="6"/>
  <c r="H25" i="6"/>
  <c r="D25" i="6"/>
  <c r="I30" i="6"/>
  <c r="D15" i="2"/>
  <c r="C65" i="6"/>
  <c r="C70" i="6" s="1"/>
  <c r="C75" i="6" s="1"/>
  <c r="B16" i="2"/>
  <c r="C16" i="2" s="1"/>
  <c r="A23" i="4"/>
  <c r="F25" i="6" s="1"/>
  <c r="A24" i="4"/>
  <c r="M894" i="6" l="1"/>
  <c r="M893" i="6"/>
  <c r="M892" i="6"/>
  <c r="M891" i="6"/>
  <c r="M890" i="6"/>
  <c r="M899" i="6"/>
  <c r="M898" i="6"/>
  <c r="M897" i="6"/>
  <c r="M896" i="6"/>
  <c r="M895" i="6"/>
  <c r="E16" i="2"/>
  <c r="G16" i="2"/>
  <c r="H16" i="2"/>
  <c r="E25" i="6"/>
  <c r="D30" i="6"/>
  <c r="M29" i="6"/>
  <c r="M27" i="6"/>
  <c r="M26" i="6"/>
  <c r="M25" i="6"/>
  <c r="M28" i="6"/>
  <c r="E30" i="6"/>
  <c r="I25" i="6"/>
  <c r="H30" i="6"/>
  <c r="M23" i="6"/>
  <c r="M21" i="6"/>
  <c r="M22" i="6"/>
  <c r="M20" i="6"/>
  <c r="M24" i="6"/>
  <c r="D35" i="6"/>
  <c r="F30" i="6"/>
  <c r="D16" i="2"/>
  <c r="C80" i="6"/>
  <c r="B17" i="2"/>
  <c r="C17" i="2" s="1"/>
  <c r="M15" i="2"/>
  <c r="L15" i="2"/>
  <c r="A25" i="4"/>
  <c r="M909" i="6" l="1"/>
  <c r="M907" i="6"/>
  <c r="M905" i="6"/>
  <c r="M908" i="6"/>
  <c r="M906" i="6"/>
  <c r="M904" i="6"/>
  <c r="M901" i="6"/>
  <c r="M900" i="6"/>
  <c r="M903" i="6"/>
  <c r="M902" i="6"/>
  <c r="E17" i="2"/>
  <c r="G17" i="2"/>
  <c r="H17" i="2"/>
  <c r="I35" i="6"/>
  <c r="H35" i="6"/>
  <c r="M37" i="6"/>
  <c r="M36" i="6"/>
  <c r="M39" i="6"/>
  <c r="M35" i="6"/>
  <c r="M38" i="6"/>
  <c r="M31" i="6"/>
  <c r="M34" i="6"/>
  <c r="M32" i="6"/>
  <c r="M30" i="6"/>
  <c r="M33" i="6"/>
  <c r="I40" i="6"/>
  <c r="F35" i="6"/>
  <c r="E35" i="6"/>
  <c r="D17" i="2"/>
  <c r="C85" i="6"/>
  <c r="B18" i="2"/>
  <c r="C18" i="2" s="1"/>
  <c r="L16" i="2"/>
  <c r="M16" i="2"/>
  <c r="A26" i="4"/>
  <c r="F45" i="6" l="1"/>
  <c r="E40" i="6"/>
  <c r="I45" i="6"/>
  <c r="H40" i="6"/>
  <c r="F40" i="6"/>
  <c r="H45" i="6"/>
  <c r="E45" i="6"/>
  <c r="D40" i="6"/>
  <c r="D18" i="2"/>
  <c r="E18" i="2"/>
  <c r="G18" i="2"/>
  <c r="C90" i="6"/>
  <c r="H18" i="2"/>
  <c r="M17" i="2"/>
  <c r="L17" i="2"/>
  <c r="B19" i="2"/>
  <c r="C19" i="2" s="1"/>
  <c r="A27" i="4"/>
  <c r="M913" i="6" l="1"/>
  <c r="M911" i="6"/>
  <c r="M910" i="6"/>
  <c r="M912" i="6"/>
  <c r="M914" i="6"/>
  <c r="M41" i="6"/>
  <c r="M42" i="6"/>
  <c r="M43" i="6"/>
  <c r="M44" i="6"/>
  <c r="M40" i="6"/>
  <c r="A28" i="4"/>
  <c r="D45" i="6"/>
  <c r="D19" i="2"/>
  <c r="E19" i="2"/>
  <c r="G19" i="2"/>
  <c r="C95" i="6"/>
  <c r="C100" i="6" s="1"/>
  <c r="C105" i="6" s="1"/>
  <c r="C110" i="6" s="1"/>
  <c r="H19" i="2"/>
  <c r="L18" i="2"/>
  <c r="M18" i="2"/>
  <c r="B20" i="2"/>
  <c r="C20" i="2" s="1"/>
  <c r="M919" i="6" l="1"/>
  <c r="M917" i="6"/>
  <c r="M916" i="6"/>
  <c r="M915" i="6"/>
  <c r="M918" i="6"/>
  <c r="A29" i="4"/>
  <c r="B22" i="2"/>
  <c r="C22" i="2" s="1"/>
  <c r="D50" i="6"/>
  <c r="E50" i="6"/>
  <c r="F50" i="6"/>
  <c r="D55" i="6"/>
  <c r="M55" i="6" s="1"/>
  <c r="M49" i="6"/>
  <c r="M46" i="6"/>
  <c r="M47" i="6"/>
  <c r="M48" i="6"/>
  <c r="M45" i="6"/>
  <c r="E55" i="6"/>
  <c r="D20" i="2"/>
  <c r="E20" i="2"/>
  <c r="G20" i="2"/>
  <c r="C115" i="6"/>
  <c r="H20" i="2"/>
  <c r="M19" i="2"/>
  <c r="L19" i="2"/>
  <c r="B21" i="2"/>
  <c r="C21" i="2" s="1"/>
  <c r="M923" i="6" l="1"/>
  <c r="M922" i="6"/>
  <c r="M921" i="6"/>
  <c r="M920" i="6"/>
  <c r="M924" i="6"/>
  <c r="M929" i="6"/>
  <c r="M928" i="6"/>
  <c r="M927" i="6"/>
  <c r="M926" i="6"/>
  <c r="M925" i="6"/>
  <c r="M51" i="6"/>
  <c r="M53" i="6"/>
  <c r="M50" i="6"/>
  <c r="M54" i="6"/>
  <c r="M52" i="6"/>
  <c r="M58" i="6"/>
  <c r="M59" i="6"/>
  <c r="M57" i="6"/>
  <c r="M56" i="6"/>
  <c r="D22" i="2"/>
  <c r="E22" i="2"/>
  <c r="G22" i="2"/>
  <c r="H22" i="2"/>
  <c r="A30" i="4"/>
  <c r="B23" i="2"/>
  <c r="C23" i="2" s="1"/>
  <c r="I60" i="6"/>
  <c r="H55" i="6"/>
  <c r="F55" i="6"/>
  <c r="E60" i="6"/>
  <c r="D21" i="2"/>
  <c r="E21" i="2"/>
  <c r="G21" i="2"/>
  <c r="C120" i="6"/>
  <c r="H21" i="2"/>
  <c r="L20" i="2"/>
  <c r="M20" i="2"/>
  <c r="M22" i="2" l="1"/>
  <c r="L22" i="2"/>
  <c r="H23" i="2"/>
  <c r="E23" i="2"/>
  <c r="D23" i="2"/>
  <c r="G23" i="2"/>
  <c r="A31" i="4"/>
  <c r="B24" i="2"/>
  <c r="C24" i="2" s="1"/>
  <c r="D60" i="6"/>
  <c r="M60" i="6" s="1"/>
  <c r="F65" i="6"/>
  <c r="H60" i="6"/>
  <c r="C125" i="6"/>
  <c r="M21" i="2"/>
  <c r="L21" i="2"/>
  <c r="M1792" i="6" l="1"/>
  <c r="M1786" i="6"/>
  <c r="M1780" i="6"/>
  <c r="M1791" i="6"/>
  <c r="M1785" i="6"/>
  <c r="M1790" i="6"/>
  <c r="M1781" i="6"/>
  <c r="M1784" i="6"/>
  <c r="M1787" i="6"/>
  <c r="M1789" i="6"/>
  <c r="M1783" i="6"/>
  <c r="M1793" i="6"/>
  <c r="M1794" i="6"/>
  <c r="M1788" i="6"/>
  <c r="M1782" i="6"/>
  <c r="M1779" i="6"/>
  <c r="M1773" i="6"/>
  <c r="M1767" i="6"/>
  <c r="M1761" i="6"/>
  <c r="M1755" i="6"/>
  <c r="M1778" i="6"/>
  <c r="M1772" i="6"/>
  <c r="M1766" i="6"/>
  <c r="M1760" i="6"/>
  <c r="M1777" i="6"/>
  <c r="M1771" i="6"/>
  <c r="M1765" i="6"/>
  <c r="M1776" i="6"/>
  <c r="M1770" i="6"/>
  <c r="M1775" i="6"/>
  <c r="M1756" i="6"/>
  <c r="M1759" i="6"/>
  <c r="M1762" i="6"/>
  <c r="M1764" i="6"/>
  <c r="M1758" i="6"/>
  <c r="M1768" i="6"/>
  <c r="M1769" i="6"/>
  <c r="M1763" i="6"/>
  <c r="M1757" i="6"/>
  <c r="M1774" i="6"/>
  <c r="M1754" i="6"/>
  <c r="M1748" i="6"/>
  <c r="M1742" i="6"/>
  <c r="M1736" i="6"/>
  <c r="M1730" i="6"/>
  <c r="M1694" i="6"/>
  <c r="M1688" i="6"/>
  <c r="M1682" i="6"/>
  <c r="M1676" i="6"/>
  <c r="M1670" i="6"/>
  <c r="M1634" i="6"/>
  <c r="M1628" i="6"/>
  <c r="M1622" i="6"/>
  <c r="M1616" i="6"/>
  <c r="M1610" i="6"/>
  <c r="M1574" i="6"/>
  <c r="M1568" i="6"/>
  <c r="M1562" i="6"/>
  <c r="M1556" i="6"/>
  <c r="M1550" i="6"/>
  <c r="M1514" i="6"/>
  <c r="M1508" i="6"/>
  <c r="M1502" i="6"/>
  <c r="M1496" i="6"/>
  <c r="M1490" i="6"/>
  <c r="M1454" i="6"/>
  <c r="M1448" i="6"/>
  <c r="M1442" i="6"/>
  <c r="M1436" i="6"/>
  <c r="M1430" i="6"/>
  <c r="M1394" i="6"/>
  <c r="M1388" i="6"/>
  <c r="M1382" i="6"/>
  <c r="M1376" i="6"/>
  <c r="M1370" i="6"/>
  <c r="M1334" i="6"/>
  <c r="M1328" i="6"/>
  <c r="M1322" i="6"/>
  <c r="M1316" i="6"/>
  <c r="M1310" i="6"/>
  <c r="M1753" i="6"/>
  <c r="M1747" i="6"/>
  <c r="M1741" i="6"/>
  <c r="M1735" i="6"/>
  <c r="M1699" i="6"/>
  <c r="M1693" i="6"/>
  <c r="M1687" i="6"/>
  <c r="M1681" i="6"/>
  <c r="M1675" i="6"/>
  <c r="M1639" i="6"/>
  <c r="M1633" i="6"/>
  <c r="M1627" i="6"/>
  <c r="M1621" i="6"/>
  <c r="M1615" i="6"/>
  <c r="M1579" i="6"/>
  <c r="M1573" i="6"/>
  <c r="M1567" i="6"/>
  <c r="M1561" i="6"/>
  <c r="M1555" i="6"/>
  <c r="M1519" i="6"/>
  <c r="M1513" i="6"/>
  <c r="M1507" i="6"/>
  <c r="M1501" i="6"/>
  <c r="M1495" i="6"/>
  <c r="M1459" i="6"/>
  <c r="M1453" i="6"/>
  <c r="M1447" i="6"/>
  <c r="M1441" i="6"/>
  <c r="M1435" i="6"/>
  <c r="M1752" i="6"/>
  <c r="M1746" i="6"/>
  <c r="M1740" i="6"/>
  <c r="M1704" i="6"/>
  <c r="M1698" i="6"/>
  <c r="M1692" i="6"/>
  <c r="M1686" i="6"/>
  <c r="M1680" i="6"/>
  <c r="M1644" i="6"/>
  <c r="M1638" i="6"/>
  <c r="M1632" i="6"/>
  <c r="M1626" i="6"/>
  <c r="M1620" i="6"/>
  <c r="M1584" i="6"/>
  <c r="M1578" i="6"/>
  <c r="M1572" i="6"/>
  <c r="M1566" i="6"/>
  <c r="M1560" i="6"/>
  <c r="M1524" i="6"/>
  <c r="M1518" i="6"/>
  <c r="M1512" i="6"/>
  <c r="M1506" i="6"/>
  <c r="M1500" i="6"/>
  <c r="M1464" i="6"/>
  <c r="M1458" i="6"/>
  <c r="M1452" i="6"/>
  <c r="M1446" i="6"/>
  <c r="M1440" i="6"/>
  <c r="M1404" i="6"/>
  <c r="M1398" i="6"/>
  <c r="M1751" i="6"/>
  <c r="M1745" i="6"/>
  <c r="M1709" i="6"/>
  <c r="M1703" i="6"/>
  <c r="M1697" i="6"/>
  <c r="M1691" i="6"/>
  <c r="M1685" i="6"/>
  <c r="M1649" i="6"/>
  <c r="M1643" i="6"/>
  <c r="M1637" i="6"/>
  <c r="M1631" i="6"/>
  <c r="M1625" i="6"/>
  <c r="M1589" i="6"/>
  <c r="M1583" i="6"/>
  <c r="M1577" i="6"/>
  <c r="M1571" i="6"/>
  <c r="M1565" i="6"/>
  <c r="M1529" i="6"/>
  <c r="M1523" i="6"/>
  <c r="M1517" i="6"/>
  <c r="M1511" i="6"/>
  <c r="M1505" i="6"/>
  <c r="M1469" i="6"/>
  <c r="M1463" i="6"/>
  <c r="M1457" i="6"/>
  <c r="M1451" i="6"/>
  <c r="M1445" i="6"/>
  <c r="M1409" i="6"/>
  <c r="M1403" i="6"/>
  <c r="M1397" i="6"/>
  <c r="M1391" i="6"/>
  <c r="M1385" i="6"/>
  <c r="M1349" i="6"/>
  <c r="M1343" i="6"/>
  <c r="M1337" i="6"/>
  <c r="M1331" i="6"/>
  <c r="M1325" i="6"/>
  <c r="M1750" i="6"/>
  <c r="M1714" i="6"/>
  <c r="M1708" i="6"/>
  <c r="M1702" i="6"/>
  <c r="M1696" i="6"/>
  <c r="M1690" i="6"/>
  <c r="M1654" i="6"/>
  <c r="M1648" i="6"/>
  <c r="M1642" i="6"/>
  <c r="M1636" i="6"/>
  <c r="M1630" i="6"/>
  <c r="M1594" i="6"/>
  <c r="M1588" i="6"/>
  <c r="M1582" i="6"/>
  <c r="M1576" i="6"/>
  <c r="M1570" i="6"/>
  <c r="M1534" i="6"/>
  <c r="M1528" i="6"/>
  <c r="M1522" i="6"/>
  <c r="M1516" i="6"/>
  <c r="M1510" i="6"/>
  <c r="M1474" i="6"/>
  <c r="M1468" i="6"/>
  <c r="M1462" i="6"/>
  <c r="M1456" i="6"/>
  <c r="M1450" i="6"/>
  <c r="M1414" i="6"/>
  <c r="M1408" i="6"/>
  <c r="M1402" i="6"/>
  <c r="M1396" i="6"/>
  <c r="M1390" i="6"/>
  <c r="M1354" i="6"/>
  <c r="M1348" i="6"/>
  <c r="M1342" i="6"/>
  <c r="M1336" i="6"/>
  <c r="M1330" i="6"/>
  <c r="M1294" i="6"/>
  <c r="M1719" i="6"/>
  <c r="M1713" i="6"/>
  <c r="M1707" i="6"/>
  <c r="M1701" i="6"/>
  <c r="M1695" i="6"/>
  <c r="M1659" i="6"/>
  <c r="M1653" i="6"/>
  <c r="M1647" i="6"/>
  <c r="M1641" i="6"/>
  <c r="M1635" i="6"/>
  <c r="M1599" i="6"/>
  <c r="M1593" i="6"/>
  <c r="M1587" i="6"/>
  <c r="M1581" i="6"/>
  <c r="M1575" i="6"/>
  <c r="M1539" i="6"/>
  <c r="M1533" i="6"/>
  <c r="M1527" i="6"/>
  <c r="M1521" i="6"/>
  <c r="M1515" i="6"/>
  <c r="M1479" i="6"/>
  <c r="M1473" i="6"/>
  <c r="M1467" i="6"/>
  <c r="M1461" i="6"/>
  <c r="M1455" i="6"/>
  <c r="M1419" i="6"/>
  <c r="M1413" i="6"/>
  <c r="M1407" i="6"/>
  <c r="M1401" i="6"/>
  <c r="M1395" i="6"/>
  <c r="M1359" i="6"/>
  <c r="M1353" i="6"/>
  <c r="M1347" i="6"/>
  <c r="M1341" i="6"/>
  <c r="M1335" i="6"/>
  <c r="M1299" i="6"/>
  <c r="M1293" i="6"/>
  <c r="M1724" i="6"/>
  <c r="M1718" i="6"/>
  <c r="M1712" i="6"/>
  <c r="M1706" i="6"/>
  <c r="M1700" i="6"/>
  <c r="M1664" i="6"/>
  <c r="M1658" i="6"/>
  <c r="M1652" i="6"/>
  <c r="M1646" i="6"/>
  <c r="M1640" i="6"/>
  <c r="M1604" i="6"/>
  <c r="M1598" i="6"/>
  <c r="M1592" i="6"/>
  <c r="M1586" i="6"/>
  <c r="M1580" i="6"/>
  <c r="M1544" i="6"/>
  <c r="M1538" i="6"/>
  <c r="M1532" i="6"/>
  <c r="M1526" i="6"/>
  <c r="M1520" i="6"/>
  <c r="M1484" i="6"/>
  <c r="M1478" i="6"/>
  <c r="M1472" i="6"/>
  <c r="M1466" i="6"/>
  <c r="M1460" i="6"/>
  <c r="M1424" i="6"/>
  <c r="M1418" i="6"/>
  <c r="M1412" i="6"/>
  <c r="M1406" i="6"/>
  <c r="M1400" i="6"/>
  <c r="M1364" i="6"/>
  <c r="M1358" i="6"/>
  <c r="M1352" i="6"/>
  <c r="M1346" i="6"/>
  <c r="M1340" i="6"/>
  <c r="M1304" i="6"/>
  <c r="M1298" i="6"/>
  <c r="M1292" i="6"/>
  <c r="M1729" i="6"/>
  <c r="M1723" i="6"/>
  <c r="M1717" i="6"/>
  <c r="M1711" i="6"/>
  <c r="M1705" i="6"/>
  <c r="M1669" i="6"/>
  <c r="M1663" i="6"/>
  <c r="M1657" i="6"/>
  <c r="M1651" i="6"/>
  <c r="M1645" i="6"/>
  <c r="M1609" i="6"/>
  <c r="M1603" i="6"/>
  <c r="M1597" i="6"/>
  <c r="M1591" i="6"/>
  <c r="M1585" i="6"/>
  <c r="M1549" i="6"/>
  <c r="M1543" i="6"/>
  <c r="M1537" i="6"/>
  <c r="M1531" i="6"/>
  <c r="M1525" i="6"/>
  <c r="M1489" i="6"/>
  <c r="M1483" i="6"/>
  <c r="M1477" i="6"/>
  <c r="M1471" i="6"/>
  <c r="M1465" i="6"/>
  <c r="M1429" i="6"/>
  <c r="M1423" i="6"/>
  <c r="M1417" i="6"/>
  <c r="M1411" i="6"/>
  <c r="M1734" i="6"/>
  <c r="M1728" i="6"/>
  <c r="M1722" i="6"/>
  <c r="M1716" i="6"/>
  <c r="M1710" i="6"/>
  <c r="M1674" i="6"/>
  <c r="M1668" i="6"/>
  <c r="M1662" i="6"/>
  <c r="M1656" i="6"/>
  <c r="M1650" i="6"/>
  <c r="M1614" i="6"/>
  <c r="M1608" i="6"/>
  <c r="M1602" i="6"/>
  <c r="M1596" i="6"/>
  <c r="M1590" i="6"/>
  <c r="M1554" i="6"/>
  <c r="M1548" i="6"/>
  <c r="M1542" i="6"/>
  <c r="M1536" i="6"/>
  <c r="M1530" i="6"/>
  <c r="M1494" i="6"/>
  <c r="M1488" i="6"/>
  <c r="M1482" i="6"/>
  <c r="M1476" i="6"/>
  <c r="M1470" i="6"/>
  <c r="M1434" i="6"/>
  <c r="M1428" i="6"/>
  <c r="M1422" i="6"/>
  <c r="M1416" i="6"/>
  <c r="M1410" i="6"/>
  <c r="M1739" i="6"/>
  <c r="M1733" i="6"/>
  <c r="M1727" i="6"/>
  <c r="M1721" i="6"/>
  <c r="M1715" i="6"/>
  <c r="M1679" i="6"/>
  <c r="M1673" i="6"/>
  <c r="M1667" i="6"/>
  <c r="M1661" i="6"/>
  <c r="M1655" i="6"/>
  <c r="M1619" i="6"/>
  <c r="M1613" i="6"/>
  <c r="M1607" i="6"/>
  <c r="M1601" i="6"/>
  <c r="M1595" i="6"/>
  <c r="M1559" i="6"/>
  <c r="M1553" i="6"/>
  <c r="M1547" i="6"/>
  <c r="M1541" i="6"/>
  <c r="M1535" i="6"/>
  <c r="M1499" i="6"/>
  <c r="M1493" i="6"/>
  <c r="M1487" i="6"/>
  <c r="M1481" i="6"/>
  <c r="M1475" i="6"/>
  <c r="M1439" i="6"/>
  <c r="M1433" i="6"/>
  <c r="M1427" i="6"/>
  <c r="M1421" i="6"/>
  <c r="M1415" i="6"/>
  <c r="M1379" i="6"/>
  <c r="M1373" i="6"/>
  <c r="M1367" i="6"/>
  <c r="M1361" i="6"/>
  <c r="M1355" i="6"/>
  <c r="M1319" i="6"/>
  <c r="M1313" i="6"/>
  <c r="M1307" i="6"/>
  <c r="M1301" i="6"/>
  <c r="M1295" i="6"/>
  <c r="M1744" i="6"/>
  <c r="M1738" i="6"/>
  <c r="M1732" i="6"/>
  <c r="M1726" i="6"/>
  <c r="M1720" i="6"/>
  <c r="M1684" i="6"/>
  <c r="M1678" i="6"/>
  <c r="M1672" i="6"/>
  <c r="M1666" i="6"/>
  <c r="M1660" i="6"/>
  <c r="M1624" i="6"/>
  <c r="M1618" i="6"/>
  <c r="M1612" i="6"/>
  <c r="M1606" i="6"/>
  <c r="M1600" i="6"/>
  <c r="M1564" i="6"/>
  <c r="M1558" i="6"/>
  <c r="M1552" i="6"/>
  <c r="M1546" i="6"/>
  <c r="M1540" i="6"/>
  <c r="M1504" i="6"/>
  <c r="M1498" i="6"/>
  <c r="M1492" i="6"/>
  <c r="M1486" i="6"/>
  <c r="M1480" i="6"/>
  <c r="M1444" i="6"/>
  <c r="M1438" i="6"/>
  <c r="M1432" i="6"/>
  <c r="M1426" i="6"/>
  <c r="M1420" i="6"/>
  <c r="M1384" i="6"/>
  <c r="M1378" i="6"/>
  <c r="M1372" i="6"/>
  <c r="M1366" i="6"/>
  <c r="M1360" i="6"/>
  <c r="M1324" i="6"/>
  <c r="M1318" i="6"/>
  <c r="M1312" i="6"/>
  <c r="M1306" i="6"/>
  <c r="M1300" i="6"/>
  <c r="M1749" i="6"/>
  <c r="M1683" i="6"/>
  <c r="M1617" i="6"/>
  <c r="M1551" i="6"/>
  <c r="M1485" i="6"/>
  <c r="M1383" i="6"/>
  <c r="M1356" i="6"/>
  <c r="M1317" i="6"/>
  <c r="M1290" i="6"/>
  <c r="M1264" i="6"/>
  <c r="M1258" i="6"/>
  <c r="M1252" i="6"/>
  <c r="M1246" i="6"/>
  <c r="M1240" i="6"/>
  <c r="M1204" i="6"/>
  <c r="M1198" i="6"/>
  <c r="M1192" i="6"/>
  <c r="M1186" i="6"/>
  <c r="M1180" i="6"/>
  <c r="M1144" i="6"/>
  <c r="M1138" i="6"/>
  <c r="M1132" i="6"/>
  <c r="M1126" i="6"/>
  <c r="M1120" i="6"/>
  <c r="M1084" i="6"/>
  <c r="M1078" i="6"/>
  <c r="M1072" i="6"/>
  <c r="M1066" i="6"/>
  <c r="M1060" i="6"/>
  <c r="M1024" i="6"/>
  <c r="M1018" i="6"/>
  <c r="M1012" i="6"/>
  <c r="M1006" i="6"/>
  <c r="M1000" i="6"/>
  <c r="M964" i="6"/>
  <c r="M958" i="6"/>
  <c r="M952" i="6"/>
  <c r="M946" i="6"/>
  <c r="M940" i="6"/>
  <c r="M1743" i="6"/>
  <c r="M1677" i="6"/>
  <c r="M1611" i="6"/>
  <c r="M1545" i="6"/>
  <c r="M1381" i="6"/>
  <c r="M1369" i="6"/>
  <c r="M1344" i="6"/>
  <c r="M1315" i="6"/>
  <c r="M1303" i="6"/>
  <c r="M1269" i="6"/>
  <c r="M1263" i="6"/>
  <c r="M1257" i="6"/>
  <c r="M1251" i="6"/>
  <c r="M1245" i="6"/>
  <c r="M1209" i="6"/>
  <c r="M1203" i="6"/>
  <c r="M1197" i="6"/>
  <c r="M1191" i="6"/>
  <c r="M1185" i="6"/>
  <c r="M1149" i="6"/>
  <c r="M1143" i="6"/>
  <c r="M1137" i="6"/>
  <c r="M1131" i="6"/>
  <c r="M1125" i="6"/>
  <c r="M1089" i="6"/>
  <c r="M1083" i="6"/>
  <c r="M1077" i="6"/>
  <c r="M1071" i="6"/>
  <c r="M1065" i="6"/>
  <c r="M1029" i="6"/>
  <c r="M1023" i="6"/>
  <c r="M1017" i="6"/>
  <c r="M1011" i="6"/>
  <c r="M1005" i="6"/>
  <c r="M969" i="6"/>
  <c r="M963" i="6"/>
  <c r="M957" i="6"/>
  <c r="M951" i="6"/>
  <c r="M945" i="6"/>
  <c r="M1737" i="6"/>
  <c r="M1671" i="6"/>
  <c r="M1605" i="6"/>
  <c r="M1380" i="6"/>
  <c r="M1368" i="6"/>
  <c r="M1329" i="6"/>
  <c r="M1302" i="6"/>
  <c r="M1274" i="6"/>
  <c r="M1268" i="6"/>
  <c r="M1262" i="6"/>
  <c r="M1256" i="6"/>
  <c r="M1250" i="6"/>
  <c r="M1214" i="6"/>
  <c r="M1208" i="6"/>
  <c r="M1202" i="6"/>
  <c r="M1196" i="6"/>
  <c r="M1190" i="6"/>
  <c r="M1154" i="6"/>
  <c r="M1148" i="6"/>
  <c r="M1142" i="6"/>
  <c r="M1136" i="6"/>
  <c r="M1130" i="6"/>
  <c r="M1094" i="6"/>
  <c r="M1088" i="6"/>
  <c r="M1082" i="6"/>
  <c r="M1731" i="6"/>
  <c r="M1665" i="6"/>
  <c r="M1393" i="6"/>
  <c r="M1365" i="6"/>
  <c r="M1327" i="6"/>
  <c r="M1279" i="6"/>
  <c r="M1273" i="6"/>
  <c r="M1267" i="6"/>
  <c r="M1261" i="6"/>
  <c r="M1255" i="6"/>
  <c r="M1219" i="6"/>
  <c r="M1213" i="6"/>
  <c r="M1207" i="6"/>
  <c r="M1201" i="6"/>
  <c r="M1195" i="6"/>
  <c r="M1159" i="6"/>
  <c r="M1153" i="6"/>
  <c r="M1147" i="6"/>
  <c r="M1141" i="6"/>
  <c r="M1135" i="6"/>
  <c r="M1099" i="6"/>
  <c r="M1093" i="6"/>
  <c r="M1087" i="6"/>
  <c r="M1081" i="6"/>
  <c r="M1075" i="6"/>
  <c r="M1039" i="6"/>
  <c r="M1033" i="6"/>
  <c r="M1027" i="6"/>
  <c r="M1021" i="6"/>
  <c r="M1015" i="6"/>
  <c r="M979" i="6"/>
  <c r="M973" i="6"/>
  <c r="M967" i="6"/>
  <c r="M961" i="6"/>
  <c r="M955" i="6"/>
  <c r="M1725" i="6"/>
  <c r="M1405" i="6"/>
  <c r="M1392" i="6"/>
  <c r="M1351" i="6"/>
  <c r="M1326" i="6"/>
  <c r="M1314" i="6"/>
  <c r="M1284" i="6"/>
  <c r="M1278" i="6"/>
  <c r="M1272" i="6"/>
  <c r="M1266" i="6"/>
  <c r="M1260" i="6"/>
  <c r="M1224" i="6"/>
  <c r="M1218" i="6"/>
  <c r="M1212" i="6"/>
  <c r="M1206" i="6"/>
  <c r="M1200" i="6"/>
  <c r="M1164" i="6"/>
  <c r="M1158" i="6"/>
  <c r="M1152" i="6"/>
  <c r="M1146" i="6"/>
  <c r="M1140" i="6"/>
  <c r="M1104" i="6"/>
  <c r="M1098" i="6"/>
  <c r="M1092" i="6"/>
  <c r="M1086" i="6"/>
  <c r="M1377" i="6"/>
  <c r="M1350" i="6"/>
  <c r="M1339" i="6"/>
  <c r="M1311" i="6"/>
  <c r="M1289" i="6"/>
  <c r="M1283" i="6"/>
  <c r="M1277" i="6"/>
  <c r="M1271" i="6"/>
  <c r="M1265" i="6"/>
  <c r="M1229" i="6"/>
  <c r="M1223" i="6"/>
  <c r="M1217" i="6"/>
  <c r="M1211" i="6"/>
  <c r="M1205" i="6"/>
  <c r="M1169" i="6"/>
  <c r="M1163" i="6"/>
  <c r="M1157" i="6"/>
  <c r="M1151" i="6"/>
  <c r="M1145" i="6"/>
  <c r="M1109" i="6"/>
  <c r="M1103" i="6"/>
  <c r="M1097" i="6"/>
  <c r="M1091" i="6"/>
  <c r="M1085" i="6"/>
  <c r="M1049" i="6"/>
  <c r="M1043" i="6"/>
  <c r="M1037" i="6"/>
  <c r="M1031" i="6"/>
  <c r="M1025" i="6"/>
  <c r="M989" i="6"/>
  <c r="M983" i="6"/>
  <c r="M977" i="6"/>
  <c r="M971" i="6"/>
  <c r="M965" i="6"/>
  <c r="M1375" i="6"/>
  <c r="M1363" i="6"/>
  <c r="M1338" i="6"/>
  <c r="M1297" i="6"/>
  <c r="M1288" i="6"/>
  <c r="M1282" i="6"/>
  <c r="M1276" i="6"/>
  <c r="M1270" i="6"/>
  <c r="M1234" i="6"/>
  <c r="M1228" i="6"/>
  <c r="M1222" i="6"/>
  <c r="M1216" i="6"/>
  <c r="M1210" i="6"/>
  <c r="M1174" i="6"/>
  <c r="M1168" i="6"/>
  <c r="M1162" i="6"/>
  <c r="M1156" i="6"/>
  <c r="M1150" i="6"/>
  <c r="M1114" i="6"/>
  <c r="M1108" i="6"/>
  <c r="M1102" i="6"/>
  <c r="M1096" i="6"/>
  <c r="M1090" i="6"/>
  <c r="M1054" i="6"/>
  <c r="M1048" i="6"/>
  <c r="M1042" i="6"/>
  <c r="M1036" i="6"/>
  <c r="M1030" i="6"/>
  <c r="M994" i="6"/>
  <c r="M988" i="6"/>
  <c r="M982" i="6"/>
  <c r="M976" i="6"/>
  <c r="M970" i="6"/>
  <c r="M934" i="6"/>
  <c r="M1449" i="6"/>
  <c r="M1389" i="6"/>
  <c r="M1362" i="6"/>
  <c r="M1323" i="6"/>
  <c r="M1296" i="6"/>
  <c r="M1287" i="6"/>
  <c r="M1281" i="6"/>
  <c r="M1275" i="6"/>
  <c r="M1239" i="6"/>
  <c r="M1233" i="6"/>
  <c r="M1227" i="6"/>
  <c r="M1221" i="6"/>
  <c r="M1215" i="6"/>
  <c r="M1179" i="6"/>
  <c r="M1173" i="6"/>
  <c r="M1167" i="6"/>
  <c r="M1161" i="6"/>
  <c r="M1155" i="6"/>
  <c r="M1119" i="6"/>
  <c r="M1113" i="6"/>
  <c r="M1107" i="6"/>
  <c r="M1101" i="6"/>
  <c r="M1095" i="6"/>
  <c r="M1059" i="6"/>
  <c r="M1053" i="6"/>
  <c r="M1047" i="6"/>
  <c r="M1041" i="6"/>
  <c r="M1035" i="6"/>
  <c r="M999" i="6"/>
  <c r="M993" i="6"/>
  <c r="M987" i="6"/>
  <c r="M981" i="6"/>
  <c r="M975" i="6"/>
  <c r="M939" i="6"/>
  <c r="M933" i="6"/>
  <c r="M1509" i="6"/>
  <c r="M1443" i="6"/>
  <c r="M1387" i="6"/>
  <c r="M1321" i="6"/>
  <c r="M1309" i="6"/>
  <c r="M1286" i="6"/>
  <c r="M1280" i="6"/>
  <c r="M1244" i="6"/>
  <c r="M1238" i="6"/>
  <c r="M1232" i="6"/>
  <c r="M1226" i="6"/>
  <c r="M1220" i="6"/>
  <c r="M1184" i="6"/>
  <c r="M1178" i="6"/>
  <c r="M1172" i="6"/>
  <c r="M1166" i="6"/>
  <c r="M1160" i="6"/>
  <c r="M1124" i="6"/>
  <c r="M1118" i="6"/>
  <c r="M1112" i="6"/>
  <c r="M1106" i="6"/>
  <c r="M1100" i="6"/>
  <c r="M1064" i="6"/>
  <c r="M1058" i="6"/>
  <c r="M1052" i="6"/>
  <c r="M1046" i="6"/>
  <c r="M1040" i="6"/>
  <c r="M1004" i="6"/>
  <c r="M998" i="6"/>
  <c r="M992" i="6"/>
  <c r="M986" i="6"/>
  <c r="M980" i="6"/>
  <c r="M944" i="6"/>
  <c r="M938" i="6"/>
  <c r="M932" i="6"/>
  <c r="M1569" i="6"/>
  <c r="M1503" i="6"/>
  <c r="M1437" i="6"/>
  <c r="M1386" i="6"/>
  <c r="M1374" i="6"/>
  <c r="M1345" i="6"/>
  <c r="M1320" i="6"/>
  <c r="M1308" i="6"/>
  <c r="M1285" i="6"/>
  <c r="M1249" i="6"/>
  <c r="M1243" i="6"/>
  <c r="M1237" i="6"/>
  <c r="M1231" i="6"/>
  <c r="M1225" i="6"/>
  <c r="M1189" i="6"/>
  <c r="M1183" i="6"/>
  <c r="M1177" i="6"/>
  <c r="M1171" i="6"/>
  <c r="M1165" i="6"/>
  <c r="M1129" i="6"/>
  <c r="M1123" i="6"/>
  <c r="M1117" i="6"/>
  <c r="M1111" i="6"/>
  <c r="M1105" i="6"/>
  <c r="M1069" i="6"/>
  <c r="M1063" i="6"/>
  <c r="M1057" i="6"/>
  <c r="M1051" i="6"/>
  <c r="M1045" i="6"/>
  <c r="M1009" i="6"/>
  <c r="M1003" i="6"/>
  <c r="M997" i="6"/>
  <c r="M991" i="6"/>
  <c r="M985" i="6"/>
  <c r="M949" i="6"/>
  <c r="M943" i="6"/>
  <c r="M937" i="6"/>
  <c r="M931" i="6"/>
  <c r="M1305" i="6"/>
  <c r="M1230" i="6"/>
  <c r="M1134" i="6"/>
  <c r="M1044" i="6"/>
  <c r="M1026" i="6"/>
  <c r="M978" i="6"/>
  <c r="M960" i="6"/>
  <c r="M1689" i="6"/>
  <c r="M1199" i="6"/>
  <c r="M1133" i="6"/>
  <c r="M1074" i="6"/>
  <c r="M1056" i="6"/>
  <c r="M1008" i="6"/>
  <c r="M990" i="6"/>
  <c r="M942" i="6"/>
  <c r="M1399" i="6"/>
  <c r="M1629" i="6"/>
  <c r="M1371" i="6"/>
  <c r="M1194" i="6"/>
  <c r="M1128" i="6"/>
  <c r="M1073" i="6"/>
  <c r="M1055" i="6"/>
  <c r="M1007" i="6"/>
  <c r="M959" i="6"/>
  <c r="M941" i="6"/>
  <c r="M1079" i="6"/>
  <c r="M1028" i="6"/>
  <c r="M1623" i="6"/>
  <c r="M1291" i="6"/>
  <c r="M1259" i="6"/>
  <c r="M1193" i="6"/>
  <c r="M1127" i="6"/>
  <c r="M1070" i="6"/>
  <c r="M1022" i="6"/>
  <c r="M974" i="6"/>
  <c r="M956" i="6"/>
  <c r="M1170" i="6"/>
  <c r="M1061" i="6"/>
  <c r="M1013" i="6"/>
  <c r="M1563" i="6"/>
  <c r="M1254" i="6"/>
  <c r="M1188" i="6"/>
  <c r="M1122" i="6"/>
  <c r="M1038" i="6"/>
  <c r="M1020" i="6"/>
  <c r="M972" i="6"/>
  <c r="M947" i="6"/>
  <c r="M1076" i="6"/>
  <c r="M1010" i="6"/>
  <c r="M962" i="6"/>
  <c r="M1557" i="6"/>
  <c r="M1357" i="6"/>
  <c r="M1253" i="6"/>
  <c r="M1187" i="6"/>
  <c r="M1121" i="6"/>
  <c r="M1068" i="6"/>
  <c r="M1050" i="6"/>
  <c r="M1002" i="6"/>
  <c r="M954" i="6"/>
  <c r="M936" i="6"/>
  <c r="M1236" i="6"/>
  <c r="M1497" i="6"/>
  <c r="M1248" i="6"/>
  <c r="M1182" i="6"/>
  <c r="M1116" i="6"/>
  <c r="M1067" i="6"/>
  <c r="M1019" i="6"/>
  <c r="M1001" i="6"/>
  <c r="M953" i="6"/>
  <c r="M935" i="6"/>
  <c r="M1491" i="6"/>
  <c r="M1247" i="6"/>
  <c r="M1181" i="6"/>
  <c r="M1115" i="6"/>
  <c r="M1034" i="6"/>
  <c r="M1016" i="6"/>
  <c r="M968" i="6"/>
  <c r="M950" i="6"/>
  <c r="M1431" i="6"/>
  <c r="M1333" i="6"/>
  <c r="M1242" i="6"/>
  <c r="M1176" i="6"/>
  <c r="M1110" i="6"/>
  <c r="M1080" i="6"/>
  <c r="M1032" i="6"/>
  <c r="M984" i="6"/>
  <c r="M966" i="6"/>
  <c r="M1139" i="6"/>
  <c r="M1425" i="6"/>
  <c r="M1332" i="6"/>
  <c r="M1241" i="6"/>
  <c r="M1175" i="6"/>
  <c r="M1062" i="6"/>
  <c r="M1014" i="6"/>
  <c r="M996" i="6"/>
  <c r="M948" i="6"/>
  <c r="M930" i="6"/>
  <c r="M995" i="6"/>
  <c r="M1235" i="6"/>
  <c r="M864" i="6"/>
  <c r="M869" i="6"/>
  <c r="M863" i="6"/>
  <c r="M857" i="6"/>
  <c r="M874" i="6"/>
  <c r="M868" i="6"/>
  <c r="M862" i="6"/>
  <c r="M856" i="6"/>
  <c r="M883" i="6"/>
  <c r="M865" i="6"/>
  <c r="M870" i="6"/>
  <c r="M858" i="6"/>
  <c r="M879" i="6"/>
  <c r="M873" i="6"/>
  <c r="M867" i="6"/>
  <c r="M861" i="6"/>
  <c r="M855" i="6"/>
  <c r="M877" i="6"/>
  <c r="M871" i="6"/>
  <c r="M876" i="6"/>
  <c r="M881" i="6"/>
  <c r="M880" i="6"/>
  <c r="M884" i="6"/>
  <c r="M878" i="6"/>
  <c r="M872" i="6"/>
  <c r="M866" i="6"/>
  <c r="M860" i="6"/>
  <c r="M882" i="6"/>
  <c r="M875" i="6"/>
  <c r="M859" i="6"/>
  <c r="G24" i="2"/>
  <c r="E24" i="2"/>
  <c r="H24" i="2"/>
  <c r="D24" i="2"/>
  <c r="A32" i="4"/>
  <c r="B25" i="2"/>
  <c r="C25" i="2" s="1"/>
  <c r="L23" i="2"/>
  <c r="M23" i="2"/>
  <c r="M745" i="6"/>
  <c r="M768" i="6"/>
  <c r="M792" i="6"/>
  <c r="M816" i="6"/>
  <c r="M840" i="6"/>
  <c r="M434" i="6"/>
  <c r="M458" i="6"/>
  <c r="M771" i="6"/>
  <c r="M819" i="6"/>
  <c r="M441" i="6"/>
  <c r="M479" i="6"/>
  <c r="M503" i="6"/>
  <c r="M527" i="6"/>
  <c r="M551" i="6"/>
  <c r="M575" i="6"/>
  <c r="M599" i="6"/>
  <c r="M623" i="6"/>
  <c r="M647" i="6"/>
  <c r="M671" i="6"/>
  <c r="M695" i="6"/>
  <c r="M719" i="6"/>
  <c r="M785" i="6"/>
  <c r="M833" i="6"/>
  <c r="M447" i="6"/>
  <c r="M482" i="6"/>
  <c r="M506" i="6"/>
  <c r="M530" i="6"/>
  <c r="M574" i="6"/>
  <c r="M622" i="6"/>
  <c r="M670" i="6"/>
  <c r="M718" i="6"/>
  <c r="M265" i="6"/>
  <c r="M289" i="6"/>
  <c r="M313" i="6"/>
  <c r="M337" i="6"/>
  <c r="M361" i="6"/>
  <c r="M385" i="6"/>
  <c r="M409" i="6"/>
  <c r="M194" i="6"/>
  <c r="M217" i="6"/>
  <c r="M241" i="6"/>
  <c r="M145" i="6"/>
  <c r="M168" i="6"/>
  <c r="M133" i="6"/>
  <c r="M122" i="6"/>
  <c r="M576" i="6"/>
  <c r="M624" i="6"/>
  <c r="M672" i="6"/>
  <c r="M720" i="6"/>
  <c r="M266" i="6"/>
  <c r="M290" i="6"/>
  <c r="M314" i="6"/>
  <c r="M338" i="6"/>
  <c r="M382" i="6"/>
  <c r="M193" i="6"/>
  <c r="M242" i="6"/>
  <c r="M173" i="6"/>
  <c r="M344" i="6"/>
  <c r="M392" i="6"/>
  <c r="M196" i="6"/>
  <c r="M244" i="6"/>
  <c r="M171" i="6"/>
  <c r="M123" i="6"/>
  <c r="M97" i="6"/>
  <c r="M98" i="6"/>
  <c r="M764" i="6"/>
  <c r="M763" i="6"/>
  <c r="M433" i="6"/>
  <c r="M643" i="6"/>
  <c r="M478" i="6"/>
  <c r="M710" i="6"/>
  <c r="M237" i="6"/>
  <c r="M742" i="6"/>
  <c r="M384" i="6"/>
  <c r="M766" i="6"/>
  <c r="M437" i="6"/>
  <c r="M525" i="6"/>
  <c r="M747" i="6"/>
  <c r="M770" i="6"/>
  <c r="M794" i="6"/>
  <c r="M818" i="6"/>
  <c r="M842" i="6"/>
  <c r="M436" i="6"/>
  <c r="M460" i="6"/>
  <c r="M775" i="6"/>
  <c r="M823" i="6"/>
  <c r="M445" i="6"/>
  <c r="M481" i="6"/>
  <c r="M505" i="6"/>
  <c r="M529" i="6"/>
  <c r="M553" i="6"/>
  <c r="M577" i="6"/>
  <c r="M601" i="6"/>
  <c r="M625" i="6"/>
  <c r="M649" i="6"/>
  <c r="M673" i="6"/>
  <c r="M697" i="6"/>
  <c r="M721" i="6"/>
  <c r="M789" i="6"/>
  <c r="M837" i="6"/>
  <c r="M451" i="6"/>
  <c r="M484" i="6"/>
  <c r="M508" i="6"/>
  <c r="M532" i="6"/>
  <c r="M578" i="6"/>
  <c r="M626" i="6"/>
  <c r="M674" i="6"/>
  <c r="M722" i="6"/>
  <c r="M267" i="6"/>
  <c r="M291" i="6"/>
  <c r="M315" i="6"/>
  <c r="M339" i="6"/>
  <c r="M363" i="6"/>
  <c r="M387" i="6"/>
  <c r="M411" i="6"/>
  <c r="M195" i="6"/>
  <c r="M219" i="6"/>
  <c r="M243" i="6"/>
  <c r="M147" i="6"/>
  <c r="M170" i="6"/>
  <c r="M135" i="6"/>
  <c r="M124" i="6"/>
  <c r="M580" i="6"/>
  <c r="M628" i="6"/>
  <c r="M676" i="6"/>
  <c r="M724" i="6"/>
  <c r="M268" i="6"/>
  <c r="M292" i="6"/>
  <c r="M316" i="6"/>
  <c r="M340" i="6"/>
  <c r="M386" i="6"/>
  <c r="M198" i="6"/>
  <c r="M246" i="6"/>
  <c r="M177" i="6"/>
  <c r="M348" i="6"/>
  <c r="M396" i="6"/>
  <c r="M200" i="6"/>
  <c r="M248" i="6"/>
  <c r="M175" i="6"/>
  <c r="M109" i="6"/>
  <c r="M95" i="6"/>
  <c r="M96" i="6"/>
  <c r="M430" i="6"/>
  <c r="M499" i="6"/>
  <c r="M715" i="6"/>
  <c r="M662" i="6"/>
  <c r="M190" i="6"/>
  <c r="M616" i="6"/>
  <c r="M374" i="6"/>
  <c r="M112" i="6"/>
  <c r="M749" i="6"/>
  <c r="M772" i="6"/>
  <c r="M796" i="6"/>
  <c r="M820" i="6"/>
  <c r="M844" i="6"/>
  <c r="M438" i="6"/>
  <c r="M462" i="6"/>
  <c r="M779" i="6"/>
  <c r="M827" i="6"/>
  <c r="M449" i="6"/>
  <c r="M483" i="6"/>
  <c r="M507" i="6"/>
  <c r="M531" i="6"/>
  <c r="M555" i="6"/>
  <c r="M579" i="6"/>
  <c r="M603" i="6"/>
  <c r="M627" i="6"/>
  <c r="M651" i="6"/>
  <c r="M675" i="6"/>
  <c r="M699" i="6"/>
  <c r="M723" i="6"/>
  <c r="M793" i="6"/>
  <c r="M841" i="6"/>
  <c r="M455" i="6"/>
  <c r="M486" i="6"/>
  <c r="M510" i="6"/>
  <c r="M534" i="6"/>
  <c r="M582" i="6"/>
  <c r="M630" i="6"/>
  <c r="M678" i="6"/>
  <c r="M725" i="6"/>
  <c r="M269" i="6"/>
  <c r="M293" i="6"/>
  <c r="M317" i="6"/>
  <c r="M341" i="6"/>
  <c r="M365" i="6"/>
  <c r="M389" i="6"/>
  <c r="M413" i="6"/>
  <c r="M197" i="6"/>
  <c r="M221" i="6"/>
  <c r="M245" i="6"/>
  <c r="M149" i="6"/>
  <c r="M172" i="6"/>
  <c r="M137" i="6"/>
  <c r="M536" i="6"/>
  <c r="M584" i="6"/>
  <c r="M632" i="6"/>
  <c r="M680" i="6"/>
  <c r="M726" i="6"/>
  <c r="M270" i="6"/>
  <c r="M294" i="6"/>
  <c r="M318" i="6"/>
  <c r="M342" i="6"/>
  <c r="M390" i="6"/>
  <c r="M202" i="6"/>
  <c r="M250" i="6"/>
  <c r="M181" i="6"/>
  <c r="M352" i="6"/>
  <c r="M400" i="6"/>
  <c r="M204" i="6"/>
  <c r="M252" i="6"/>
  <c r="M179" i="6"/>
  <c r="M107" i="6"/>
  <c r="M93" i="6"/>
  <c r="M94" i="6"/>
  <c r="M454" i="6"/>
  <c r="M691" i="6"/>
  <c r="M614" i="6"/>
  <c r="M213" i="6"/>
  <c r="M712" i="6"/>
  <c r="M234" i="6"/>
  <c r="M101" i="6"/>
  <c r="M750" i="6"/>
  <c r="M774" i="6"/>
  <c r="M798" i="6"/>
  <c r="M822" i="6"/>
  <c r="M846" i="6"/>
  <c r="M440" i="6"/>
  <c r="M464" i="6"/>
  <c r="M783" i="6"/>
  <c r="M831" i="6"/>
  <c r="M453" i="6"/>
  <c r="M485" i="6"/>
  <c r="M509" i="6"/>
  <c r="M533" i="6"/>
  <c r="M557" i="6"/>
  <c r="M581" i="6"/>
  <c r="M605" i="6"/>
  <c r="M629" i="6"/>
  <c r="M653" i="6"/>
  <c r="M677" i="6"/>
  <c r="M701" i="6"/>
  <c r="M746" i="6"/>
  <c r="M797" i="6"/>
  <c r="M845" i="6"/>
  <c r="M459" i="6"/>
  <c r="M488" i="6"/>
  <c r="M512" i="6"/>
  <c r="M538" i="6"/>
  <c r="M586" i="6"/>
  <c r="M634" i="6"/>
  <c r="M682" i="6"/>
  <c r="M727" i="6"/>
  <c r="M271" i="6"/>
  <c r="M295" i="6"/>
  <c r="M319" i="6"/>
  <c r="M343" i="6"/>
  <c r="M367" i="6"/>
  <c r="M391" i="6"/>
  <c r="M415" i="6"/>
  <c r="M199" i="6"/>
  <c r="M223" i="6"/>
  <c r="M247" i="6"/>
  <c r="M150" i="6"/>
  <c r="M174" i="6"/>
  <c r="M139" i="6"/>
  <c r="M540" i="6"/>
  <c r="M588" i="6"/>
  <c r="M636" i="6"/>
  <c r="M684" i="6"/>
  <c r="M728" i="6"/>
  <c r="M272" i="6"/>
  <c r="M296" i="6"/>
  <c r="M320" i="6"/>
  <c r="M346" i="6"/>
  <c r="M394" i="6"/>
  <c r="M206" i="6"/>
  <c r="M254" i="6"/>
  <c r="M127" i="6"/>
  <c r="M356" i="6"/>
  <c r="M404" i="6"/>
  <c r="M208" i="6"/>
  <c r="M256" i="6"/>
  <c r="M183" i="6"/>
  <c r="M105" i="6"/>
  <c r="M91" i="6"/>
  <c r="M92" i="6"/>
  <c r="M812" i="6"/>
  <c r="M811" i="6"/>
  <c r="M475" i="6"/>
  <c r="M595" i="6"/>
  <c r="M825" i="6"/>
  <c r="M741" i="6"/>
  <c r="M164" i="6"/>
  <c r="M310" i="6"/>
  <c r="M165" i="6"/>
  <c r="M838" i="6"/>
  <c r="M752" i="6"/>
  <c r="M776" i="6"/>
  <c r="M800" i="6"/>
  <c r="M824" i="6"/>
  <c r="M848" i="6"/>
  <c r="M442" i="6"/>
  <c r="M466" i="6"/>
  <c r="M787" i="6"/>
  <c r="M835" i="6"/>
  <c r="M457" i="6"/>
  <c r="M487" i="6"/>
  <c r="M511" i="6"/>
  <c r="M535" i="6"/>
  <c r="M559" i="6"/>
  <c r="M583" i="6"/>
  <c r="M607" i="6"/>
  <c r="M631" i="6"/>
  <c r="M655" i="6"/>
  <c r="M679" i="6"/>
  <c r="M703" i="6"/>
  <c r="M753" i="6"/>
  <c r="M801" i="6"/>
  <c r="M849" i="6"/>
  <c r="M463" i="6"/>
  <c r="M490" i="6"/>
  <c r="M514" i="6"/>
  <c r="M542" i="6"/>
  <c r="M590" i="6"/>
  <c r="M638" i="6"/>
  <c r="M686" i="6"/>
  <c r="M729" i="6"/>
  <c r="M273" i="6"/>
  <c r="M297" i="6"/>
  <c r="M321" i="6"/>
  <c r="M345" i="6"/>
  <c r="M369" i="6"/>
  <c r="M393" i="6"/>
  <c r="M417" i="6"/>
  <c r="M201" i="6"/>
  <c r="M225" i="6"/>
  <c r="M249" i="6"/>
  <c r="M152" i="6"/>
  <c r="M176" i="6"/>
  <c r="M141" i="6"/>
  <c r="M544" i="6"/>
  <c r="M592" i="6"/>
  <c r="M640" i="6"/>
  <c r="M688" i="6"/>
  <c r="M730" i="6"/>
  <c r="M274" i="6"/>
  <c r="M298" i="6"/>
  <c r="M322" i="6"/>
  <c r="M350" i="6"/>
  <c r="M398" i="6"/>
  <c r="M210" i="6"/>
  <c r="M258" i="6"/>
  <c r="M132" i="6"/>
  <c r="M360" i="6"/>
  <c r="M408" i="6"/>
  <c r="M212" i="6"/>
  <c r="M260" i="6"/>
  <c r="M125" i="6"/>
  <c r="M108" i="6"/>
  <c r="M90" i="6"/>
  <c r="M836" i="6"/>
  <c r="M523" i="6"/>
  <c r="M777" i="6"/>
  <c r="M566" i="6"/>
  <c r="M357" i="6"/>
  <c r="M128" i="6"/>
  <c r="M334" i="6"/>
  <c r="M116" i="6"/>
  <c r="M754" i="6"/>
  <c r="M778" i="6"/>
  <c r="M802" i="6"/>
  <c r="M826" i="6"/>
  <c r="M850" i="6"/>
  <c r="M444" i="6"/>
  <c r="M468" i="6"/>
  <c r="M791" i="6"/>
  <c r="M839" i="6"/>
  <c r="M461" i="6"/>
  <c r="M489" i="6"/>
  <c r="M513" i="6"/>
  <c r="M537" i="6"/>
  <c r="M561" i="6"/>
  <c r="M585" i="6"/>
  <c r="M609" i="6"/>
  <c r="M633" i="6"/>
  <c r="M657" i="6"/>
  <c r="M681" i="6"/>
  <c r="M705" i="6"/>
  <c r="M757" i="6"/>
  <c r="M805" i="6"/>
  <c r="M853" i="6"/>
  <c r="M467" i="6"/>
  <c r="M492" i="6"/>
  <c r="M516" i="6"/>
  <c r="M546" i="6"/>
  <c r="M594" i="6"/>
  <c r="M642" i="6"/>
  <c r="M690" i="6"/>
  <c r="M731" i="6"/>
  <c r="M275" i="6"/>
  <c r="M299" i="6"/>
  <c r="M323" i="6"/>
  <c r="M347" i="6"/>
  <c r="M371" i="6"/>
  <c r="M395" i="6"/>
  <c r="M419" i="6"/>
  <c r="M203" i="6"/>
  <c r="M227" i="6"/>
  <c r="M251" i="6"/>
  <c r="M154" i="6"/>
  <c r="M178" i="6"/>
  <c r="M143" i="6"/>
  <c r="M548" i="6"/>
  <c r="M596" i="6"/>
  <c r="M644" i="6"/>
  <c r="M692" i="6"/>
  <c r="M732" i="6"/>
  <c r="M276" i="6"/>
  <c r="M300" i="6"/>
  <c r="M324" i="6"/>
  <c r="M354" i="6"/>
  <c r="M402" i="6"/>
  <c r="M214" i="6"/>
  <c r="M262" i="6"/>
  <c r="M136" i="6"/>
  <c r="M364" i="6"/>
  <c r="M412" i="6"/>
  <c r="M216" i="6"/>
  <c r="M264" i="6"/>
  <c r="M129" i="6"/>
  <c r="M106" i="6"/>
  <c r="M64" i="6"/>
  <c r="M568" i="6"/>
  <c r="M432" i="6"/>
  <c r="M756" i="6"/>
  <c r="M780" i="6"/>
  <c r="M804" i="6"/>
  <c r="M828" i="6"/>
  <c r="M852" i="6"/>
  <c r="M446" i="6"/>
  <c r="M748" i="6"/>
  <c r="M795" i="6"/>
  <c r="M843" i="6"/>
  <c r="M465" i="6"/>
  <c r="M491" i="6"/>
  <c r="M515" i="6"/>
  <c r="M539" i="6"/>
  <c r="M563" i="6"/>
  <c r="M587" i="6"/>
  <c r="M611" i="6"/>
  <c r="M635" i="6"/>
  <c r="M659" i="6"/>
  <c r="M683" i="6"/>
  <c r="M707" i="6"/>
  <c r="M761" i="6"/>
  <c r="M809" i="6"/>
  <c r="M425" i="6"/>
  <c r="M470" i="6"/>
  <c r="M494" i="6"/>
  <c r="M518" i="6"/>
  <c r="M550" i="6"/>
  <c r="M598" i="6"/>
  <c r="M646" i="6"/>
  <c r="M694" i="6"/>
  <c r="M733" i="6"/>
  <c r="M277" i="6"/>
  <c r="M301" i="6"/>
  <c r="M325" i="6"/>
  <c r="M349" i="6"/>
  <c r="M373" i="6"/>
  <c r="M397" i="6"/>
  <c r="M421" i="6"/>
  <c r="M205" i="6"/>
  <c r="M229" i="6"/>
  <c r="M253" i="6"/>
  <c r="M156" i="6"/>
  <c r="M180" i="6"/>
  <c r="M111" i="6"/>
  <c r="M552" i="6"/>
  <c r="M600" i="6"/>
  <c r="M648" i="6"/>
  <c r="M696" i="6"/>
  <c r="M734" i="6"/>
  <c r="M278" i="6"/>
  <c r="M302" i="6"/>
  <c r="M326" i="6"/>
  <c r="M358" i="6"/>
  <c r="M406" i="6"/>
  <c r="M218" i="6"/>
  <c r="M148" i="6"/>
  <c r="M140" i="6"/>
  <c r="M368" i="6"/>
  <c r="M416" i="6"/>
  <c r="M220" i="6"/>
  <c r="M146" i="6"/>
  <c r="M130" i="6"/>
  <c r="M104" i="6"/>
  <c r="M63" i="6"/>
  <c r="M619" i="6"/>
  <c r="M526" i="6"/>
  <c r="M381" i="6"/>
  <c r="M664" i="6"/>
  <c r="M189" i="6"/>
  <c r="M758" i="6"/>
  <c r="M782" i="6"/>
  <c r="M806" i="6"/>
  <c r="M830" i="6"/>
  <c r="M854" i="6"/>
  <c r="M448" i="6"/>
  <c r="M751" i="6"/>
  <c r="M799" i="6"/>
  <c r="M847" i="6"/>
  <c r="M469" i="6"/>
  <c r="M493" i="6"/>
  <c r="M517" i="6"/>
  <c r="M541" i="6"/>
  <c r="M565" i="6"/>
  <c r="M589" i="6"/>
  <c r="M613" i="6"/>
  <c r="M637" i="6"/>
  <c r="M661" i="6"/>
  <c r="M685" i="6"/>
  <c r="M709" i="6"/>
  <c r="M765" i="6"/>
  <c r="M813" i="6"/>
  <c r="M429" i="6"/>
  <c r="M472" i="6"/>
  <c r="M496" i="6"/>
  <c r="M520" i="6"/>
  <c r="M554" i="6"/>
  <c r="M602" i="6"/>
  <c r="M650" i="6"/>
  <c r="M698" i="6"/>
  <c r="M735" i="6"/>
  <c r="M279" i="6"/>
  <c r="M303" i="6"/>
  <c r="M327" i="6"/>
  <c r="M351" i="6"/>
  <c r="M375" i="6"/>
  <c r="M399" i="6"/>
  <c r="M423" i="6"/>
  <c r="M207" i="6"/>
  <c r="M231" i="6"/>
  <c r="M255" i="6"/>
  <c r="M158" i="6"/>
  <c r="M182" i="6"/>
  <c r="M113" i="6"/>
  <c r="M556" i="6"/>
  <c r="M604" i="6"/>
  <c r="M652" i="6"/>
  <c r="M700" i="6"/>
  <c r="M736" i="6"/>
  <c r="M280" i="6"/>
  <c r="M304" i="6"/>
  <c r="M328" i="6"/>
  <c r="M362" i="6"/>
  <c r="M410" i="6"/>
  <c r="M222" i="6"/>
  <c r="M153" i="6"/>
  <c r="M144" i="6"/>
  <c r="M372" i="6"/>
  <c r="M420" i="6"/>
  <c r="M224" i="6"/>
  <c r="M151" i="6"/>
  <c r="M134" i="6"/>
  <c r="M102" i="6"/>
  <c r="M788" i="6"/>
  <c r="M333" i="6"/>
  <c r="M163" i="6"/>
  <c r="M760" i="6"/>
  <c r="M784" i="6"/>
  <c r="M808" i="6"/>
  <c r="M832" i="6"/>
  <c r="M426" i="6"/>
  <c r="M450" i="6"/>
  <c r="M755" i="6"/>
  <c r="M803" i="6"/>
  <c r="M851" i="6"/>
  <c r="M471" i="6"/>
  <c r="M495" i="6"/>
  <c r="M519" i="6"/>
  <c r="M543" i="6"/>
  <c r="M567" i="6"/>
  <c r="M591" i="6"/>
  <c r="M615" i="6"/>
  <c r="M639" i="6"/>
  <c r="M663" i="6"/>
  <c r="M687" i="6"/>
  <c r="M711" i="6"/>
  <c r="M769" i="6"/>
  <c r="M817" i="6"/>
  <c r="M431" i="6"/>
  <c r="M474" i="6"/>
  <c r="M498" i="6"/>
  <c r="M522" i="6"/>
  <c r="M558" i="6"/>
  <c r="M606" i="6"/>
  <c r="M654" i="6"/>
  <c r="M702" i="6"/>
  <c r="M737" i="6"/>
  <c r="M281" i="6"/>
  <c r="M305" i="6"/>
  <c r="M329" i="6"/>
  <c r="M353" i="6"/>
  <c r="M377" i="6"/>
  <c r="M401" i="6"/>
  <c r="M186" i="6"/>
  <c r="M209" i="6"/>
  <c r="M233" i="6"/>
  <c r="M257" i="6"/>
  <c r="M160" i="6"/>
  <c r="M184" i="6"/>
  <c r="M115" i="6"/>
  <c r="M560" i="6"/>
  <c r="M608" i="6"/>
  <c r="M656" i="6"/>
  <c r="M704" i="6"/>
  <c r="M738" i="6"/>
  <c r="M282" i="6"/>
  <c r="M306" i="6"/>
  <c r="M330" i="6"/>
  <c r="M366" i="6"/>
  <c r="M414" i="6"/>
  <c r="M226" i="6"/>
  <c r="M157" i="6"/>
  <c r="M110" i="6"/>
  <c r="M376" i="6"/>
  <c r="M424" i="6"/>
  <c r="M228" i="6"/>
  <c r="M155" i="6"/>
  <c r="M138" i="6"/>
  <c r="M100" i="6"/>
  <c r="M62" i="6"/>
  <c r="M547" i="6"/>
  <c r="M439" i="6"/>
  <c r="M502" i="6"/>
  <c r="M309" i="6"/>
  <c r="M261" i="6"/>
  <c r="M286" i="6"/>
  <c r="M790" i="6"/>
  <c r="M815" i="6"/>
  <c r="M501" i="6"/>
  <c r="M621" i="6"/>
  <c r="M762" i="6"/>
  <c r="M786" i="6"/>
  <c r="M810" i="6"/>
  <c r="M834" i="6"/>
  <c r="M428" i="6"/>
  <c r="M452" i="6"/>
  <c r="M759" i="6"/>
  <c r="M807" i="6"/>
  <c r="M427" i="6"/>
  <c r="M473" i="6"/>
  <c r="M497" i="6"/>
  <c r="M521" i="6"/>
  <c r="M545" i="6"/>
  <c r="M569" i="6"/>
  <c r="M593" i="6"/>
  <c r="M617" i="6"/>
  <c r="M641" i="6"/>
  <c r="M665" i="6"/>
  <c r="M689" i="6"/>
  <c r="M713" i="6"/>
  <c r="M773" i="6"/>
  <c r="M821" i="6"/>
  <c r="M435" i="6"/>
  <c r="M476" i="6"/>
  <c r="M500" i="6"/>
  <c r="M524" i="6"/>
  <c r="M562" i="6"/>
  <c r="M610" i="6"/>
  <c r="M658" i="6"/>
  <c r="M706" i="6"/>
  <c r="M739" i="6"/>
  <c r="M283" i="6"/>
  <c r="M307" i="6"/>
  <c r="M331" i="6"/>
  <c r="M355" i="6"/>
  <c r="M379" i="6"/>
  <c r="M403" i="6"/>
  <c r="M188" i="6"/>
  <c r="M211" i="6"/>
  <c r="M235" i="6"/>
  <c r="M259" i="6"/>
  <c r="M162" i="6"/>
  <c r="M126" i="6"/>
  <c r="M117" i="6"/>
  <c r="M564" i="6"/>
  <c r="M612" i="6"/>
  <c r="M660" i="6"/>
  <c r="M708" i="6"/>
  <c r="M740" i="6"/>
  <c r="M284" i="6"/>
  <c r="M308" i="6"/>
  <c r="M332" i="6"/>
  <c r="M370" i="6"/>
  <c r="M418" i="6"/>
  <c r="M230" i="6"/>
  <c r="M161" i="6"/>
  <c r="M114" i="6"/>
  <c r="M380" i="6"/>
  <c r="M185" i="6"/>
  <c r="M232" i="6"/>
  <c r="M159" i="6"/>
  <c r="M142" i="6"/>
  <c r="M103" i="6"/>
  <c r="M61" i="6"/>
  <c r="M667" i="6"/>
  <c r="M285" i="6"/>
  <c r="M119" i="6"/>
  <c r="M422" i="6"/>
  <c r="M236" i="6"/>
  <c r="M814" i="6"/>
  <c r="M477" i="6"/>
  <c r="M645" i="6"/>
  <c r="M571" i="6"/>
  <c r="M405" i="6"/>
  <c r="M456" i="6"/>
  <c r="M573" i="6"/>
  <c r="M618" i="6"/>
  <c r="M239" i="6"/>
  <c r="M336" i="6"/>
  <c r="M597" i="6"/>
  <c r="M666" i="6"/>
  <c r="M263" i="6"/>
  <c r="M378" i="6"/>
  <c r="M311" i="6"/>
  <c r="M383" i="6"/>
  <c r="M192" i="6"/>
  <c r="M570" i="6"/>
  <c r="M669" i="6"/>
  <c r="M714" i="6"/>
  <c r="M166" i="6"/>
  <c r="M187" i="6"/>
  <c r="M693" i="6"/>
  <c r="M743" i="6"/>
  <c r="M131" i="6"/>
  <c r="M238" i="6"/>
  <c r="M781" i="6"/>
  <c r="M121" i="6"/>
  <c r="M716" i="6"/>
  <c r="M504" i="6"/>
  <c r="M118" i="6"/>
  <c r="M99" i="6"/>
  <c r="M717" i="6"/>
  <c r="M287" i="6"/>
  <c r="M120" i="6"/>
  <c r="M169" i="6"/>
  <c r="M572" i="6"/>
  <c r="M668" i="6"/>
  <c r="M167" i="6"/>
  <c r="M549" i="6"/>
  <c r="M829" i="6"/>
  <c r="M335" i="6"/>
  <c r="M620" i="6"/>
  <c r="M388" i="6"/>
  <c r="M443" i="6"/>
  <c r="M191" i="6"/>
  <c r="M407" i="6"/>
  <c r="M215" i="6"/>
  <c r="M359" i="6"/>
  <c r="M480" i="6"/>
  <c r="M240" i="6"/>
  <c r="M744" i="6"/>
  <c r="M288" i="6"/>
  <c r="M312" i="6"/>
  <c r="M767" i="6"/>
  <c r="M528" i="6"/>
  <c r="E65" i="6"/>
  <c r="C130" i="6"/>
  <c r="D25" i="2" l="1"/>
  <c r="H25" i="2"/>
  <c r="E25" i="2"/>
  <c r="G25" i="2"/>
  <c r="A33" i="4"/>
  <c r="B26" i="2"/>
  <c r="C26" i="2" s="1"/>
  <c r="D70" i="6"/>
  <c r="E70" i="6"/>
  <c r="H70" i="6"/>
  <c r="H75" i="6"/>
  <c r="D75" i="6"/>
  <c r="F75" i="6"/>
  <c r="F70" i="6"/>
  <c r="I70" i="6"/>
  <c r="M24" i="2"/>
  <c r="L24" i="2"/>
  <c r="C135" i="6"/>
  <c r="M71" i="6" l="1"/>
  <c r="M72" i="6"/>
  <c r="M73" i="6"/>
  <c r="M74" i="6"/>
  <c r="M70" i="6"/>
  <c r="M76" i="6"/>
  <c r="M77" i="6"/>
  <c r="M78" i="6"/>
  <c r="M79" i="6"/>
  <c r="M75" i="6"/>
  <c r="L25" i="2"/>
  <c r="M25" i="2"/>
  <c r="H26" i="2"/>
  <c r="G26" i="2"/>
  <c r="D26" i="2"/>
  <c r="E26" i="2"/>
  <c r="A34" i="4"/>
  <c r="B27" i="2"/>
  <c r="C27" i="2" s="1"/>
  <c r="C140" i="6"/>
  <c r="A35" i="4" l="1"/>
  <c r="B28" i="2"/>
  <c r="C28" i="2" s="1"/>
  <c r="F80" i="6"/>
  <c r="I80" i="6"/>
  <c r="D80" i="6"/>
  <c r="H85" i="6"/>
  <c r="F85" i="6"/>
  <c r="I85" i="6"/>
  <c r="E80" i="6"/>
  <c r="M26" i="2"/>
  <c r="L26" i="2"/>
  <c r="G27" i="2"/>
  <c r="D27" i="2"/>
  <c r="E27" i="2"/>
  <c r="H27" i="2"/>
  <c r="E85" i="6"/>
  <c r="D85" i="6"/>
  <c r="C145" i="6"/>
  <c r="M84" i="6" l="1"/>
  <c r="M81" i="6"/>
  <c r="M82" i="6"/>
  <c r="M83" i="6"/>
  <c r="M80" i="6"/>
  <c r="M85" i="6"/>
  <c r="M86" i="6"/>
  <c r="M87" i="6"/>
  <c r="M88" i="6"/>
  <c r="M89" i="6"/>
  <c r="L27" i="2"/>
  <c r="M27" i="2"/>
  <c r="D28" i="2"/>
  <c r="E28" i="2"/>
  <c r="H28" i="2"/>
  <c r="G28" i="2"/>
  <c r="A36" i="4"/>
  <c r="B29" i="2"/>
  <c r="C29" i="2" s="1"/>
  <c r="C150" i="6"/>
  <c r="J1795" i="6" l="1"/>
  <c r="G29" i="2"/>
  <c r="D29" i="2"/>
  <c r="E29" i="2"/>
  <c r="H29" i="2"/>
  <c r="M28" i="2"/>
  <c r="L28" i="2"/>
  <c r="A37" i="4"/>
  <c r="B30" i="2"/>
  <c r="C30" i="2" s="1"/>
  <c r="H95" i="6"/>
  <c r="H90" i="6"/>
  <c r="F90" i="6"/>
  <c r="E90" i="6"/>
  <c r="I90" i="6"/>
  <c r="D90" i="6"/>
  <c r="E95" i="6"/>
  <c r="F95" i="6"/>
  <c r="C155" i="6"/>
  <c r="G30" i="2" l="1"/>
  <c r="H30" i="2"/>
  <c r="E30" i="2"/>
  <c r="D30" i="2"/>
  <c r="A38" i="4"/>
  <c r="B31" i="2"/>
  <c r="C31" i="2" s="1"/>
  <c r="L29" i="2"/>
  <c r="M29" i="2"/>
  <c r="I100" i="6"/>
  <c r="C160" i="6"/>
  <c r="G31" i="2" l="1"/>
  <c r="D31" i="2"/>
  <c r="H31" i="2"/>
  <c r="E31" i="2"/>
  <c r="A39" i="4"/>
  <c r="B32" i="2"/>
  <c r="C32" i="2" s="1"/>
  <c r="H100" i="6"/>
  <c r="I105" i="6"/>
  <c r="D105" i="6"/>
  <c r="F100" i="6"/>
  <c r="M30" i="2"/>
  <c r="L30" i="2"/>
  <c r="C165" i="6"/>
  <c r="H32" i="2" l="1"/>
  <c r="E32" i="2"/>
  <c r="D32" i="2"/>
  <c r="G32" i="2"/>
  <c r="A40" i="4"/>
  <c r="B33" i="2"/>
  <c r="C33" i="2" s="1"/>
  <c r="L31" i="2"/>
  <c r="M31" i="2"/>
  <c r="C170" i="6"/>
  <c r="G33" i="2" l="1"/>
  <c r="H33" i="2"/>
  <c r="E33" i="2"/>
  <c r="D33" i="2"/>
  <c r="A41" i="4"/>
  <c r="B34" i="2"/>
  <c r="C34" i="2" s="1"/>
  <c r="M32" i="2"/>
  <c r="L32" i="2"/>
  <c r="C175" i="6"/>
  <c r="D34" i="2" l="1"/>
  <c r="H34" i="2"/>
  <c r="E34" i="2"/>
  <c r="G34" i="2"/>
  <c r="A42" i="4"/>
  <c r="B35" i="2"/>
  <c r="C35" i="2" s="1"/>
  <c r="L33" i="2"/>
  <c r="M33" i="2"/>
  <c r="C180" i="6"/>
  <c r="H35" i="2" l="1"/>
  <c r="D35" i="2"/>
  <c r="E35" i="2"/>
  <c r="G35" i="2"/>
  <c r="A43" i="4"/>
  <c r="B36" i="2"/>
  <c r="C36" i="2" s="1"/>
  <c r="M34" i="2"/>
  <c r="L34" i="2"/>
  <c r="C185" i="6"/>
  <c r="G36" i="2" l="1"/>
  <c r="E36" i="2"/>
  <c r="D36" i="2"/>
  <c r="H36" i="2"/>
  <c r="A44" i="4"/>
  <c r="B37" i="2"/>
  <c r="C37" i="2" s="1"/>
  <c r="L35" i="2"/>
  <c r="M35" i="2"/>
  <c r="C190" i="6"/>
  <c r="H37" i="2" l="1"/>
  <c r="D37" i="2"/>
  <c r="E37" i="2"/>
  <c r="G37" i="2"/>
  <c r="B38" i="2"/>
  <c r="C38" i="2" s="1"/>
  <c r="A45" i="4"/>
  <c r="M36" i="2"/>
  <c r="L36" i="2"/>
  <c r="C195" i="6"/>
  <c r="A46" i="4" l="1"/>
  <c r="B39" i="2"/>
  <c r="C39" i="2" s="1"/>
  <c r="H38" i="2"/>
  <c r="D38" i="2"/>
  <c r="E38" i="2"/>
  <c r="G38" i="2"/>
  <c r="L37" i="2"/>
  <c r="M37" i="2"/>
  <c r="C200" i="6"/>
  <c r="M38" i="2" l="1"/>
  <c r="L38" i="2"/>
  <c r="H39" i="2"/>
  <c r="D39" i="2"/>
  <c r="E39" i="2"/>
  <c r="G39" i="2"/>
  <c r="A47" i="4"/>
  <c r="B40" i="2"/>
  <c r="C40" i="2" s="1"/>
  <c r="C205" i="6"/>
  <c r="A48" i="4" l="1"/>
  <c r="B41" i="2"/>
  <c r="C41" i="2" s="1"/>
  <c r="L39" i="2"/>
  <c r="M39" i="2"/>
  <c r="D40" i="2"/>
  <c r="E40" i="2"/>
  <c r="G40" i="2"/>
  <c r="H40" i="2"/>
  <c r="C210" i="6"/>
  <c r="M40" i="2" l="1"/>
  <c r="L40" i="2"/>
  <c r="D41" i="2"/>
  <c r="E41" i="2"/>
  <c r="G41" i="2"/>
  <c r="H41" i="2"/>
  <c r="A49" i="4"/>
  <c r="B42" i="2"/>
  <c r="C42" i="2" s="1"/>
  <c r="C215" i="6"/>
  <c r="E42" i="2" l="1"/>
  <c r="G42" i="2"/>
  <c r="H42" i="2"/>
  <c r="D42" i="2"/>
  <c r="A50" i="4"/>
  <c r="B43" i="2"/>
  <c r="C43" i="2" s="1"/>
  <c r="M41" i="2"/>
  <c r="L41" i="2"/>
  <c r="C220" i="6"/>
  <c r="H43" i="2" l="1"/>
  <c r="D43" i="2"/>
  <c r="E43" i="2"/>
  <c r="G43" i="2"/>
  <c r="A51" i="4"/>
  <c r="B44" i="2"/>
  <c r="C44" i="2" s="1"/>
  <c r="M42" i="2"/>
  <c r="L42" i="2"/>
  <c r="C225" i="6"/>
  <c r="D44" i="2" l="1"/>
  <c r="E44" i="2"/>
  <c r="G44" i="2"/>
  <c r="H44" i="2"/>
  <c r="A52" i="4"/>
  <c r="B45" i="2"/>
  <c r="C45" i="2" s="1"/>
  <c r="M43" i="2"/>
  <c r="L43" i="2"/>
  <c r="C230" i="6"/>
  <c r="D45" i="2" l="1"/>
  <c r="E45" i="2"/>
  <c r="G45" i="2"/>
  <c r="H45" i="2"/>
  <c r="A53" i="4"/>
  <c r="B46" i="2"/>
  <c r="C46" i="2" s="1"/>
  <c r="L44" i="2"/>
  <c r="M44" i="2"/>
  <c r="C235" i="6"/>
  <c r="E46" i="2" l="1"/>
  <c r="G46" i="2"/>
  <c r="H46" i="2"/>
  <c r="D46" i="2"/>
  <c r="A54" i="4"/>
  <c r="B47" i="2"/>
  <c r="C47" i="2" s="1"/>
  <c r="L45" i="2"/>
  <c r="M45" i="2"/>
  <c r="C240" i="6"/>
  <c r="H47" i="2" l="1"/>
  <c r="D47" i="2"/>
  <c r="E47" i="2"/>
  <c r="G47" i="2"/>
  <c r="A55" i="4"/>
  <c r="B48" i="2"/>
  <c r="C48" i="2" s="1"/>
  <c r="L46" i="2"/>
  <c r="M46" i="2"/>
  <c r="C245" i="6"/>
  <c r="H48" i="2" l="1"/>
  <c r="D48" i="2"/>
  <c r="E48" i="2"/>
  <c r="G48" i="2"/>
  <c r="A56" i="4"/>
  <c r="B49" i="2"/>
  <c r="C49" i="2" s="1"/>
  <c r="L47" i="2"/>
  <c r="M47" i="2"/>
  <c r="C250" i="6"/>
  <c r="H49" i="2" l="1"/>
  <c r="D49" i="2"/>
  <c r="E49" i="2"/>
  <c r="G49" i="2"/>
  <c r="A57" i="4"/>
  <c r="B50" i="2"/>
  <c r="C50" i="2" s="1"/>
  <c r="M48" i="2"/>
  <c r="L48" i="2"/>
  <c r="C255" i="6"/>
  <c r="H50" i="2" l="1"/>
  <c r="D50" i="2"/>
  <c r="E50" i="2"/>
  <c r="G50" i="2"/>
  <c r="A58" i="4"/>
  <c r="B51" i="2"/>
  <c r="C51" i="2" s="1"/>
  <c r="L49" i="2"/>
  <c r="M49" i="2"/>
  <c r="C260" i="6"/>
  <c r="H51" i="2" l="1"/>
  <c r="E51" i="2"/>
  <c r="D51" i="2"/>
  <c r="G51" i="2"/>
  <c r="A59" i="4"/>
  <c r="B52" i="2"/>
  <c r="C52" i="2" s="1"/>
  <c r="L50" i="2"/>
  <c r="M50" i="2"/>
  <c r="C265" i="6"/>
  <c r="H52" i="2" l="1"/>
  <c r="D52" i="2"/>
  <c r="E52" i="2"/>
  <c r="G52" i="2"/>
  <c r="A60" i="4"/>
  <c r="B53" i="2"/>
  <c r="C53" i="2" s="1"/>
  <c r="M51" i="2"/>
  <c r="L51" i="2"/>
  <c r="C270" i="6"/>
  <c r="D53" i="2" l="1"/>
  <c r="H53" i="2"/>
  <c r="E53" i="2"/>
  <c r="G53" i="2"/>
  <c r="A61" i="4"/>
  <c r="B54" i="2"/>
  <c r="C54" i="2" s="1"/>
  <c r="L52" i="2"/>
  <c r="M52" i="2"/>
  <c r="C275" i="6"/>
  <c r="H54" i="2" l="1"/>
  <c r="D54" i="2"/>
  <c r="E54" i="2"/>
  <c r="G54" i="2"/>
  <c r="A62" i="4"/>
  <c r="B55" i="2"/>
  <c r="C55" i="2" s="1"/>
  <c r="L53" i="2"/>
  <c r="M53" i="2"/>
  <c r="C280" i="6"/>
  <c r="E55" i="2" l="1"/>
  <c r="G55" i="2"/>
  <c r="H55" i="2"/>
  <c r="D55" i="2"/>
  <c r="A63" i="4"/>
  <c r="B56" i="2"/>
  <c r="C56" i="2" s="1"/>
  <c r="L54" i="2"/>
  <c r="M54" i="2"/>
  <c r="C285" i="6"/>
  <c r="D56" i="2" l="1"/>
  <c r="E56" i="2"/>
  <c r="H56" i="2"/>
  <c r="G56" i="2"/>
  <c r="A64" i="4"/>
  <c r="B57" i="2"/>
  <c r="C57" i="2" s="1"/>
  <c r="L55" i="2"/>
  <c r="M55" i="2"/>
  <c r="C290" i="6"/>
  <c r="G57" i="2" l="1"/>
  <c r="H57" i="2"/>
  <c r="D57" i="2"/>
  <c r="E57" i="2"/>
  <c r="A65" i="4"/>
  <c r="B58" i="2"/>
  <c r="C58" i="2" s="1"/>
  <c r="L56" i="2"/>
  <c r="M56" i="2"/>
  <c r="C295" i="6"/>
  <c r="E58" i="2" l="1"/>
  <c r="D58" i="2"/>
  <c r="H58" i="2"/>
  <c r="G58" i="2"/>
  <c r="A66" i="4"/>
  <c r="B59" i="2"/>
  <c r="C59" i="2" s="1"/>
  <c r="L57" i="2"/>
  <c r="M57" i="2"/>
  <c r="C300" i="6"/>
  <c r="D59" i="2" l="1"/>
  <c r="E59" i="2"/>
  <c r="G59" i="2"/>
  <c r="H59" i="2"/>
  <c r="A67" i="4"/>
  <c r="B60" i="2"/>
  <c r="C60" i="2" s="1"/>
  <c r="L58" i="2"/>
  <c r="M58" i="2"/>
  <c r="C305" i="6"/>
  <c r="E60" i="2" l="1"/>
  <c r="G60" i="2"/>
  <c r="H60" i="2"/>
  <c r="D60" i="2"/>
  <c r="A68" i="4"/>
  <c r="B61" i="2"/>
  <c r="C61" i="2" s="1"/>
  <c r="L59" i="2"/>
  <c r="M59" i="2"/>
  <c r="C310" i="6"/>
  <c r="D61" i="2" l="1"/>
  <c r="E61" i="2"/>
  <c r="G61" i="2"/>
  <c r="H61" i="2"/>
  <c r="A69" i="4"/>
  <c r="B62" i="2"/>
  <c r="C62" i="2" s="1"/>
  <c r="L60" i="2"/>
  <c r="M60" i="2"/>
  <c r="C315" i="6"/>
  <c r="H62" i="2" l="1"/>
  <c r="D62" i="2"/>
  <c r="E62" i="2"/>
  <c r="G62" i="2"/>
  <c r="A70" i="4"/>
  <c r="B63" i="2"/>
  <c r="C63" i="2" s="1"/>
  <c r="L61" i="2"/>
  <c r="M61" i="2"/>
  <c r="C320" i="6"/>
  <c r="D63" i="2" l="1"/>
  <c r="E63" i="2"/>
  <c r="G63" i="2"/>
  <c r="H63" i="2"/>
  <c r="A71" i="4"/>
  <c r="B64" i="2"/>
  <c r="C64" i="2" s="1"/>
  <c r="L62" i="2"/>
  <c r="M62" i="2"/>
  <c r="C325" i="6"/>
  <c r="H64" i="2" l="1"/>
  <c r="D64" i="2"/>
  <c r="E64" i="2"/>
  <c r="G64" i="2"/>
  <c r="A72" i="4"/>
  <c r="B65" i="2"/>
  <c r="C65" i="2" s="1"/>
  <c r="M63" i="2"/>
  <c r="L63" i="2"/>
  <c r="C330" i="6"/>
  <c r="D65" i="2" l="1"/>
  <c r="E65" i="2"/>
  <c r="G65" i="2"/>
  <c r="H65" i="2"/>
  <c r="A73" i="4"/>
  <c r="B66" i="2"/>
  <c r="C66" i="2" s="1"/>
  <c r="L64" i="2"/>
  <c r="M64" i="2"/>
  <c r="C335" i="6"/>
  <c r="D66" i="2" l="1"/>
  <c r="H66" i="2"/>
  <c r="E66" i="2"/>
  <c r="G66" i="2"/>
  <c r="A74" i="4"/>
  <c r="B67" i="2"/>
  <c r="C67" i="2" s="1"/>
  <c r="L65" i="2"/>
  <c r="M65" i="2"/>
  <c r="C340" i="6"/>
  <c r="E67" i="2" l="1"/>
  <c r="G67" i="2"/>
  <c r="H67" i="2"/>
  <c r="D67" i="2"/>
  <c r="A75" i="4"/>
  <c r="B68" i="2"/>
  <c r="C68" i="2" s="1"/>
  <c r="L66" i="2"/>
  <c r="M66" i="2"/>
  <c r="C345" i="6"/>
  <c r="H68" i="2" l="1"/>
  <c r="D68" i="2"/>
  <c r="E68" i="2"/>
  <c r="G68" i="2"/>
  <c r="A76" i="4"/>
  <c r="B69" i="2"/>
  <c r="C69" i="2" s="1"/>
  <c r="L67" i="2"/>
  <c r="M67" i="2"/>
  <c r="C350" i="6"/>
  <c r="D69" i="2" l="1"/>
  <c r="E69" i="2"/>
  <c r="G69" i="2"/>
  <c r="H69" i="2"/>
  <c r="A77" i="4"/>
  <c r="B70" i="2"/>
  <c r="C70" i="2" s="1"/>
  <c r="L68" i="2"/>
  <c r="M68" i="2"/>
  <c r="C355" i="6"/>
  <c r="H70" i="2" l="1"/>
  <c r="D70" i="2"/>
  <c r="E70" i="2"/>
  <c r="G70" i="2"/>
  <c r="A78" i="4"/>
  <c r="B71" i="2"/>
  <c r="C71" i="2" s="1"/>
  <c r="M69" i="2"/>
  <c r="L69" i="2"/>
  <c r="C360" i="6"/>
  <c r="D71" i="2" l="1"/>
  <c r="H71" i="2"/>
  <c r="E71" i="2"/>
  <c r="G71" i="2"/>
  <c r="A79" i="4"/>
  <c r="B72" i="2"/>
  <c r="C72" i="2" s="1"/>
  <c r="L70" i="2"/>
  <c r="M70" i="2"/>
  <c r="C365" i="6"/>
  <c r="E72" i="2" l="1"/>
  <c r="G72" i="2"/>
  <c r="H72" i="2"/>
  <c r="D72" i="2"/>
  <c r="A80" i="4"/>
  <c r="B73" i="2"/>
  <c r="C73" i="2" s="1"/>
  <c r="M71" i="2"/>
  <c r="L71" i="2"/>
  <c r="C370" i="6"/>
  <c r="D73" i="2" l="1"/>
  <c r="E73" i="2"/>
  <c r="G73" i="2"/>
  <c r="H73" i="2"/>
  <c r="A81" i="4"/>
  <c r="B74" i="2"/>
  <c r="C74" i="2" s="1"/>
  <c r="L72" i="2"/>
  <c r="M72" i="2"/>
  <c r="C375" i="6"/>
  <c r="H74" i="2" l="1"/>
  <c r="D74" i="2"/>
  <c r="E74" i="2"/>
  <c r="G74" i="2"/>
  <c r="A82" i="4"/>
  <c r="B75" i="2"/>
  <c r="C75" i="2" s="1"/>
  <c r="M73" i="2"/>
  <c r="L73" i="2"/>
  <c r="C380" i="6"/>
  <c r="H75" i="2" l="1"/>
  <c r="D75" i="2"/>
  <c r="E75" i="2"/>
  <c r="G75" i="2"/>
  <c r="A83" i="4"/>
  <c r="B76" i="2"/>
  <c r="C76" i="2" s="1"/>
  <c r="M74" i="2"/>
  <c r="L74" i="2"/>
  <c r="C385" i="6"/>
  <c r="D76" i="2" l="1"/>
  <c r="E76" i="2"/>
  <c r="G76" i="2"/>
  <c r="H76" i="2"/>
  <c r="A84" i="4"/>
  <c r="B77" i="2"/>
  <c r="C77" i="2" s="1"/>
  <c r="L75" i="2"/>
  <c r="M75" i="2"/>
  <c r="C390" i="6"/>
  <c r="E77" i="2" l="1"/>
  <c r="D77" i="2"/>
  <c r="H77" i="2"/>
  <c r="G77" i="2"/>
  <c r="A85" i="4"/>
  <c r="B78" i="2"/>
  <c r="C78" i="2" s="1"/>
  <c r="M76" i="2"/>
  <c r="L76" i="2"/>
  <c r="C395" i="6"/>
  <c r="H78" i="2" l="1"/>
  <c r="E78" i="2"/>
  <c r="D78" i="2"/>
  <c r="G78" i="2"/>
  <c r="A86" i="4"/>
  <c r="B79" i="2"/>
  <c r="C79" i="2" s="1"/>
  <c r="M77" i="2"/>
  <c r="L77" i="2"/>
  <c r="C400" i="6"/>
  <c r="E79" i="2" l="1"/>
  <c r="G79" i="2"/>
  <c r="H79" i="2"/>
  <c r="D79" i="2"/>
  <c r="A87" i="4"/>
  <c r="B80" i="2"/>
  <c r="C80" i="2" s="1"/>
  <c r="M78" i="2"/>
  <c r="L78" i="2"/>
  <c r="C405" i="6"/>
  <c r="D80" i="2" l="1"/>
  <c r="E80" i="2"/>
  <c r="G80" i="2"/>
  <c r="H80" i="2"/>
  <c r="A88" i="4"/>
  <c r="B81" i="2"/>
  <c r="C81" i="2" s="1"/>
  <c r="M79" i="2"/>
  <c r="L79" i="2"/>
  <c r="C410" i="6"/>
  <c r="H81" i="2" l="1"/>
  <c r="D81" i="2"/>
  <c r="G81" i="2"/>
  <c r="E81" i="2"/>
  <c r="A89" i="4"/>
  <c r="B82" i="2"/>
  <c r="C82" i="2" s="1"/>
  <c r="L80" i="2"/>
  <c r="M80" i="2"/>
  <c r="C415" i="6"/>
  <c r="H82" i="2" l="1"/>
  <c r="D82" i="2"/>
  <c r="E82" i="2"/>
  <c r="G82" i="2"/>
  <c r="A90" i="4"/>
  <c r="B83" i="2"/>
  <c r="C83" i="2" s="1"/>
  <c r="M81" i="2"/>
  <c r="L81" i="2"/>
  <c r="C420" i="6"/>
  <c r="D83" i="2" l="1"/>
  <c r="E83" i="2"/>
  <c r="G83" i="2"/>
  <c r="H83" i="2"/>
  <c r="A91" i="4"/>
  <c r="B84" i="2"/>
  <c r="C84" i="2" s="1"/>
  <c r="L82" i="2"/>
  <c r="M82" i="2"/>
  <c r="C425" i="6"/>
  <c r="E84" i="2" l="1"/>
  <c r="G84" i="2"/>
  <c r="H84" i="2"/>
  <c r="D84" i="2"/>
  <c r="A92" i="4"/>
  <c r="B85" i="2"/>
  <c r="C85" i="2" s="1"/>
  <c r="L83" i="2"/>
  <c r="M83" i="2"/>
  <c r="C430" i="6"/>
  <c r="D85" i="2" l="1"/>
  <c r="E85" i="2"/>
  <c r="G85" i="2"/>
  <c r="H85" i="2"/>
  <c r="A93" i="4"/>
  <c r="B86" i="2"/>
  <c r="C86" i="2" s="1"/>
  <c r="M84" i="2"/>
  <c r="L84" i="2"/>
  <c r="C435" i="6"/>
  <c r="D86" i="2" l="1"/>
  <c r="E86" i="2"/>
  <c r="G86" i="2"/>
  <c r="H86" i="2"/>
  <c r="A94" i="4"/>
  <c r="B87" i="2"/>
  <c r="C87" i="2" s="1"/>
  <c r="L85" i="2"/>
  <c r="M85" i="2"/>
  <c r="C440" i="6"/>
  <c r="A95" i="4" l="1"/>
  <c r="B88" i="2"/>
  <c r="C88" i="2" s="1"/>
  <c r="D87" i="2"/>
  <c r="E87" i="2"/>
  <c r="H87" i="2"/>
  <c r="G87" i="2"/>
  <c r="L86" i="2"/>
  <c r="M86" i="2"/>
  <c r="C445" i="6"/>
  <c r="M87" i="2" l="1"/>
  <c r="L87" i="2"/>
  <c r="H88" i="2"/>
  <c r="D88" i="2"/>
  <c r="E88" i="2"/>
  <c r="G88" i="2"/>
  <c r="A96" i="4"/>
  <c r="B89" i="2"/>
  <c r="C89" i="2" s="1"/>
  <c r="C450" i="6"/>
  <c r="D89" i="2" l="1"/>
  <c r="H89" i="2"/>
  <c r="E89" i="2"/>
  <c r="G89" i="2"/>
  <c r="A97" i="4"/>
  <c r="B90" i="2"/>
  <c r="C90" i="2" s="1"/>
  <c r="L88" i="2"/>
  <c r="M88" i="2"/>
  <c r="C455" i="6"/>
  <c r="D90" i="2" l="1"/>
  <c r="E90" i="2"/>
  <c r="G90" i="2"/>
  <c r="H90" i="2"/>
  <c r="A98" i="4"/>
  <c r="B91" i="2"/>
  <c r="C91" i="2" s="1"/>
  <c r="L89" i="2"/>
  <c r="M89" i="2"/>
  <c r="C460" i="6"/>
  <c r="E91" i="2" l="1"/>
  <c r="G91" i="2"/>
  <c r="H91" i="2"/>
  <c r="D91" i="2"/>
  <c r="A99" i="4"/>
  <c r="B92" i="2"/>
  <c r="C92" i="2" s="1"/>
  <c r="L90" i="2"/>
  <c r="M90" i="2"/>
  <c r="C465" i="6"/>
  <c r="H92" i="2" l="1"/>
  <c r="D92" i="2"/>
  <c r="E92" i="2"/>
  <c r="G92" i="2"/>
  <c r="A100" i="4"/>
  <c r="B93" i="2"/>
  <c r="C93" i="2" s="1"/>
  <c r="L91" i="2"/>
  <c r="M91" i="2"/>
  <c r="C470" i="6"/>
  <c r="H93" i="2" l="1"/>
  <c r="D93" i="2"/>
  <c r="E93" i="2"/>
  <c r="G93" i="2"/>
  <c r="A101" i="4"/>
  <c r="B94" i="2"/>
  <c r="C94" i="2" s="1"/>
  <c r="M92" i="2"/>
  <c r="L92" i="2"/>
  <c r="C475" i="6"/>
  <c r="D94" i="2" l="1"/>
  <c r="E94" i="2"/>
  <c r="G94" i="2"/>
  <c r="H94" i="2"/>
  <c r="A102" i="4"/>
  <c r="B95" i="2"/>
  <c r="C95" i="2" s="1"/>
  <c r="L93" i="2"/>
  <c r="M93" i="2"/>
  <c r="C480" i="6"/>
  <c r="H95" i="2" l="1"/>
  <c r="D95" i="2"/>
  <c r="E95" i="2"/>
  <c r="G95" i="2"/>
  <c r="A103" i="4"/>
  <c r="B96" i="2"/>
  <c r="C96" i="2" s="1"/>
  <c r="L94" i="2"/>
  <c r="M94" i="2"/>
  <c r="C485" i="6"/>
  <c r="E96" i="2" l="1"/>
  <c r="G96" i="2"/>
  <c r="H96" i="2"/>
  <c r="D96" i="2"/>
  <c r="A104" i="4"/>
  <c r="B97" i="2"/>
  <c r="C97" i="2" s="1"/>
  <c r="L95" i="2"/>
  <c r="M95" i="2"/>
  <c r="C490" i="6"/>
  <c r="H97" i="2" l="1"/>
  <c r="D97" i="2"/>
  <c r="E97" i="2"/>
  <c r="G97" i="2"/>
  <c r="A105" i="4"/>
  <c r="B98" i="2"/>
  <c r="C98" i="2" s="1"/>
  <c r="L96" i="2"/>
  <c r="M96" i="2"/>
  <c r="C495" i="6"/>
  <c r="D98" i="2" l="1"/>
  <c r="E98" i="2"/>
  <c r="G98" i="2"/>
  <c r="H98" i="2"/>
  <c r="A106" i="4"/>
  <c r="B99" i="2"/>
  <c r="C99" i="2" s="1"/>
  <c r="L97" i="2"/>
  <c r="M97" i="2"/>
  <c r="C500" i="6"/>
  <c r="H99" i="2" l="1"/>
  <c r="D99" i="2"/>
  <c r="E99" i="2"/>
  <c r="G99" i="2"/>
  <c r="A107" i="4"/>
  <c r="B100" i="2"/>
  <c r="C100" i="2" s="1"/>
  <c r="L98" i="2"/>
  <c r="M98" i="2"/>
  <c r="C505" i="6"/>
  <c r="D100" i="2" l="1"/>
  <c r="E100" i="2"/>
  <c r="G100" i="2"/>
  <c r="H100" i="2"/>
  <c r="A108" i="4"/>
  <c r="B101" i="2"/>
  <c r="C101" i="2" s="1"/>
  <c r="L99" i="2"/>
  <c r="M99" i="2"/>
  <c r="C510" i="6"/>
  <c r="G101" i="2" l="1"/>
  <c r="H101" i="2"/>
  <c r="D101" i="2"/>
  <c r="E101" i="2"/>
  <c r="A109" i="4"/>
  <c r="B102" i="2"/>
  <c r="C102" i="2" s="1"/>
  <c r="L100" i="2"/>
  <c r="M100" i="2"/>
  <c r="C515" i="6"/>
  <c r="E102" i="2" l="1"/>
  <c r="H102" i="2"/>
  <c r="D102" i="2"/>
  <c r="G102" i="2"/>
  <c r="A110" i="4"/>
  <c r="B103" i="2"/>
  <c r="C103" i="2" s="1"/>
  <c r="M101" i="2"/>
  <c r="L101" i="2"/>
  <c r="C520" i="6"/>
  <c r="E103" i="2" l="1"/>
  <c r="G103" i="2"/>
  <c r="H103" i="2"/>
  <c r="D103" i="2"/>
  <c r="A111" i="4"/>
  <c r="B104" i="2"/>
  <c r="C104" i="2" s="1"/>
  <c r="L102" i="2"/>
  <c r="M102" i="2"/>
  <c r="C525" i="6"/>
  <c r="D104" i="2" l="1"/>
  <c r="E104" i="2"/>
  <c r="G104" i="2"/>
  <c r="H104" i="2"/>
  <c r="A112" i="4"/>
  <c r="B105" i="2"/>
  <c r="C105" i="2" s="1"/>
  <c r="M103" i="2"/>
  <c r="L103" i="2"/>
  <c r="C530" i="6"/>
  <c r="H105" i="2" l="1"/>
  <c r="D105" i="2"/>
  <c r="G105" i="2"/>
  <c r="E105" i="2"/>
  <c r="A113" i="4"/>
  <c r="B106" i="2"/>
  <c r="C106" i="2" s="1"/>
  <c r="M104" i="2"/>
  <c r="L104" i="2"/>
  <c r="C535" i="6"/>
  <c r="D106" i="2" l="1"/>
  <c r="E106" i="2"/>
  <c r="H106" i="2"/>
  <c r="G106" i="2"/>
  <c r="A114" i="4"/>
  <c r="B107" i="2"/>
  <c r="C107" i="2" s="1"/>
  <c r="M105" i="2"/>
  <c r="L105" i="2"/>
  <c r="C540" i="6"/>
  <c r="D107" i="2" l="1"/>
  <c r="E107" i="2"/>
  <c r="G107" i="2"/>
  <c r="H107" i="2"/>
  <c r="A115" i="4"/>
  <c r="B108" i="2"/>
  <c r="C108" i="2" s="1"/>
  <c r="L106" i="2"/>
  <c r="M106" i="2"/>
  <c r="C545" i="6"/>
  <c r="H108" i="2" l="1"/>
  <c r="G108" i="2"/>
  <c r="D108" i="2"/>
  <c r="E108" i="2"/>
  <c r="A116" i="4"/>
  <c r="B109" i="2"/>
  <c r="C109" i="2" s="1"/>
  <c r="L107" i="2"/>
  <c r="M107" i="2"/>
  <c r="C550" i="6"/>
  <c r="E109" i="2" l="1"/>
  <c r="G109" i="2"/>
  <c r="H109" i="2"/>
  <c r="D109" i="2"/>
  <c r="A117" i="4"/>
  <c r="B110" i="2"/>
  <c r="C110" i="2" s="1"/>
  <c r="M108" i="2"/>
  <c r="L108" i="2"/>
  <c r="C555" i="6"/>
  <c r="D110" i="2" l="1"/>
  <c r="H110" i="2"/>
  <c r="E110" i="2"/>
  <c r="G110" i="2"/>
  <c r="A118" i="4"/>
  <c r="B111" i="2"/>
  <c r="C111" i="2" s="1"/>
  <c r="M109" i="2"/>
  <c r="L109" i="2"/>
  <c r="C560" i="6"/>
  <c r="H111" i="2" l="1"/>
  <c r="D111" i="2"/>
  <c r="E111" i="2"/>
  <c r="G111" i="2"/>
  <c r="A119" i="4"/>
  <c r="B112" i="2"/>
  <c r="C112" i="2" s="1"/>
  <c r="L110" i="2"/>
  <c r="M110" i="2"/>
  <c r="C565" i="6"/>
  <c r="H112" i="2" l="1"/>
  <c r="D112" i="2"/>
  <c r="E112" i="2"/>
  <c r="G112" i="2"/>
  <c r="A120" i="4"/>
  <c r="B113" i="2"/>
  <c r="C113" i="2" s="1"/>
  <c r="L111" i="2"/>
  <c r="M111" i="2"/>
  <c r="C570" i="6"/>
  <c r="D113" i="2" l="1"/>
  <c r="E113" i="2"/>
  <c r="G113" i="2"/>
  <c r="H113" i="2"/>
  <c r="A121" i="4"/>
  <c r="B114" i="2"/>
  <c r="C114" i="2" s="1"/>
  <c r="L112" i="2"/>
  <c r="M112" i="2"/>
  <c r="C575" i="6"/>
  <c r="D114" i="2" l="1"/>
  <c r="E114" i="2"/>
  <c r="H114" i="2"/>
  <c r="G114" i="2"/>
  <c r="A122" i="4"/>
  <c r="B115" i="2"/>
  <c r="C115" i="2" s="1"/>
  <c r="M113" i="2"/>
  <c r="L113" i="2"/>
  <c r="C580" i="6"/>
  <c r="G115" i="2" l="1"/>
  <c r="H115" i="2"/>
  <c r="D115" i="2"/>
  <c r="E115" i="2"/>
  <c r="A123" i="4"/>
  <c r="B116" i="2"/>
  <c r="C116" i="2" s="1"/>
  <c r="L114" i="2"/>
  <c r="M114" i="2"/>
  <c r="C585" i="6"/>
  <c r="H116" i="2" l="1"/>
  <c r="D116" i="2"/>
  <c r="E116" i="2"/>
  <c r="G116" i="2"/>
  <c r="A124" i="4"/>
  <c r="B117" i="2"/>
  <c r="C117" i="2" s="1"/>
  <c r="L115" i="2"/>
  <c r="M115" i="2"/>
  <c r="C590" i="6"/>
  <c r="D117" i="2" l="1"/>
  <c r="E117" i="2"/>
  <c r="G117" i="2"/>
  <c r="H117" i="2"/>
  <c r="A125" i="4"/>
  <c r="B118" i="2"/>
  <c r="C118" i="2" s="1"/>
  <c r="L116" i="2"/>
  <c r="M116" i="2"/>
  <c r="C595" i="6"/>
  <c r="H118" i="2" l="1"/>
  <c r="D118" i="2"/>
  <c r="E118" i="2"/>
  <c r="G118" i="2"/>
  <c r="A126" i="4"/>
  <c r="B119" i="2"/>
  <c r="C119" i="2" s="1"/>
  <c r="M117" i="2"/>
  <c r="L117" i="2"/>
  <c r="C600" i="6"/>
  <c r="D119" i="2" l="1"/>
  <c r="E119" i="2"/>
  <c r="G119" i="2"/>
  <c r="H119" i="2"/>
  <c r="A127" i="4"/>
  <c r="B120" i="2"/>
  <c r="C120" i="2" s="1"/>
  <c r="L118" i="2"/>
  <c r="M118" i="2"/>
  <c r="C605" i="6"/>
  <c r="G120" i="2" l="1"/>
  <c r="H120" i="2"/>
  <c r="D120" i="2"/>
  <c r="E120" i="2"/>
  <c r="A128" i="4"/>
  <c r="B121" i="2"/>
  <c r="C121" i="2" s="1"/>
  <c r="M119" i="2"/>
  <c r="L119" i="2"/>
  <c r="C610" i="6"/>
  <c r="D121" i="2" l="1"/>
  <c r="E121" i="2"/>
  <c r="G121" i="2"/>
  <c r="H121" i="2"/>
  <c r="A129" i="4"/>
  <c r="B122" i="2"/>
  <c r="C122" i="2" s="1"/>
  <c r="L120" i="2"/>
  <c r="M120" i="2"/>
  <c r="C615" i="6"/>
  <c r="H122" i="2" l="1"/>
  <c r="D122" i="2"/>
  <c r="E122" i="2"/>
  <c r="G122" i="2"/>
  <c r="A130" i="4"/>
  <c r="B123" i="2"/>
  <c r="C123" i="2" s="1"/>
  <c r="M121" i="2"/>
  <c r="L121" i="2"/>
  <c r="C620" i="6"/>
  <c r="D123" i="2" l="1"/>
  <c r="E123" i="2"/>
  <c r="G123" i="2"/>
  <c r="H123" i="2"/>
  <c r="A131" i="4"/>
  <c r="B124" i="2"/>
  <c r="C124" i="2" s="1"/>
  <c r="L122" i="2"/>
  <c r="M122" i="2"/>
  <c r="C625" i="6"/>
  <c r="D124" i="2" l="1"/>
  <c r="E124" i="2"/>
  <c r="G124" i="2"/>
  <c r="H124" i="2"/>
  <c r="A132" i="4"/>
  <c r="B125" i="2"/>
  <c r="C125" i="2" s="1"/>
  <c r="L123" i="2"/>
  <c r="M123" i="2"/>
  <c r="C630" i="6"/>
  <c r="D125" i="2" l="1"/>
  <c r="E125" i="2"/>
  <c r="G125" i="2"/>
  <c r="H125" i="2"/>
  <c r="B126" i="2"/>
  <c r="C126" i="2" s="1"/>
  <c r="A133" i="4"/>
  <c r="M124" i="2"/>
  <c r="L124" i="2"/>
  <c r="C635" i="6"/>
  <c r="B127" i="2" l="1"/>
  <c r="C127" i="2" s="1"/>
  <c r="A134" i="4"/>
  <c r="H126" i="2"/>
  <c r="G126" i="2"/>
  <c r="D126" i="2"/>
  <c r="E126" i="2"/>
  <c r="M125" i="2"/>
  <c r="L125" i="2"/>
  <c r="C640" i="6"/>
  <c r="L126" i="2" l="1"/>
  <c r="M126" i="2"/>
  <c r="B128" i="2"/>
  <c r="C128" i="2" s="1"/>
  <c r="A135" i="4"/>
  <c r="G127" i="2"/>
  <c r="D127" i="2"/>
  <c r="H127" i="2"/>
  <c r="E127" i="2"/>
  <c r="C645" i="6"/>
  <c r="B129" i="2" l="1"/>
  <c r="C129" i="2" s="1"/>
  <c r="A136" i="4"/>
  <c r="L127" i="2"/>
  <c r="M127" i="2"/>
  <c r="D128" i="2"/>
  <c r="H128" i="2"/>
  <c r="E128" i="2"/>
  <c r="G128" i="2"/>
  <c r="C650" i="6"/>
  <c r="L128" i="2" l="1"/>
  <c r="M128" i="2"/>
  <c r="A137" i="4"/>
  <c r="B130" i="2"/>
  <c r="C130" i="2" s="1"/>
  <c r="G129" i="2"/>
  <c r="H129" i="2"/>
  <c r="D129" i="2"/>
  <c r="E129" i="2"/>
  <c r="C655" i="6"/>
  <c r="H130" i="2" l="1"/>
  <c r="G130" i="2"/>
  <c r="D130" i="2"/>
  <c r="E130" i="2"/>
  <c r="A138" i="4"/>
  <c r="B131" i="2"/>
  <c r="C131" i="2" s="1"/>
  <c r="L129" i="2"/>
  <c r="M129" i="2"/>
  <c r="C660" i="6"/>
  <c r="H131" i="2" l="1"/>
  <c r="D131" i="2"/>
  <c r="E131" i="2"/>
  <c r="G131" i="2"/>
  <c r="A139" i="4"/>
  <c r="B132" i="2"/>
  <c r="C132" i="2" s="1"/>
  <c r="L130" i="2"/>
  <c r="M130" i="2"/>
  <c r="C665" i="6"/>
  <c r="G132" i="2" l="1"/>
  <c r="H132" i="2"/>
  <c r="D132" i="2"/>
  <c r="E132" i="2"/>
  <c r="A140" i="4"/>
  <c r="B133" i="2"/>
  <c r="C133" i="2" s="1"/>
  <c r="L131" i="2"/>
  <c r="M131" i="2"/>
  <c r="C670" i="6"/>
  <c r="E133" i="2" l="1"/>
  <c r="G133" i="2"/>
  <c r="D133" i="2"/>
  <c r="H133" i="2"/>
  <c r="B134" i="2"/>
  <c r="C134" i="2" s="1"/>
  <c r="A141" i="4"/>
  <c r="L132" i="2"/>
  <c r="M132" i="2"/>
  <c r="C675" i="6"/>
  <c r="A142" i="4" l="1"/>
  <c r="B135" i="2"/>
  <c r="C135" i="2" s="1"/>
  <c r="D134" i="2"/>
  <c r="E134" i="2"/>
  <c r="G134" i="2"/>
  <c r="H134" i="2"/>
  <c r="M133" i="2"/>
  <c r="L133" i="2"/>
  <c r="C680" i="6"/>
  <c r="M134" i="2" l="1"/>
  <c r="L134" i="2"/>
  <c r="H135" i="2"/>
  <c r="D135" i="2"/>
  <c r="E135" i="2"/>
  <c r="G135" i="2"/>
  <c r="A143" i="4"/>
  <c r="B136" i="2"/>
  <c r="C136" i="2" s="1"/>
  <c r="C685" i="6"/>
  <c r="D136" i="2" l="1"/>
  <c r="H136" i="2"/>
  <c r="E136" i="2"/>
  <c r="G136" i="2"/>
  <c r="A144" i="4"/>
  <c r="B137" i="2"/>
  <c r="C137" i="2" s="1"/>
  <c r="M135" i="2"/>
  <c r="L135" i="2"/>
  <c r="C690" i="6"/>
  <c r="D137" i="2" l="1"/>
  <c r="E137" i="2"/>
  <c r="G137" i="2"/>
  <c r="H137" i="2"/>
  <c r="A145" i="4"/>
  <c r="B138" i="2"/>
  <c r="C138" i="2" s="1"/>
  <c r="L136" i="2"/>
  <c r="M136" i="2"/>
  <c r="C695" i="6"/>
  <c r="D138" i="2" l="1"/>
  <c r="E138" i="2"/>
  <c r="G138" i="2"/>
  <c r="H138" i="2"/>
  <c r="A146" i="4"/>
  <c r="B139" i="2"/>
  <c r="C139" i="2" s="1"/>
  <c r="L137" i="2"/>
  <c r="M137" i="2"/>
  <c r="C700" i="6"/>
  <c r="G139" i="2" l="1"/>
  <c r="H139" i="2"/>
  <c r="D139" i="2"/>
  <c r="E139" i="2"/>
  <c r="A147" i="4"/>
  <c r="B140" i="2"/>
  <c r="C140" i="2" s="1"/>
  <c r="L138" i="2"/>
  <c r="M138" i="2"/>
  <c r="C705" i="6"/>
  <c r="H140" i="2" l="1"/>
  <c r="D140" i="2"/>
  <c r="E140" i="2"/>
  <c r="G140" i="2"/>
  <c r="A148" i="4"/>
  <c r="B141" i="2"/>
  <c r="C141" i="2" s="1"/>
  <c r="L139" i="2"/>
  <c r="M139" i="2"/>
  <c r="C710" i="6"/>
  <c r="D141" i="2" l="1"/>
  <c r="H141" i="2"/>
  <c r="E141" i="2"/>
  <c r="G141" i="2"/>
  <c r="A149" i="4"/>
  <c r="B142" i="2"/>
  <c r="C142" i="2" s="1"/>
  <c r="L140" i="2"/>
  <c r="M140" i="2"/>
  <c r="C715" i="6"/>
  <c r="D142" i="2" l="1"/>
  <c r="E142" i="2"/>
  <c r="G142" i="2"/>
  <c r="H142" i="2"/>
  <c r="A150" i="4"/>
  <c r="B143" i="2"/>
  <c r="C143" i="2" s="1"/>
  <c r="L141" i="2"/>
  <c r="M141" i="2"/>
  <c r="C720" i="6"/>
  <c r="D143" i="2" l="1"/>
  <c r="E143" i="2"/>
  <c r="G143" i="2"/>
  <c r="H143" i="2"/>
  <c r="A151" i="4"/>
  <c r="B144" i="2"/>
  <c r="C144" i="2" s="1"/>
  <c r="L142" i="2"/>
  <c r="M142" i="2"/>
  <c r="C725" i="6"/>
  <c r="H144" i="2" l="1"/>
  <c r="D144" i="2"/>
  <c r="E144" i="2"/>
  <c r="G144" i="2"/>
  <c r="A152" i="4"/>
  <c r="B145" i="2"/>
  <c r="C145" i="2" s="1"/>
  <c r="L143" i="2"/>
  <c r="M143" i="2"/>
  <c r="C730" i="6"/>
  <c r="H145" i="2" l="1"/>
  <c r="D145" i="2"/>
  <c r="E145" i="2"/>
  <c r="G145" i="2"/>
  <c r="A153" i="4"/>
  <c r="B146" i="2"/>
  <c r="C146" i="2" s="1"/>
  <c r="M144" i="2"/>
  <c r="L144" i="2"/>
  <c r="C735" i="6"/>
  <c r="G146" i="2" l="1"/>
  <c r="D146" i="2"/>
  <c r="H146" i="2"/>
  <c r="E146" i="2"/>
  <c r="A154" i="4"/>
  <c r="B147" i="2"/>
  <c r="C147" i="2" s="1"/>
  <c r="M145" i="2"/>
  <c r="L145" i="2"/>
  <c r="C740" i="6"/>
  <c r="H147" i="2" l="1"/>
  <c r="D147" i="2"/>
  <c r="E147" i="2"/>
  <c r="G147" i="2"/>
  <c r="A155" i="4"/>
  <c r="B148" i="2"/>
  <c r="C148" i="2" s="1"/>
  <c r="L146" i="2"/>
  <c r="M146" i="2"/>
  <c r="C745" i="6"/>
  <c r="D148" i="2" l="1"/>
  <c r="E148" i="2"/>
  <c r="H148" i="2"/>
  <c r="G148" i="2"/>
  <c r="A156" i="4"/>
  <c r="B149" i="2"/>
  <c r="C149" i="2" s="1"/>
  <c r="L147" i="2"/>
  <c r="M147" i="2"/>
  <c r="C750" i="6"/>
  <c r="G149" i="2" l="1"/>
  <c r="D149" i="2"/>
  <c r="H149" i="2"/>
  <c r="E149" i="2"/>
  <c r="A157" i="4"/>
  <c r="B150" i="2"/>
  <c r="C150" i="2" s="1"/>
  <c r="L148" i="2"/>
  <c r="M148" i="2"/>
  <c r="C755" i="6"/>
  <c r="D150" i="2" l="1"/>
  <c r="E150" i="2"/>
  <c r="G150" i="2"/>
  <c r="H150" i="2"/>
  <c r="A158" i="4"/>
  <c r="B151" i="2"/>
  <c r="C151" i="2" s="1"/>
  <c r="L149" i="2"/>
  <c r="M149" i="2"/>
  <c r="C760" i="6"/>
  <c r="H151" i="2" l="1"/>
  <c r="D151" i="2"/>
  <c r="E151" i="2"/>
  <c r="G151" i="2"/>
  <c r="A159" i="4"/>
  <c r="B152" i="2"/>
  <c r="C152" i="2" s="1"/>
  <c r="L150" i="2"/>
  <c r="M150" i="2"/>
  <c r="C765" i="6"/>
  <c r="H152" i="2" l="1"/>
  <c r="D152" i="2"/>
  <c r="E152" i="2"/>
  <c r="G152" i="2"/>
  <c r="A160" i="4"/>
  <c r="B153" i="2"/>
  <c r="C153" i="2" s="1"/>
  <c r="L151" i="2"/>
  <c r="M151" i="2"/>
  <c r="C770" i="6"/>
  <c r="D153" i="2" l="1"/>
  <c r="E153" i="2"/>
  <c r="G153" i="2"/>
  <c r="H153" i="2"/>
  <c r="A161" i="4"/>
  <c r="B154" i="2"/>
  <c r="C154" i="2" s="1"/>
  <c r="L152" i="2"/>
  <c r="M152" i="2"/>
  <c r="C775" i="6"/>
  <c r="H154" i="2" l="1"/>
  <c r="D154" i="2"/>
  <c r="E154" i="2"/>
  <c r="G154" i="2"/>
  <c r="A162" i="4"/>
  <c r="B155" i="2"/>
  <c r="C155" i="2" s="1"/>
  <c r="L153" i="2"/>
  <c r="M153" i="2"/>
  <c r="C780" i="6"/>
  <c r="H155" i="2" l="1"/>
  <c r="G155" i="2"/>
  <c r="D155" i="2"/>
  <c r="E155" i="2"/>
  <c r="A163" i="4"/>
  <c r="B156" i="2"/>
  <c r="C156" i="2" s="1"/>
  <c r="L154" i="2"/>
  <c r="M154" i="2"/>
  <c r="C785" i="6"/>
  <c r="D156" i="2" l="1"/>
  <c r="E156" i="2"/>
  <c r="H156" i="2"/>
  <c r="G156" i="2"/>
  <c r="A164" i="4"/>
  <c r="B157" i="2"/>
  <c r="C157" i="2" s="1"/>
  <c r="M155" i="2"/>
  <c r="L155" i="2"/>
  <c r="C790" i="6"/>
  <c r="H157" i="2" l="1"/>
  <c r="D157" i="2"/>
  <c r="E157" i="2"/>
  <c r="G157" i="2"/>
  <c r="A165" i="4"/>
  <c r="B158" i="2"/>
  <c r="C158" i="2" s="1"/>
  <c r="L156" i="2"/>
  <c r="M156" i="2"/>
  <c r="C795" i="6"/>
  <c r="G158" i="2" l="1"/>
  <c r="D158" i="2"/>
  <c r="E158" i="2"/>
  <c r="H158" i="2"/>
  <c r="A166" i="4"/>
  <c r="B159" i="2"/>
  <c r="C159" i="2" s="1"/>
  <c r="L157" i="2"/>
  <c r="M157" i="2"/>
  <c r="C800" i="6"/>
  <c r="E159" i="2" l="1"/>
  <c r="G159" i="2"/>
  <c r="H159" i="2"/>
  <c r="D159" i="2"/>
  <c r="A167" i="4"/>
  <c r="B160" i="2"/>
  <c r="C160" i="2" s="1"/>
  <c r="M158" i="2"/>
  <c r="L158" i="2"/>
  <c r="C805" i="6"/>
  <c r="D160" i="2" l="1"/>
  <c r="E160" i="2"/>
  <c r="G160" i="2"/>
  <c r="H160" i="2"/>
  <c r="A168" i="4"/>
  <c r="B161" i="2"/>
  <c r="C161" i="2" s="1"/>
  <c r="L159" i="2"/>
  <c r="M159" i="2"/>
  <c r="C810" i="6"/>
  <c r="G161" i="2" l="1"/>
  <c r="D161" i="2"/>
  <c r="H161" i="2"/>
  <c r="E161" i="2"/>
  <c r="A169" i="4"/>
  <c r="B162" i="2"/>
  <c r="C162" i="2" s="1"/>
  <c r="M160" i="2"/>
  <c r="L160" i="2"/>
  <c r="C815" i="6"/>
  <c r="H162" i="2" l="1"/>
  <c r="D162" i="2"/>
  <c r="E162" i="2"/>
  <c r="G162" i="2"/>
  <c r="A170" i="4"/>
  <c r="B163" i="2"/>
  <c r="C163" i="2" s="1"/>
  <c r="M161" i="2"/>
  <c r="L161" i="2"/>
  <c r="C820" i="6"/>
  <c r="D163" i="2" l="1"/>
  <c r="E163" i="2"/>
  <c r="G163" i="2"/>
  <c r="H163" i="2"/>
  <c r="A171" i="4"/>
  <c r="B164" i="2"/>
  <c r="C164" i="2" s="1"/>
  <c r="L162" i="2"/>
  <c r="M162" i="2"/>
  <c r="C825" i="6"/>
  <c r="D164" i="2" l="1"/>
  <c r="E164" i="2"/>
  <c r="H164" i="2"/>
  <c r="G164" i="2"/>
  <c r="A172" i="4"/>
  <c r="B165" i="2"/>
  <c r="C165" i="2" s="1"/>
  <c r="L163" i="2"/>
  <c r="M163" i="2"/>
  <c r="C830" i="6"/>
  <c r="D165" i="2" l="1"/>
  <c r="E165" i="2"/>
  <c r="G165" i="2"/>
  <c r="H165" i="2"/>
  <c r="A173" i="4"/>
  <c r="B166" i="2"/>
  <c r="C166" i="2" s="1"/>
  <c r="M164" i="2"/>
  <c r="L164" i="2"/>
  <c r="C835" i="6"/>
  <c r="H166" i="2" l="1"/>
  <c r="D166" i="2"/>
  <c r="E166" i="2"/>
  <c r="G166" i="2"/>
  <c r="A174" i="4"/>
  <c r="B167" i="2"/>
  <c r="C167" i="2" s="1"/>
  <c r="L165" i="2"/>
  <c r="M165" i="2"/>
  <c r="C840" i="6"/>
  <c r="D167" i="2" l="1"/>
  <c r="E167" i="2"/>
  <c r="G167" i="2"/>
  <c r="H167" i="2"/>
  <c r="A175" i="4"/>
  <c r="B168" i="2"/>
  <c r="C168" i="2" s="1"/>
  <c r="L166" i="2"/>
  <c r="M166" i="2"/>
  <c r="C845" i="6"/>
  <c r="H168" i="2" l="1"/>
  <c r="E168" i="2"/>
  <c r="D168" i="2"/>
  <c r="G168" i="2"/>
  <c r="A176" i="4"/>
  <c r="B169" i="2"/>
  <c r="C169" i="2" s="1"/>
  <c r="L167" i="2"/>
  <c r="M167" i="2"/>
  <c r="C850" i="6"/>
  <c r="C855" i="6" s="1"/>
  <c r="F855" i="6" l="1"/>
  <c r="D855" i="6"/>
  <c r="C860" i="6"/>
  <c r="I855" i="6"/>
  <c r="H855" i="6"/>
  <c r="E855" i="6"/>
  <c r="H169" i="2"/>
  <c r="G169" i="2"/>
  <c r="D169" i="2"/>
  <c r="E169" i="2"/>
  <c r="A177" i="4"/>
  <c r="B170" i="2"/>
  <c r="C170" i="2" s="1"/>
  <c r="M168" i="2"/>
  <c r="L168" i="2"/>
  <c r="I860" i="6" l="1"/>
  <c r="H860" i="6"/>
  <c r="F860" i="6"/>
  <c r="C865" i="6"/>
  <c r="E860" i="6"/>
  <c r="D860" i="6"/>
  <c r="D170" i="2"/>
  <c r="G170" i="2"/>
  <c r="H170" i="2"/>
  <c r="E170" i="2"/>
  <c r="A178" i="4"/>
  <c r="B171" i="2"/>
  <c r="C171" i="2" s="1"/>
  <c r="L169" i="2"/>
  <c r="M169" i="2"/>
  <c r="C870" i="6" l="1"/>
  <c r="F865" i="6"/>
  <c r="I865" i="6"/>
  <c r="H865" i="6"/>
  <c r="D865" i="6"/>
  <c r="E865" i="6"/>
  <c r="G171" i="2"/>
  <c r="D171" i="2"/>
  <c r="E171" i="2"/>
  <c r="H171" i="2"/>
  <c r="A179" i="4"/>
  <c r="B172" i="2"/>
  <c r="C172" i="2" s="1"/>
  <c r="L170" i="2"/>
  <c r="M170" i="2"/>
  <c r="C875" i="6" l="1"/>
  <c r="I870" i="6"/>
  <c r="F870" i="6"/>
  <c r="E870" i="6"/>
  <c r="H870" i="6"/>
  <c r="D870" i="6"/>
  <c r="D172" i="2"/>
  <c r="E172" i="2"/>
  <c r="G172" i="2"/>
  <c r="H172" i="2"/>
  <c r="A180" i="4"/>
  <c r="B173" i="2"/>
  <c r="C173" i="2" s="1"/>
  <c r="L171" i="2"/>
  <c r="M171" i="2"/>
  <c r="D875" i="6" l="1"/>
  <c r="C880" i="6"/>
  <c r="C885" i="6" s="1"/>
  <c r="E875" i="6"/>
  <c r="I875" i="6"/>
  <c r="H875" i="6"/>
  <c r="F875" i="6"/>
  <c r="G173" i="2"/>
  <c r="H173" i="2"/>
  <c r="D173" i="2"/>
  <c r="E173" i="2"/>
  <c r="A181" i="4"/>
  <c r="B174" i="2"/>
  <c r="C174" i="2" s="1"/>
  <c r="L172" i="2"/>
  <c r="M172" i="2"/>
  <c r="C890" i="6" l="1"/>
  <c r="F885" i="6"/>
  <c r="E885" i="6"/>
  <c r="D885" i="6"/>
  <c r="I885" i="6"/>
  <c r="H885" i="6"/>
  <c r="E880" i="6"/>
  <c r="D880" i="6"/>
  <c r="I880" i="6"/>
  <c r="H880" i="6"/>
  <c r="F880" i="6"/>
  <c r="D174" i="2"/>
  <c r="H174" i="2"/>
  <c r="E174" i="2"/>
  <c r="G174" i="2"/>
  <c r="A182" i="4"/>
  <c r="B175" i="2"/>
  <c r="C175" i="2" s="1"/>
  <c r="L173" i="2"/>
  <c r="M173" i="2"/>
  <c r="C895" i="6" l="1"/>
  <c r="D890" i="6"/>
  <c r="I890" i="6"/>
  <c r="F890" i="6"/>
  <c r="E890" i="6"/>
  <c r="H890" i="6"/>
  <c r="G175" i="2"/>
  <c r="H175" i="2"/>
  <c r="E175" i="2"/>
  <c r="D175" i="2"/>
  <c r="A183" i="4"/>
  <c r="B176" i="2"/>
  <c r="C176" i="2" s="1"/>
  <c r="L174" i="2"/>
  <c r="M174" i="2"/>
  <c r="C900" i="6" l="1"/>
  <c r="F895" i="6"/>
  <c r="E895" i="6"/>
  <c r="I895" i="6"/>
  <c r="H895" i="6"/>
  <c r="D895" i="6"/>
  <c r="D176" i="2"/>
  <c r="H176" i="2"/>
  <c r="E176" i="2"/>
  <c r="G176" i="2"/>
  <c r="A184" i="4"/>
  <c r="B177" i="2"/>
  <c r="C177" i="2" s="1"/>
  <c r="M175" i="2"/>
  <c r="L175" i="2"/>
  <c r="C905" i="6" l="1"/>
  <c r="H900" i="6"/>
  <c r="I900" i="6"/>
  <c r="F900" i="6"/>
  <c r="E900" i="6"/>
  <c r="D900" i="6"/>
  <c r="E177" i="2"/>
  <c r="G177" i="2"/>
  <c r="D177" i="2"/>
  <c r="H177" i="2"/>
  <c r="A185" i="4"/>
  <c r="B178" i="2"/>
  <c r="C178" i="2" s="1"/>
  <c r="M176" i="2"/>
  <c r="L176" i="2"/>
  <c r="C910" i="6" l="1"/>
  <c r="E905" i="6"/>
  <c r="I905" i="6"/>
  <c r="H905" i="6"/>
  <c r="D905" i="6"/>
  <c r="F905" i="6"/>
  <c r="H178" i="2"/>
  <c r="E178" i="2"/>
  <c r="D178" i="2"/>
  <c r="G178" i="2"/>
  <c r="A186" i="4"/>
  <c r="B179" i="2"/>
  <c r="C179" i="2" s="1"/>
  <c r="L177" i="2"/>
  <c r="M177" i="2"/>
  <c r="C915" i="6" l="1"/>
  <c r="E910" i="6"/>
  <c r="D910" i="6"/>
  <c r="H910" i="6"/>
  <c r="I910" i="6"/>
  <c r="F910" i="6"/>
  <c r="G179" i="2"/>
  <c r="D179" i="2"/>
  <c r="H179" i="2"/>
  <c r="E179" i="2"/>
  <c r="A187" i="4"/>
  <c r="B180" i="2"/>
  <c r="C180" i="2" s="1"/>
  <c r="L178" i="2"/>
  <c r="M178" i="2"/>
  <c r="C920" i="6" l="1"/>
  <c r="I915" i="6"/>
  <c r="H915" i="6"/>
  <c r="E915" i="6"/>
  <c r="F915" i="6"/>
  <c r="D915" i="6"/>
  <c r="H180" i="2"/>
  <c r="E180" i="2"/>
  <c r="D180" i="2"/>
  <c r="G180" i="2"/>
  <c r="A188" i="4"/>
  <c r="B181" i="2"/>
  <c r="C181" i="2" s="1"/>
  <c r="M179" i="2"/>
  <c r="L179" i="2"/>
  <c r="C925" i="6" l="1"/>
  <c r="D920" i="6"/>
  <c r="I920" i="6"/>
  <c r="H920" i="6"/>
  <c r="E920" i="6"/>
  <c r="F920" i="6"/>
  <c r="A189" i="4"/>
  <c r="A190" i="4" s="1"/>
  <c r="A191" i="4" s="1"/>
  <c r="A192" i="4" s="1"/>
  <c r="A193" i="4" s="1"/>
  <c r="A194" i="4" s="1"/>
  <c r="A195" i="4" s="1"/>
  <c r="A196" i="4" s="1"/>
  <c r="A197" i="4" s="1"/>
  <c r="A198" i="4" s="1"/>
  <c r="A199" i="4" s="1"/>
  <c r="A200" i="4" s="1"/>
  <c r="M180" i="2"/>
  <c r="L180" i="2"/>
  <c r="H181" i="2"/>
  <c r="G181" i="2"/>
  <c r="D181" i="2"/>
  <c r="E181" i="2"/>
  <c r="C930" i="6" l="1"/>
  <c r="I925" i="6"/>
  <c r="H925" i="6"/>
  <c r="D925" i="6"/>
  <c r="F925" i="6"/>
  <c r="E925" i="6"/>
  <c r="L181" i="2"/>
  <c r="L371" i="2" s="1"/>
  <c r="M372" i="2" s="1"/>
  <c r="M181" i="2"/>
  <c r="M371" i="2" s="1"/>
  <c r="H50" i="6"/>
  <c r="I50" i="6"/>
  <c r="I55" i="6"/>
  <c r="F60" i="6"/>
  <c r="E75" i="6"/>
  <c r="H65" i="6"/>
  <c r="I65" i="6"/>
  <c r="I75" i="6"/>
  <c r="I95" i="6"/>
  <c r="H80" i="6"/>
  <c r="I115" i="6"/>
  <c r="D110" i="6"/>
  <c r="D95" i="6"/>
  <c r="H105" i="6"/>
  <c r="E100" i="6"/>
  <c r="F105" i="6"/>
  <c r="E105" i="6"/>
  <c r="D100" i="6"/>
  <c r="I120" i="6"/>
  <c r="D115" i="6"/>
  <c r="F120" i="6"/>
  <c r="H115" i="6"/>
  <c r="I110" i="6"/>
  <c r="E110" i="6"/>
  <c r="F110" i="6"/>
  <c r="H110" i="6"/>
  <c r="E115" i="6"/>
  <c r="F115" i="6"/>
  <c r="D120" i="6"/>
  <c r="H125" i="6"/>
  <c r="I125" i="6"/>
  <c r="D125" i="6"/>
  <c r="I130" i="6"/>
  <c r="E125" i="6"/>
  <c r="H120" i="6"/>
  <c r="E120" i="6"/>
  <c r="F125" i="6"/>
  <c r="E130" i="6"/>
  <c r="E135" i="6"/>
  <c r="D135" i="6"/>
  <c r="F130" i="6"/>
  <c r="H130" i="6"/>
  <c r="D140" i="6"/>
  <c r="F135" i="6"/>
  <c r="D130" i="6"/>
  <c r="H140" i="6"/>
  <c r="H135" i="6"/>
  <c r="E140" i="6"/>
  <c r="I140" i="6"/>
  <c r="H150" i="6"/>
  <c r="I135" i="6"/>
  <c r="D145" i="6"/>
  <c r="F140" i="6"/>
  <c r="H145" i="6"/>
  <c r="I150" i="6"/>
  <c r="F145" i="6"/>
  <c r="I145" i="6"/>
  <c r="F150" i="6"/>
  <c r="E145" i="6"/>
  <c r="D160" i="6"/>
  <c r="D155" i="6"/>
  <c r="E155" i="6"/>
  <c r="E150" i="6"/>
  <c r="H155" i="6"/>
  <c r="I155" i="6"/>
  <c r="E160" i="6"/>
  <c r="D150" i="6"/>
  <c r="F160" i="6"/>
  <c r="F155" i="6"/>
  <c r="H160" i="6"/>
  <c r="E170" i="6"/>
  <c r="I160" i="6"/>
  <c r="I165" i="6"/>
  <c r="H165" i="6"/>
  <c r="E165" i="6"/>
  <c r="D170" i="6"/>
  <c r="F165" i="6"/>
  <c r="D165" i="6"/>
  <c r="F170" i="6"/>
  <c r="I170" i="6"/>
  <c r="H170" i="6"/>
  <c r="I180" i="6"/>
  <c r="I175" i="6"/>
  <c r="F175" i="6"/>
  <c r="I185" i="6"/>
  <c r="D180" i="6"/>
  <c r="H180" i="6"/>
  <c r="F180" i="6"/>
  <c r="E180" i="6"/>
  <c r="E175" i="6"/>
  <c r="D175" i="6"/>
  <c r="H175" i="6"/>
  <c r="I190" i="6"/>
  <c r="F190" i="6"/>
  <c r="F185" i="6"/>
  <c r="D190" i="6"/>
  <c r="E190" i="6"/>
  <c r="H185" i="6"/>
  <c r="H190" i="6"/>
  <c r="E185" i="6"/>
  <c r="D185" i="6"/>
  <c r="D195" i="6"/>
  <c r="H195" i="6"/>
  <c r="D200" i="6"/>
  <c r="I200" i="6"/>
  <c r="F200" i="6"/>
  <c r="F195" i="6"/>
  <c r="E195" i="6"/>
  <c r="E205" i="6"/>
  <c r="I195" i="6"/>
  <c r="H200" i="6"/>
  <c r="F205" i="6"/>
  <c r="D205" i="6"/>
  <c r="H205" i="6"/>
  <c r="E200" i="6"/>
  <c r="F210" i="6"/>
  <c r="H210" i="6"/>
  <c r="H215" i="6"/>
  <c r="I210" i="6"/>
  <c r="E210" i="6"/>
  <c r="I205" i="6"/>
  <c r="D215" i="6"/>
  <c r="I215" i="6"/>
  <c r="F215" i="6"/>
  <c r="D210" i="6"/>
  <c r="D220" i="6"/>
  <c r="E220" i="6"/>
  <c r="H220" i="6"/>
  <c r="E215" i="6"/>
  <c r="F220" i="6"/>
  <c r="D225" i="6"/>
  <c r="I225" i="6"/>
  <c r="I220" i="6"/>
  <c r="E225" i="6"/>
  <c r="F225" i="6"/>
  <c r="I230" i="6"/>
  <c r="H230" i="6"/>
  <c r="H225" i="6"/>
  <c r="E230" i="6"/>
  <c r="F230" i="6"/>
  <c r="I240" i="6"/>
  <c r="F235" i="6"/>
  <c r="D235" i="6"/>
  <c r="I235" i="6"/>
  <c r="D230" i="6"/>
  <c r="E235" i="6"/>
  <c r="H240" i="6"/>
  <c r="F245" i="6"/>
  <c r="H235" i="6"/>
  <c r="E240" i="6"/>
  <c r="D240" i="6"/>
  <c r="D250" i="6"/>
  <c r="E245" i="6"/>
  <c r="F240" i="6"/>
  <c r="H250" i="6"/>
  <c r="D245" i="6"/>
  <c r="D255" i="6"/>
  <c r="I245" i="6"/>
  <c r="H245" i="6"/>
  <c r="I250" i="6"/>
  <c r="I255" i="6"/>
  <c r="E255" i="6"/>
  <c r="E260" i="6"/>
  <c r="F250" i="6"/>
  <c r="E250" i="6"/>
  <c r="D260" i="6"/>
  <c r="F255" i="6"/>
  <c r="H255" i="6"/>
  <c r="D265" i="6"/>
  <c r="F260" i="6"/>
  <c r="F265" i="6"/>
  <c r="I260" i="6"/>
  <c r="H260" i="6"/>
  <c r="E270" i="6"/>
  <c r="F275" i="6"/>
  <c r="E265" i="6"/>
  <c r="I265" i="6"/>
  <c r="H265" i="6"/>
  <c r="H270" i="6"/>
  <c r="I270" i="6"/>
  <c r="E275" i="6"/>
  <c r="I275" i="6"/>
  <c r="I280" i="6"/>
  <c r="F270" i="6"/>
  <c r="D270" i="6"/>
  <c r="D275" i="6"/>
  <c r="D280" i="6"/>
  <c r="F280" i="6"/>
  <c r="H275" i="6"/>
  <c r="E280" i="6"/>
  <c r="H280" i="6"/>
  <c r="I285" i="6"/>
  <c r="F290" i="6"/>
  <c r="E290" i="6"/>
  <c r="F285" i="6"/>
  <c r="H285" i="6"/>
  <c r="D285" i="6"/>
  <c r="H290" i="6"/>
  <c r="E285" i="6"/>
  <c r="D290" i="6"/>
  <c r="E295" i="6"/>
  <c r="I290" i="6"/>
  <c r="I295" i="6"/>
  <c r="D295" i="6"/>
  <c r="H295" i="6"/>
  <c r="F295" i="6"/>
  <c r="H300" i="6"/>
  <c r="E300" i="6"/>
  <c r="H305" i="6"/>
  <c r="F300" i="6"/>
  <c r="D300" i="6"/>
  <c r="D305" i="6"/>
  <c r="I300" i="6"/>
  <c r="E310" i="6"/>
  <c r="I305" i="6"/>
  <c r="F310" i="6"/>
  <c r="I315" i="6"/>
  <c r="D315" i="6"/>
  <c r="F305" i="6"/>
  <c r="E305" i="6"/>
  <c r="I320" i="6"/>
  <c r="H310" i="6"/>
  <c r="D310" i="6"/>
  <c r="I310" i="6"/>
  <c r="E315" i="6"/>
  <c r="H315" i="6"/>
  <c r="F315" i="6"/>
  <c r="H320" i="6"/>
  <c r="D320" i="6"/>
  <c r="F320" i="6"/>
  <c r="E320" i="6"/>
  <c r="H330" i="6"/>
  <c r="F330" i="6"/>
  <c r="D325" i="6"/>
  <c r="E325" i="6"/>
  <c r="I335" i="6"/>
  <c r="I325" i="6"/>
  <c r="F325" i="6"/>
  <c r="H325" i="6"/>
  <c r="H335" i="6"/>
  <c r="D330" i="6"/>
  <c r="E330" i="6"/>
  <c r="I330" i="6"/>
  <c r="D335" i="6"/>
  <c r="F335" i="6"/>
  <c r="H340" i="6"/>
  <c r="I345" i="6"/>
  <c r="E335" i="6"/>
  <c r="F340" i="6"/>
  <c r="E340" i="6"/>
  <c r="H345" i="6"/>
  <c r="I340" i="6"/>
  <c r="D340" i="6"/>
  <c r="I350" i="6"/>
  <c r="E345" i="6"/>
  <c r="D345" i="6"/>
  <c r="F345" i="6"/>
  <c r="D350" i="6"/>
  <c r="E350" i="6"/>
  <c r="I355" i="6"/>
  <c r="H350" i="6"/>
  <c r="F350" i="6"/>
  <c r="H355" i="6"/>
  <c r="E355" i="6"/>
  <c r="D355" i="6"/>
  <c r="F355" i="6"/>
  <c r="H360" i="6"/>
  <c r="E360" i="6"/>
  <c r="I365" i="6"/>
  <c r="F360" i="6"/>
  <c r="D360" i="6"/>
  <c r="H365" i="6"/>
  <c r="F365" i="6"/>
  <c r="I360" i="6"/>
  <c r="I370" i="6"/>
  <c r="E365" i="6"/>
  <c r="D365" i="6"/>
  <c r="E370" i="6"/>
  <c r="D375" i="6"/>
  <c r="I375" i="6"/>
  <c r="F370" i="6"/>
  <c r="D370" i="6"/>
  <c r="H370" i="6"/>
  <c r="E375" i="6"/>
  <c r="F375" i="6"/>
  <c r="H380" i="6"/>
  <c r="H375" i="6"/>
  <c r="F390" i="6"/>
  <c r="D380" i="6"/>
  <c r="I385" i="6"/>
  <c r="I380" i="6"/>
  <c r="E380" i="6"/>
  <c r="F380" i="6"/>
  <c r="H385" i="6"/>
  <c r="E385" i="6"/>
  <c r="F385" i="6"/>
  <c r="D390" i="6"/>
  <c r="D385" i="6"/>
  <c r="I390" i="6"/>
  <c r="I395" i="6"/>
  <c r="E390" i="6"/>
  <c r="H390" i="6"/>
  <c r="F395" i="6"/>
  <c r="D395" i="6"/>
  <c r="H395" i="6"/>
  <c r="E395" i="6"/>
  <c r="F400" i="6"/>
  <c r="D405" i="6"/>
  <c r="E410" i="6"/>
  <c r="I400" i="6"/>
  <c r="F405" i="6"/>
  <c r="H400" i="6"/>
  <c r="H405" i="6"/>
  <c r="E400" i="6"/>
  <c r="D400" i="6"/>
  <c r="E405" i="6"/>
  <c r="I405" i="6"/>
  <c r="F410" i="6"/>
  <c r="H410" i="6"/>
  <c r="D410" i="6"/>
  <c r="I410" i="6"/>
  <c r="E415" i="6"/>
  <c r="I415" i="6"/>
  <c r="H415" i="6"/>
  <c r="F415" i="6"/>
  <c r="H420" i="6"/>
  <c r="D415" i="6"/>
  <c r="D425" i="6"/>
  <c r="H425" i="6"/>
  <c r="E420" i="6"/>
  <c r="D420" i="6"/>
  <c r="I420" i="6"/>
  <c r="F420" i="6"/>
  <c r="I425" i="6"/>
  <c r="F425" i="6"/>
  <c r="E425" i="6"/>
  <c r="D435" i="6"/>
  <c r="D430" i="6"/>
  <c r="I430" i="6"/>
  <c r="E430" i="6"/>
  <c r="F430" i="6"/>
  <c r="H430" i="6"/>
  <c r="H435" i="6"/>
  <c r="E435" i="6"/>
  <c r="I435" i="6"/>
  <c r="F435" i="6"/>
  <c r="H440" i="6"/>
  <c r="I440" i="6"/>
  <c r="D445" i="6"/>
  <c r="D440" i="6"/>
  <c r="E440" i="6"/>
  <c r="F440" i="6"/>
  <c r="H445" i="6"/>
  <c r="F445" i="6"/>
  <c r="E445" i="6"/>
  <c r="I445" i="6"/>
  <c r="H450" i="6"/>
  <c r="F450" i="6"/>
  <c r="H455" i="6"/>
  <c r="E450" i="6"/>
  <c r="D455" i="6"/>
  <c r="I450" i="6"/>
  <c r="D450" i="6"/>
  <c r="I455" i="6"/>
  <c r="E455" i="6"/>
  <c r="F455" i="6"/>
  <c r="H460" i="6"/>
  <c r="D460" i="6"/>
  <c r="I460" i="6"/>
  <c r="E460" i="6"/>
  <c r="F460" i="6"/>
  <c r="E465" i="6"/>
  <c r="F465" i="6"/>
  <c r="D465" i="6"/>
  <c r="H465" i="6"/>
  <c r="I465" i="6"/>
  <c r="D470" i="6"/>
  <c r="F470" i="6"/>
  <c r="H470" i="6"/>
  <c r="E470" i="6"/>
  <c r="I470" i="6"/>
  <c r="E475" i="6"/>
  <c r="F475" i="6"/>
  <c r="H475" i="6"/>
  <c r="I475" i="6"/>
  <c r="D475" i="6"/>
  <c r="I480" i="6"/>
  <c r="H480" i="6"/>
  <c r="E480" i="6"/>
  <c r="F480" i="6"/>
  <c r="D480" i="6"/>
  <c r="D485" i="6"/>
  <c r="F485" i="6"/>
  <c r="I485" i="6"/>
  <c r="E485" i="6"/>
  <c r="H485" i="6"/>
  <c r="E490" i="6"/>
  <c r="H490" i="6"/>
  <c r="F490" i="6"/>
  <c r="D490" i="6"/>
  <c r="I490" i="6"/>
  <c r="D500" i="6"/>
  <c r="D495" i="6"/>
  <c r="F495" i="6"/>
  <c r="I495" i="6"/>
  <c r="H495" i="6"/>
  <c r="E495" i="6"/>
  <c r="E510" i="6"/>
  <c r="F500" i="6"/>
  <c r="I500" i="6"/>
  <c r="H505" i="6"/>
  <c r="E500" i="6"/>
  <c r="H500" i="6"/>
  <c r="I505" i="6"/>
  <c r="H510" i="6"/>
  <c r="E505" i="6"/>
  <c r="D505" i="6"/>
  <c r="F505" i="6"/>
  <c r="D510" i="6"/>
  <c r="D515" i="6"/>
  <c r="F510" i="6"/>
  <c r="I510" i="6"/>
  <c r="F515" i="6"/>
  <c r="E515" i="6"/>
  <c r="I515" i="6"/>
  <c r="E520" i="6"/>
  <c r="H515" i="6"/>
  <c r="H520" i="6"/>
  <c r="H525" i="6"/>
  <c r="F520" i="6"/>
  <c r="D520" i="6"/>
  <c r="I520" i="6"/>
  <c r="I525" i="6"/>
  <c r="E525" i="6"/>
  <c r="F525" i="6"/>
  <c r="D525" i="6"/>
  <c r="F530" i="6"/>
  <c r="D530" i="6"/>
  <c r="E530" i="6"/>
  <c r="H530" i="6"/>
  <c r="I530" i="6"/>
  <c r="H535" i="6"/>
  <c r="F540" i="6"/>
  <c r="E535" i="6"/>
  <c r="I535" i="6"/>
  <c r="D535" i="6"/>
  <c r="F535" i="6"/>
  <c r="H540" i="6"/>
  <c r="D540" i="6"/>
  <c r="E540" i="6"/>
  <c r="I540" i="6"/>
  <c r="I545" i="6"/>
  <c r="F545" i="6"/>
  <c r="D545" i="6"/>
  <c r="H545" i="6"/>
  <c r="E545" i="6"/>
  <c r="D555" i="6"/>
  <c r="D550" i="6"/>
  <c r="H550" i="6"/>
  <c r="E550" i="6"/>
  <c r="I550" i="6"/>
  <c r="F550" i="6"/>
  <c r="F555" i="6"/>
  <c r="I555" i="6"/>
  <c r="E555" i="6"/>
  <c r="H555" i="6"/>
  <c r="F560" i="6"/>
  <c r="I560" i="6"/>
  <c r="E560" i="6"/>
  <c r="D560" i="6"/>
  <c r="H560" i="6"/>
  <c r="E565" i="6"/>
  <c r="D565" i="6"/>
  <c r="F565" i="6"/>
  <c r="I565" i="6"/>
  <c r="H570" i="6"/>
  <c r="H565" i="6"/>
  <c r="D575" i="6"/>
  <c r="F570" i="6"/>
  <c r="H575" i="6"/>
  <c r="E570" i="6"/>
  <c r="D570" i="6"/>
  <c r="I570" i="6"/>
  <c r="E575" i="6"/>
  <c r="F580" i="6"/>
  <c r="I575" i="6"/>
  <c r="F575" i="6"/>
  <c r="H580" i="6"/>
  <c r="I580" i="6"/>
  <c r="D580" i="6"/>
  <c r="E580" i="6"/>
  <c r="E585" i="6"/>
  <c r="H585" i="6"/>
  <c r="D585" i="6"/>
  <c r="F590" i="6"/>
  <c r="I585" i="6"/>
  <c r="F585" i="6"/>
  <c r="D590" i="6"/>
  <c r="E590" i="6"/>
  <c r="I590" i="6"/>
  <c r="H590" i="6"/>
  <c r="D595" i="6"/>
  <c r="F595" i="6"/>
  <c r="E595" i="6"/>
  <c r="I595" i="6"/>
  <c r="H595" i="6"/>
  <c r="I600" i="6"/>
  <c r="D600" i="6"/>
  <c r="F600" i="6"/>
  <c r="E600" i="6"/>
  <c r="E605" i="6"/>
  <c r="H600" i="6"/>
  <c r="H605" i="6"/>
  <c r="F605" i="6"/>
  <c r="E610" i="6"/>
  <c r="I605" i="6"/>
  <c r="D605" i="6"/>
  <c r="D610" i="6"/>
  <c r="F610" i="6"/>
  <c r="H610" i="6"/>
  <c r="I610" i="6"/>
  <c r="F620" i="6"/>
  <c r="D615" i="6"/>
  <c r="F615" i="6"/>
  <c r="H615" i="6"/>
  <c r="D620" i="6"/>
  <c r="I615" i="6"/>
  <c r="E615" i="6"/>
  <c r="I620" i="6"/>
  <c r="E620" i="6"/>
  <c r="H620" i="6"/>
  <c r="I625" i="6"/>
  <c r="D625" i="6"/>
  <c r="H630" i="6"/>
  <c r="H625" i="6"/>
  <c r="F625" i="6"/>
  <c r="E625" i="6"/>
  <c r="F630" i="6"/>
  <c r="I630" i="6"/>
  <c r="E630" i="6"/>
  <c r="D630" i="6"/>
  <c r="F635" i="6"/>
  <c r="H635" i="6"/>
  <c r="D635" i="6"/>
  <c r="I635" i="6"/>
  <c r="E640" i="6"/>
  <c r="E635" i="6"/>
  <c r="H640" i="6"/>
  <c r="E645" i="6"/>
  <c r="I640" i="6"/>
  <c r="F640" i="6"/>
  <c r="D640" i="6"/>
  <c r="I645" i="6"/>
  <c r="F645" i="6"/>
  <c r="D645" i="6"/>
  <c r="H645" i="6"/>
  <c r="D650" i="6"/>
  <c r="I650" i="6"/>
  <c r="F650" i="6"/>
  <c r="H650" i="6"/>
  <c r="E650" i="6"/>
  <c r="D655" i="6"/>
  <c r="I655" i="6"/>
  <c r="F655" i="6"/>
  <c r="H655" i="6"/>
  <c r="E655" i="6"/>
  <c r="H660" i="6"/>
  <c r="F660" i="6"/>
  <c r="D660" i="6"/>
  <c r="I660" i="6"/>
  <c r="E660" i="6"/>
  <c r="I665" i="6"/>
  <c r="I670" i="6"/>
  <c r="E665" i="6"/>
  <c r="H670" i="6"/>
  <c r="F665" i="6"/>
  <c r="H665" i="6"/>
  <c r="D665" i="6"/>
  <c r="E670" i="6"/>
  <c r="F670" i="6"/>
  <c r="D670" i="6"/>
  <c r="H675" i="6"/>
  <c r="I675" i="6"/>
  <c r="D675" i="6"/>
  <c r="F675" i="6"/>
  <c r="E675" i="6"/>
  <c r="H680" i="6"/>
  <c r="F680" i="6"/>
  <c r="D680" i="6"/>
  <c r="E680" i="6"/>
  <c r="I680" i="6"/>
  <c r="I685" i="6"/>
  <c r="H685" i="6"/>
  <c r="F685" i="6"/>
  <c r="E685" i="6"/>
  <c r="D685" i="6"/>
  <c r="F690" i="6"/>
  <c r="I690" i="6"/>
  <c r="D690" i="6"/>
  <c r="H690" i="6"/>
  <c r="E690" i="6"/>
  <c r="F695" i="6"/>
  <c r="E695" i="6"/>
  <c r="I695" i="6"/>
  <c r="D695" i="6"/>
  <c r="H695" i="6"/>
  <c r="H700" i="6"/>
  <c r="E700" i="6"/>
  <c r="F700" i="6"/>
  <c r="I700" i="6"/>
  <c r="D700" i="6"/>
  <c r="D705" i="6"/>
  <c r="H705" i="6"/>
  <c r="E705" i="6"/>
  <c r="I705" i="6"/>
  <c r="F705" i="6"/>
  <c r="H710" i="6"/>
  <c r="E710" i="6"/>
  <c r="D710" i="6"/>
  <c r="I710" i="6"/>
  <c r="F710" i="6"/>
  <c r="I715" i="6"/>
  <c r="F715" i="6"/>
  <c r="D715" i="6"/>
  <c r="E715" i="6"/>
  <c r="H715" i="6"/>
  <c r="D720" i="6"/>
  <c r="E720" i="6"/>
  <c r="I720" i="6"/>
  <c r="F720" i="6"/>
  <c r="H720" i="6"/>
  <c r="F725" i="6"/>
  <c r="I725" i="6"/>
  <c r="H725" i="6"/>
  <c r="E725" i="6"/>
  <c r="D725" i="6"/>
  <c r="F730" i="6"/>
  <c r="H730" i="6"/>
  <c r="I730" i="6"/>
  <c r="E730" i="6"/>
  <c r="D730" i="6"/>
  <c r="H740" i="6"/>
  <c r="H735" i="6"/>
  <c r="E735" i="6"/>
  <c r="D735" i="6"/>
  <c r="I740" i="6"/>
  <c r="F735" i="6"/>
  <c r="I735" i="6"/>
  <c r="D740" i="6"/>
  <c r="F740" i="6"/>
  <c r="E740" i="6"/>
  <c r="F745" i="6"/>
  <c r="D745" i="6"/>
  <c r="I745" i="6"/>
  <c r="E745" i="6"/>
  <c r="H745" i="6"/>
  <c r="E750" i="6"/>
  <c r="H750" i="6"/>
  <c r="F750" i="6"/>
  <c r="I755" i="6"/>
  <c r="I750" i="6"/>
  <c r="D750" i="6"/>
  <c r="H755" i="6"/>
  <c r="D755" i="6"/>
  <c r="F755" i="6"/>
  <c r="E755" i="6"/>
  <c r="D760" i="6"/>
  <c r="I760" i="6"/>
  <c r="H760" i="6"/>
  <c r="F760" i="6"/>
  <c r="E760" i="6"/>
  <c r="F765" i="6"/>
  <c r="D765" i="6"/>
  <c r="E765" i="6"/>
  <c r="H765" i="6"/>
  <c r="I765" i="6"/>
  <c r="H770" i="6"/>
  <c r="I770" i="6"/>
  <c r="E770" i="6"/>
  <c r="D770" i="6"/>
  <c r="F770" i="6"/>
  <c r="F775" i="6"/>
  <c r="D775" i="6"/>
  <c r="I775" i="6"/>
  <c r="H775" i="6"/>
  <c r="H785" i="6"/>
  <c r="E775" i="6"/>
  <c r="D780" i="6"/>
  <c r="F780" i="6"/>
  <c r="H780" i="6"/>
  <c r="I780" i="6"/>
  <c r="D785" i="6"/>
  <c r="E780" i="6"/>
  <c r="I785" i="6"/>
  <c r="F785" i="6"/>
  <c r="E785" i="6"/>
  <c r="H790" i="6"/>
  <c r="D790" i="6"/>
  <c r="F790" i="6"/>
  <c r="E790" i="6"/>
  <c r="I790" i="6"/>
  <c r="E795" i="6"/>
  <c r="D795" i="6"/>
  <c r="H795" i="6"/>
  <c r="I800" i="6"/>
  <c r="F795" i="6"/>
  <c r="I795" i="6"/>
  <c r="F800" i="6"/>
  <c r="E800" i="6"/>
  <c r="H800" i="6"/>
  <c r="D800" i="6"/>
  <c r="E805" i="6"/>
  <c r="H805" i="6"/>
  <c r="D805" i="6"/>
  <c r="F805" i="6"/>
  <c r="I805" i="6"/>
  <c r="D810" i="6"/>
  <c r="F810" i="6"/>
  <c r="I810" i="6"/>
  <c r="H810" i="6"/>
  <c r="E810" i="6"/>
  <c r="D815" i="6"/>
  <c r="I815" i="6"/>
  <c r="H815" i="6"/>
  <c r="E815" i="6"/>
  <c r="F815" i="6"/>
  <c r="D820" i="6"/>
  <c r="F820" i="6"/>
  <c r="H820" i="6"/>
  <c r="I820" i="6"/>
  <c r="E820" i="6"/>
  <c r="E825" i="6"/>
  <c r="H825" i="6"/>
  <c r="I825" i="6"/>
  <c r="D825" i="6"/>
  <c r="F825" i="6"/>
  <c r="I830" i="6"/>
  <c r="D830" i="6"/>
  <c r="E830" i="6"/>
  <c r="F830" i="6"/>
  <c r="H830" i="6"/>
  <c r="F835" i="6"/>
  <c r="H835" i="6"/>
  <c r="E835" i="6"/>
  <c r="D835" i="6"/>
  <c r="I835" i="6"/>
  <c r="I840" i="6"/>
  <c r="D840" i="6"/>
  <c r="E840" i="6"/>
  <c r="H840" i="6"/>
  <c r="F840" i="6"/>
  <c r="I845" i="6"/>
  <c r="F845" i="6"/>
  <c r="E845" i="6"/>
  <c r="D845" i="6"/>
  <c r="H845" i="6"/>
  <c r="F850" i="6"/>
  <c r="H850" i="6"/>
  <c r="E850" i="6"/>
  <c r="I850" i="6"/>
  <c r="D850" i="6"/>
  <c r="C935" i="6" l="1"/>
  <c r="H930" i="6"/>
  <c r="D930" i="6"/>
  <c r="I930" i="6"/>
  <c r="E930" i="6"/>
  <c r="F930" i="6"/>
  <c r="M373" i="2"/>
  <c r="C940" i="6" l="1"/>
  <c r="I935" i="6"/>
  <c r="E935" i="6"/>
  <c r="F935" i="6"/>
  <c r="H935" i="6"/>
  <c r="D935" i="6"/>
  <c r="C945" i="6" l="1"/>
  <c r="I940" i="6"/>
  <c r="F940" i="6"/>
  <c r="H940" i="6"/>
  <c r="D940" i="6"/>
  <c r="E940" i="6"/>
  <c r="C950" i="6" l="1"/>
  <c r="D945" i="6"/>
  <c r="F945" i="6"/>
  <c r="I945" i="6"/>
  <c r="E945" i="6"/>
  <c r="H945" i="6"/>
  <c r="C955" i="6" l="1"/>
  <c r="E950" i="6"/>
  <c r="H950" i="6"/>
  <c r="D950" i="6"/>
  <c r="I950" i="6"/>
  <c r="F950" i="6"/>
  <c r="C960" i="6" l="1"/>
  <c r="H955" i="6"/>
  <c r="I955" i="6"/>
  <c r="F955" i="6"/>
  <c r="D955" i="6"/>
  <c r="E955" i="6"/>
  <c r="C965" i="6" l="1"/>
  <c r="I960" i="6"/>
  <c r="H960" i="6"/>
  <c r="E960" i="6"/>
  <c r="D960" i="6"/>
  <c r="F960" i="6"/>
  <c r="C970" i="6" l="1"/>
  <c r="I965" i="6"/>
  <c r="D965" i="6"/>
  <c r="H965" i="6"/>
  <c r="F965" i="6"/>
  <c r="E965" i="6"/>
  <c r="C975" i="6" l="1"/>
  <c r="F970" i="6"/>
  <c r="H970" i="6"/>
  <c r="E970" i="6"/>
  <c r="D970" i="6"/>
  <c r="I970" i="6"/>
  <c r="C980" i="6" l="1"/>
  <c r="D975" i="6"/>
  <c r="E975" i="6"/>
  <c r="I975" i="6"/>
  <c r="H975" i="6"/>
  <c r="F975" i="6"/>
  <c r="C985" i="6" l="1"/>
  <c r="E980" i="6"/>
  <c r="D980" i="6"/>
  <c r="I980" i="6"/>
  <c r="F980" i="6"/>
  <c r="H980" i="6"/>
  <c r="C990" i="6" l="1"/>
  <c r="F985" i="6"/>
  <c r="E985" i="6"/>
  <c r="D985" i="6"/>
  <c r="I985" i="6"/>
  <c r="H985" i="6"/>
  <c r="C995" i="6" l="1"/>
  <c r="H990" i="6"/>
  <c r="F990" i="6"/>
  <c r="I990" i="6"/>
  <c r="E990" i="6"/>
  <c r="D990" i="6"/>
  <c r="C1000" i="6" l="1"/>
  <c r="I995" i="6"/>
  <c r="D995" i="6"/>
  <c r="F995" i="6"/>
  <c r="H995" i="6"/>
  <c r="E995" i="6"/>
  <c r="C1005" i="6" l="1"/>
  <c r="I1000" i="6"/>
  <c r="D1000" i="6"/>
  <c r="F1000" i="6"/>
  <c r="H1000" i="6"/>
  <c r="E1000" i="6"/>
  <c r="C1010" i="6" l="1"/>
  <c r="H1005" i="6"/>
  <c r="E1005" i="6"/>
  <c r="D1005" i="6"/>
  <c r="F1005" i="6"/>
  <c r="I1005" i="6"/>
  <c r="C1015" i="6" l="1"/>
  <c r="I1010" i="6"/>
  <c r="F1010" i="6"/>
  <c r="E1010" i="6"/>
  <c r="D1010" i="6"/>
  <c r="H1010" i="6"/>
  <c r="C1020" i="6" l="1"/>
  <c r="H1015" i="6"/>
  <c r="F1015" i="6"/>
  <c r="I1015" i="6"/>
  <c r="E1015" i="6"/>
  <c r="D1015" i="6"/>
  <c r="C1025" i="6" l="1"/>
  <c r="I1020" i="6"/>
  <c r="H1020" i="6"/>
  <c r="E1020" i="6"/>
  <c r="F1020" i="6"/>
  <c r="D1020" i="6"/>
  <c r="C1030" i="6" l="1"/>
  <c r="I1025" i="6"/>
  <c r="H1025" i="6"/>
  <c r="F1025" i="6"/>
  <c r="D1025" i="6"/>
  <c r="E1025" i="6"/>
  <c r="C1035" i="6" l="1"/>
  <c r="I1030" i="6"/>
  <c r="H1030" i="6"/>
  <c r="F1030" i="6"/>
  <c r="E1030" i="6"/>
  <c r="D1030" i="6"/>
  <c r="C1040" i="6" l="1"/>
  <c r="D1035" i="6"/>
  <c r="I1035" i="6"/>
  <c r="H1035" i="6"/>
  <c r="F1035" i="6"/>
  <c r="E1035" i="6"/>
  <c r="C1045" i="6" l="1"/>
  <c r="E1040" i="6"/>
  <c r="D1040" i="6"/>
  <c r="I1040" i="6"/>
  <c r="H1040" i="6"/>
  <c r="F1040" i="6"/>
  <c r="C1050" i="6" l="1"/>
  <c r="F1045" i="6"/>
  <c r="E1045" i="6"/>
  <c r="H1045" i="6"/>
  <c r="D1045" i="6"/>
  <c r="I1045" i="6"/>
  <c r="C1055" i="6" l="1"/>
  <c r="H1050" i="6"/>
  <c r="F1050" i="6"/>
  <c r="D1050" i="6"/>
  <c r="E1050" i="6"/>
  <c r="I1050" i="6"/>
  <c r="C1060" i="6" l="1"/>
  <c r="I1055" i="6"/>
  <c r="H1055" i="6"/>
  <c r="E1055" i="6"/>
  <c r="F1055" i="6"/>
  <c r="D1055" i="6"/>
  <c r="C1065" i="6" l="1"/>
  <c r="I1060" i="6"/>
  <c r="F1060" i="6"/>
  <c r="D1060" i="6"/>
  <c r="E1060" i="6"/>
  <c r="H1060" i="6"/>
  <c r="C1070" i="6" l="1"/>
  <c r="H1065" i="6"/>
  <c r="E1065" i="6"/>
  <c r="D1065" i="6"/>
  <c r="I1065" i="6"/>
  <c r="F1065" i="6"/>
  <c r="C1075" i="6" l="1"/>
  <c r="I1070" i="6"/>
  <c r="F1070" i="6"/>
  <c r="E1070" i="6"/>
  <c r="H1070" i="6"/>
  <c r="D1070" i="6"/>
  <c r="C1080" i="6" l="1"/>
  <c r="H1075" i="6"/>
  <c r="F1075" i="6"/>
  <c r="E1075" i="6"/>
  <c r="D1075" i="6"/>
  <c r="I1075" i="6"/>
  <c r="C1085" i="6" l="1"/>
  <c r="I1080" i="6"/>
  <c r="H1080" i="6"/>
  <c r="F1080" i="6"/>
  <c r="E1080" i="6"/>
  <c r="D1080" i="6"/>
  <c r="C1090" i="6" l="1"/>
  <c r="I1085" i="6"/>
  <c r="H1085" i="6"/>
  <c r="F1085" i="6"/>
  <c r="E1085" i="6"/>
  <c r="D1085" i="6"/>
  <c r="C1095" i="6" l="1"/>
  <c r="I1090" i="6"/>
  <c r="F1090" i="6"/>
  <c r="E1090" i="6"/>
  <c r="D1090" i="6"/>
  <c r="H1090" i="6"/>
  <c r="C1100" i="6" l="1"/>
  <c r="D1095" i="6"/>
  <c r="I1095" i="6"/>
  <c r="H1095" i="6"/>
  <c r="F1095" i="6"/>
  <c r="E1095" i="6"/>
  <c r="C1105" i="6" l="1"/>
  <c r="E1100" i="6"/>
  <c r="D1100" i="6"/>
  <c r="I1100" i="6"/>
  <c r="H1100" i="6"/>
  <c r="F1100" i="6"/>
  <c r="C1110" i="6" l="1"/>
  <c r="F1105" i="6"/>
  <c r="E1105" i="6"/>
  <c r="H1105" i="6"/>
  <c r="I1105" i="6"/>
  <c r="D1105" i="6"/>
  <c r="C1115" i="6" l="1"/>
  <c r="H1110" i="6"/>
  <c r="F1110" i="6"/>
  <c r="E1110" i="6"/>
  <c r="D1110" i="6"/>
  <c r="I1110" i="6"/>
  <c r="C1120" i="6" l="1"/>
  <c r="I1115" i="6"/>
  <c r="H1115" i="6"/>
  <c r="F1115" i="6"/>
  <c r="E1115" i="6"/>
  <c r="D1115" i="6"/>
  <c r="C1125" i="6" l="1"/>
  <c r="I1120" i="6"/>
  <c r="H1120" i="6"/>
  <c r="F1120" i="6"/>
  <c r="E1120" i="6"/>
  <c r="D1120" i="6"/>
  <c r="C1130" i="6" l="1"/>
  <c r="I1125" i="6"/>
  <c r="H1125" i="6"/>
  <c r="F1125" i="6"/>
  <c r="E1125" i="6"/>
  <c r="D1125" i="6"/>
  <c r="C1135" i="6" l="1"/>
  <c r="I1130" i="6"/>
  <c r="H1130" i="6"/>
  <c r="F1130" i="6"/>
  <c r="E1130" i="6"/>
  <c r="D1130" i="6"/>
  <c r="C1140" i="6" l="1"/>
  <c r="I1135" i="6"/>
  <c r="H1135" i="6"/>
  <c r="F1135" i="6"/>
  <c r="E1135" i="6"/>
  <c r="D1135" i="6"/>
  <c r="C1145" i="6" l="1"/>
  <c r="I1140" i="6"/>
  <c r="H1140" i="6"/>
  <c r="F1140" i="6"/>
  <c r="D1140" i="6"/>
  <c r="E1140" i="6"/>
  <c r="C1150" i="6" l="1"/>
  <c r="I1145" i="6"/>
  <c r="H1145" i="6"/>
  <c r="F1145" i="6"/>
  <c r="D1145" i="6"/>
  <c r="E1145" i="6"/>
  <c r="C1155" i="6" l="1"/>
  <c r="I1150" i="6"/>
  <c r="H1150" i="6"/>
  <c r="F1150" i="6"/>
  <c r="E1150" i="6"/>
  <c r="D1150" i="6"/>
  <c r="C1160" i="6" l="1"/>
  <c r="D1155" i="6"/>
  <c r="I1155" i="6"/>
  <c r="H1155" i="6"/>
  <c r="F1155" i="6"/>
  <c r="E1155" i="6"/>
  <c r="C1165" i="6" l="1"/>
  <c r="E1160" i="6"/>
  <c r="D1160" i="6"/>
  <c r="F1160" i="6"/>
  <c r="I1160" i="6"/>
  <c r="H1160" i="6"/>
  <c r="C1170" i="6" l="1"/>
  <c r="F1165" i="6"/>
  <c r="E1165" i="6"/>
  <c r="D1165" i="6"/>
  <c r="I1165" i="6"/>
  <c r="H1165" i="6"/>
  <c r="C1175" i="6" l="1"/>
  <c r="H1170" i="6"/>
  <c r="F1170" i="6"/>
  <c r="E1170" i="6"/>
  <c r="I1170" i="6"/>
  <c r="D1170" i="6"/>
  <c r="C1180" i="6" l="1"/>
  <c r="I1175" i="6"/>
  <c r="H1175" i="6"/>
  <c r="F1175" i="6"/>
  <c r="E1175" i="6"/>
  <c r="D1175" i="6"/>
  <c r="C1185" i="6" l="1"/>
  <c r="I1180" i="6"/>
  <c r="H1180" i="6"/>
  <c r="F1180" i="6"/>
  <c r="E1180" i="6"/>
  <c r="D1180" i="6"/>
  <c r="C1190" i="6" l="1"/>
  <c r="I1185" i="6"/>
  <c r="H1185" i="6"/>
  <c r="F1185" i="6"/>
  <c r="E1185" i="6"/>
  <c r="D1185" i="6"/>
  <c r="C1195" i="6" l="1"/>
  <c r="I1190" i="6"/>
  <c r="H1190" i="6"/>
  <c r="E1190" i="6"/>
  <c r="D1190" i="6"/>
  <c r="F1190" i="6"/>
  <c r="C1200" i="6" l="1"/>
  <c r="I1195" i="6"/>
  <c r="H1195" i="6"/>
  <c r="F1195" i="6"/>
  <c r="E1195" i="6"/>
  <c r="D1195" i="6"/>
  <c r="C1205" i="6" l="1"/>
  <c r="I1200" i="6"/>
  <c r="H1200" i="6"/>
  <c r="E1200" i="6"/>
  <c r="D1200" i="6"/>
  <c r="F1200" i="6"/>
  <c r="C1210" i="6" l="1"/>
  <c r="I1205" i="6"/>
  <c r="H1205" i="6"/>
  <c r="E1205" i="6"/>
  <c r="D1205" i="6"/>
  <c r="F1205" i="6"/>
  <c r="C1215" i="6" l="1"/>
  <c r="I1210" i="6"/>
  <c r="H1210" i="6"/>
  <c r="F1210" i="6"/>
  <c r="D1210" i="6"/>
  <c r="E1210" i="6"/>
  <c r="C1220" i="6" l="1"/>
  <c r="D1215" i="6"/>
  <c r="I1215" i="6"/>
  <c r="H1215" i="6"/>
  <c r="F1215" i="6"/>
  <c r="E1215" i="6"/>
  <c r="C1225" i="6" l="1"/>
  <c r="E1220" i="6"/>
  <c r="D1220" i="6"/>
  <c r="I1220" i="6"/>
  <c r="F1220" i="6"/>
  <c r="H1220" i="6"/>
  <c r="C1230" i="6" l="1"/>
  <c r="F1225" i="6"/>
  <c r="E1225" i="6"/>
  <c r="D1225" i="6"/>
  <c r="I1225" i="6"/>
  <c r="H1225" i="6"/>
  <c r="C1235" i="6" l="1"/>
  <c r="H1230" i="6"/>
  <c r="F1230" i="6"/>
  <c r="E1230" i="6"/>
  <c r="D1230" i="6"/>
  <c r="I1230" i="6"/>
  <c r="C1240" i="6" l="1"/>
  <c r="I1235" i="6"/>
  <c r="H1235" i="6"/>
  <c r="F1235" i="6"/>
  <c r="E1235" i="6"/>
  <c r="D1235" i="6"/>
  <c r="C1245" i="6" l="1"/>
  <c r="I1240" i="6"/>
  <c r="H1240" i="6"/>
  <c r="F1240" i="6"/>
  <c r="E1240" i="6"/>
  <c r="D1240" i="6"/>
  <c r="C1250" i="6" l="1"/>
  <c r="I1245" i="6"/>
  <c r="H1245" i="6"/>
  <c r="F1245" i="6"/>
  <c r="D1245" i="6"/>
  <c r="E1245" i="6"/>
  <c r="C1255" i="6" l="1"/>
  <c r="I1250" i="6"/>
  <c r="H1250" i="6"/>
  <c r="F1250" i="6"/>
  <c r="E1250" i="6"/>
  <c r="D1250" i="6"/>
  <c r="C1260" i="6" l="1"/>
  <c r="I1255" i="6"/>
  <c r="H1255" i="6"/>
  <c r="F1255" i="6"/>
  <c r="E1255" i="6"/>
  <c r="D1255" i="6"/>
  <c r="C1265" i="6" l="1"/>
  <c r="I1260" i="6"/>
  <c r="H1260" i="6"/>
  <c r="F1260" i="6"/>
  <c r="E1260" i="6"/>
  <c r="D1260" i="6"/>
  <c r="C1270" i="6" l="1"/>
  <c r="I1265" i="6"/>
  <c r="H1265" i="6"/>
  <c r="F1265" i="6"/>
  <c r="E1265" i="6"/>
  <c r="D1265" i="6"/>
  <c r="C1275" i="6" l="1"/>
  <c r="I1270" i="6"/>
  <c r="H1270" i="6"/>
  <c r="F1270" i="6"/>
  <c r="D1270" i="6"/>
  <c r="E1270" i="6"/>
  <c r="C1280" i="6" l="1"/>
  <c r="D1275" i="6"/>
  <c r="I1275" i="6"/>
  <c r="H1275" i="6"/>
  <c r="F1275" i="6"/>
  <c r="E1275" i="6"/>
  <c r="C1285" i="6" l="1"/>
  <c r="E1280" i="6"/>
  <c r="D1280" i="6"/>
  <c r="I1280" i="6"/>
  <c r="H1280" i="6"/>
  <c r="F1280" i="6"/>
  <c r="C1290" i="6" l="1"/>
  <c r="F1285" i="6"/>
  <c r="E1285" i="6"/>
  <c r="D1285" i="6"/>
  <c r="H1285" i="6"/>
  <c r="I1285" i="6"/>
  <c r="C1295" i="6" l="1"/>
  <c r="I1290" i="6"/>
  <c r="H1290" i="6"/>
  <c r="F1290" i="6"/>
  <c r="D1290" i="6"/>
  <c r="E1290" i="6"/>
  <c r="C1300" i="6" l="1"/>
  <c r="F1295" i="6"/>
  <c r="I1295" i="6"/>
  <c r="H1295" i="6"/>
  <c r="E1295" i="6"/>
  <c r="D1295" i="6"/>
  <c r="C1305" i="6" l="1"/>
  <c r="H1300" i="6"/>
  <c r="D1300" i="6"/>
  <c r="I1300" i="6"/>
  <c r="F1300" i="6"/>
  <c r="E1300" i="6"/>
  <c r="C1310" i="6" l="1"/>
  <c r="I1305" i="6"/>
  <c r="E1305" i="6"/>
  <c r="D1305" i="6"/>
  <c r="F1305" i="6"/>
  <c r="H1305" i="6"/>
  <c r="C1315" i="6" l="1"/>
  <c r="F1310" i="6"/>
  <c r="E1310" i="6"/>
  <c r="D1310" i="6"/>
  <c r="I1310" i="6"/>
  <c r="H1310" i="6"/>
  <c r="C1320" i="6" l="1"/>
  <c r="H1315" i="6"/>
  <c r="F1315" i="6"/>
  <c r="E1315" i="6"/>
  <c r="I1315" i="6"/>
  <c r="D1315" i="6"/>
  <c r="C1325" i="6" l="1"/>
  <c r="I1320" i="6"/>
  <c r="H1320" i="6"/>
  <c r="F1320" i="6"/>
  <c r="E1320" i="6"/>
  <c r="D1320" i="6"/>
  <c r="C1330" i="6" l="1"/>
  <c r="I1325" i="6"/>
  <c r="H1325" i="6"/>
  <c r="F1325" i="6"/>
  <c r="E1325" i="6"/>
  <c r="D1325" i="6"/>
  <c r="C1335" i="6" l="1"/>
  <c r="I1330" i="6"/>
  <c r="H1330" i="6"/>
  <c r="D1330" i="6"/>
  <c r="F1330" i="6"/>
  <c r="E1330" i="6"/>
  <c r="C1340" i="6" l="1"/>
  <c r="I1335" i="6"/>
  <c r="E1335" i="6"/>
  <c r="D1335" i="6"/>
  <c r="H1335" i="6"/>
  <c r="F1335" i="6"/>
  <c r="C1345" i="6" l="1"/>
  <c r="F1340" i="6"/>
  <c r="E1340" i="6"/>
  <c r="I1340" i="6"/>
  <c r="H1340" i="6"/>
  <c r="D1340" i="6"/>
  <c r="C1350" i="6" l="1"/>
  <c r="D1345" i="6"/>
  <c r="H1345" i="6"/>
  <c r="F1345" i="6"/>
  <c r="I1345" i="6"/>
  <c r="E1345" i="6"/>
  <c r="C1355" i="6" l="1"/>
  <c r="E1350" i="6"/>
  <c r="I1350" i="6"/>
  <c r="H1350" i="6"/>
  <c r="F1350" i="6"/>
  <c r="D1350" i="6"/>
  <c r="C1360" i="6" l="1"/>
  <c r="F1355" i="6"/>
  <c r="I1355" i="6"/>
  <c r="H1355" i="6"/>
  <c r="E1355" i="6"/>
  <c r="D1355" i="6"/>
  <c r="C1365" i="6" l="1"/>
  <c r="H1360" i="6"/>
  <c r="D1360" i="6"/>
  <c r="I1360" i="6"/>
  <c r="F1360" i="6"/>
  <c r="E1360" i="6"/>
  <c r="C1370" i="6" l="1"/>
  <c r="I1365" i="6"/>
  <c r="E1365" i="6"/>
  <c r="D1365" i="6"/>
  <c r="H1365" i="6"/>
  <c r="F1365" i="6"/>
  <c r="C1375" i="6" l="1"/>
  <c r="F1370" i="6"/>
  <c r="E1370" i="6"/>
  <c r="D1370" i="6"/>
  <c r="I1370" i="6"/>
  <c r="H1370" i="6"/>
  <c r="C1380" i="6" l="1"/>
  <c r="H1375" i="6"/>
  <c r="F1375" i="6"/>
  <c r="E1375" i="6"/>
  <c r="D1375" i="6"/>
  <c r="I1375" i="6"/>
  <c r="C1385" i="6" l="1"/>
  <c r="I1380" i="6"/>
  <c r="H1380" i="6"/>
  <c r="F1380" i="6"/>
  <c r="E1380" i="6"/>
  <c r="D1380" i="6"/>
  <c r="C1390" i="6" l="1"/>
  <c r="I1385" i="6"/>
  <c r="H1385" i="6"/>
  <c r="F1385" i="6"/>
  <c r="E1385" i="6"/>
  <c r="D1385" i="6"/>
  <c r="C1395" i="6" l="1"/>
  <c r="I1390" i="6"/>
  <c r="H1390" i="6"/>
  <c r="D1390" i="6"/>
  <c r="E1390" i="6"/>
  <c r="F1390" i="6"/>
  <c r="C1400" i="6" l="1"/>
  <c r="I1395" i="6"/>
  <c r="E1395" i="6"/>
  <c r="D1395" i="6"/>
  <c r="F1395" i="6"/>
  <c r="H1395" i="6"/>
  <c r="C1405" i="6" l="1"/>
  <c r="F1400" i="6"/>
  <c r="E1400" i="6"/>
  <c r="I1400" i="6"/>
  <c r="H1400" i="6"/>
  <c r="D1400" i="6"/>
  <c r="C1410" i="6" l="1"/>
  <c r="D1405" i="6"/>
  <c r="H1405" i="6"/>
  <c r="F1405" i="6"/>
  <c r="I1405" i="6"/>
  <c r="E1405" i="6"/>
  <c r="C1415" i="6" l="1"/>
  <c r="E1410" i="6"/>
  <c r="I1410" i="6"/>
  <c r="H1410" i="6"/>
  <c r="D1410" i="6"/>
  <c r="F1410" i="6"/>
  <c r="C1420" i="6" l="1"/>
  <c r="F1415" i="6"/>
  <c r="E1415" i="6"/>
  <c r="D1415" i="6"/>
  <c r="I1415" i="6"/>
  <c r="H1415" i="6"/>
  <c r="C1425" i="6" l="1"/>
  <c r="H1420" i="6"/>
  <c r="F1420" i="6"/>
  <c r="E1420" i="6"/>
  <c r="D1420" i="6"/>
  <c r="I1420" i="6"/>
  <c r="C1430" i="6" l="1"/>
  <c r="I1425" i="6"/>
  <c r="H1425" i="6"/>
  <c r="F1425" i="6"/>
  <c r="E1425" i="6"/>
  <c r="D1425" i="6"/>
  <c r="C1435" i="6" l="1"/>
  <c r="I1430" i="6"/>
  <c r="H1430" i="6"/>
  <c r="F1430" i="6"/>
  <c r="D1430" i="6"/>
  <c r="E1430" i="6"/>
  <c r="C1440" i="6" l="1"/>
  <c r="I1435" i="6"/>
  <c r="H1435" i="6"/>
  <c r="F1435" i="6"/>
  <c r="D1435" i="6"/>
  <c r="E1435" i="6"/>
  <c r="C1445" i="6" l="1"/>
  <c r="I1440" i="6"/>
  <c r="H1440" i="6"/>
  <c r="E1440" i="6"/>
  <c r="D1440" i="6"/>
  <c r="F1440" i="6"/>
  <c r="C1450" i="6" l="1"/>
  <c r="I1445" i="6"/>
  <c r="H1445" i="6"/>
  <c r="F1445" i="6"/>
  <c r="E1445" i="6"/>
  <c r="D1445" i="6"/>
  <c r="C1455" i="6" l="1"/>
  <c r="I1450" i="6"/>
  <c r="H1450" i="6"/>
  <c r="E1450" i="6"/>
  <c r="D1450" i="6"/>
  <c r="F1450" i="6"/>
  <c r="C1460" i="6" l="1"/>
  <c r="I1455" i="6"/>
  <c r="H1455" i="6"/>
  <c r="F1455" i="6"/>
  <c r="E1455" i="6"/>
  <c r="D1455" i="6"/>
  <c r="C1465" i="6" l="1"/>
  <c r="I1460" i="6"/>
  <c r="H1460" i="6"/>
  <c r="F1460" i="6"/>
  <c r="E1460" i="6"/>
  <c r="D1460" i="6"/>
  <c r="C1470" i="6" l="1"/>
  <c r="D1465" i="6"/>
  <c r="I1465" i="6"/>
  <c r="H1465" i="6"/>
  <c r="F1465" i="6"/>
  <c r="E1465" i="6"/>
  <c r="C1475" i="6" l="1"/>
  <c r="E1470" i="6"/>
  <c r="D1470" i="6"/>
  <c r="I1470" i="6"/>
  <c r="H1470" i="6"/>
  <c r="F1470" i="6"/>
  <c r="C1480" i="6" l="1"/>
  <c r="F1475" i="6"/>
  <c r="E1475" i="6"/>
  <c r="D1475" i="6"/>
  <c r="I1475" i="6"/>
  <c r="H1475" i="6"/>
  <c r="C1485" i="6" l="1"/>
  <c r="H1480" i="6"/>
  <c r="F1480" i="6"/>
  <c r="E1480" i="6"/>
  <c r="D1480" i="6"/>
  <c r="I1480" i="6"/>
  <c r="C1490" i="6" l="1"/>
  <c r="I1485" i="6"/>
  <c r="H1485" i="6"/>
  <c r="F1485" i="6"/>
  <c r="E1485" i="6"/>
  <c r="D1485" i="6"/>
  <c r="C1495" i="6" l="1"/>
  <c r="I1490" i="6"/>
  <c r="H1490" i="6"/>
  <c r="F1490" i="6"/>
  <c r="E1490" i="6"/>
  <c r="D1490" i="6"/>
  <c r="C1500" i="6" l="1"/>
  <c r="I1495" i="6"/>
  <c r="H1495" i="6"/>
  <c r="F1495" i="6"/>
  <c r="E1495" i="6"/>
  <c r="D1495" i="6"/>
  <c r="C1505" i="6" l="1"/>
  <c r="I1500" i="6"/>
  <c r="H1500" i="6"/>
  <c r="F1500" i="6"/>
  <c r="E1500" i="6"/>
  <c r="D1500" i="6"/>
  <c r="C1510" i="6" l="1"/>
  <c r="I1505" i="6"/>
  <c r="H1505" i="6"/>
  <c r="F1505" i="6"/>
  <c r="E1505" i="6"/>
  <c r="D1505" i="6"/>
  <c r="C1515" i="6" l="1"/>
  <c r="I1510" i="6"/>
  <c r="H1510" i="6"/>
  <c r="F1510" i="6"/>
  <c r="E1510" i="6"/>
  <c r="D1510" i="6"/>
  <c r="C1520" i="6" l="1"/>
  <c r="I1515" i="6"/>
  <c r="H1515" i="6"/>
  <c r="F1515" i="6"/>
  <c r="D1515" i="6"/>
  <c r="E1515" i="6"/>
  <c r="C1525" i="6" l="1"/>
  <c r="I1520" i="6"/>
  <c r="H1520" i="6"/>
  <c r="F1520" i="6"/>
  <c r="E1520" i="6"/>
  <c r="D1520" i="6"/>
  <c r="C1530" i="6" l="1"/>
  <c r="D1525" i="6"/>
  <c r="I1525" i="6"/>
  <c r="H1525" i="6"/>
  <c r="F1525" i="6"/>
  <c r="E1525" i="6"/>
  <c r="C1535" i="6" l="1"/>
  <c r="E1530" i="6"/>
  <c r="D1530" i="6"/>
  <c r="I1530" i="6"/>
  <c r="F1530" i="6"/>
  <c r="H1530" i="6"/>
  <c r="C1540" i="6" l="1"/>
  <c r="F1535" i="6"/>
  <c r="E1535" i="6"/>
  <c r="D1535" i="6"/>
  <c r="H1535" i="6"/>
  <c r="I1535" i="6"/>
  <c r="C1545" i="6" l="1"/>
  <c r="H1540" i="6"/>
  <c r="F1540" i="6"/>
  <c r="E1540" i="6"/>
  <c r="I1540" i="6"/>
  <c r="D1540" i="6"/>
  <c r="C1550" i="6" l="1"/>
  <c r="I1545" i="6"/>
  <c r="H1545" i="6"/>
  <c r="F1545" i="6"/>
  <c r="D1545" i="6"/>
  <c r="E1545" i="6"/>
  <c r="C1555" i="6" l="1"/>
  <c r="I1550" i="6"/>
  <c r="H1550" i="6"/>
  <c r="F1550" i="6"/>
  <c r="E1550" i="6"/>
  <c r="D1550" i="6"/>
  <c r="C1560" i="6" l="1"/>
  <c r="I1555" i="6"/>
  <c r="H1555" i="6"/>
  <c r="F1555" i="6"/>
  <c r="E1555" i="6"/>
  <c r="D1555" i="6"/>
  <c r="C1565" i="6" l="1"/>
  <c r="I1560" i="6"/>
  <c r="H1560" i="6"/>
  <c r="F1560" i="6"/>
  <c r="E1560" i="6"/>
  <c r="D1560" i="6"/>
  <c r="C1570" i="6" l="1"/>
  <c r="I1565" i="6"/>
  <c r="H1565" i="6"/>
  <c r="F1565" i="6"/>
  <c r="E1565" i="6"/>
  <c r="D1565" i="6"/>
  <c r="C1575" i="6" l="1"/>
  <c r="I1570" i="6"/>
  <c r="H1570" i="6"/>
  <c r="F1570" i="6"/>
  <c r="E1570" i="6"/>
  <c r="D1570" i="6"/>
  <c r="C1580" i="6" l="1"/>
  <c r="I1575" i="6"/>
  <c r="H1575" i="6"/>
  <c r="F1575" i="6"/>
  <c r="E1575" i="6"/>
  <c r="D1575" i="6"/>
  <c r="C1585" i="6" l="1"/>
  <c r="I1580" i="6"/>
  <c r="H1580" i="6"/>
  <c r="F1580" i="6"/>
  <c r="E1580" i="6"/>
  <c r="D1580" i="6"/>
  <c r="C1590" i="6" l="1"/>
  <c r="D1585" i="6"/>
  <c r="I1585" i="6"/>
  <c r="H1585" i="6"/>
  <c r="F1585" i="6"/>
  <c r="E1585" i="6"/>
  <c r="C1595" i="6" l="1"/>
  <c r="E1590" i="6"/>
  <c r="D1590" i="6"/>
  <c r="I1590" i="6"/>
  <c r="F1590" i="6"/>
  <c r="H1590" i="6"/>
  <c r="C1600" i="6" l="1"/>
  <c r="F1595" i="6"/>
  <c r="E1595" i="6"/>
  <c r="D1595" i="6"/>
  <c r="I1595" i="6"/>
  <c r="H1595" i="6"/>
  <c r="C1605" i="6" l="1"/>
  <c r="H1600" i="6"/>
  <c r="F1600" i="6"/>
  <c r="E1600" i="6"/>
  <c r="I1600" i="6"/>
  <c r="D1600" i="6"/>
  <c r="C1610" i="6" l="1"/>
  <c r="I1605" i="6"/>
  <c r="H1605" i="6"/>
  <c r="E1605" i="6"/>
  <c r="D1605" i="6"/>
  <c r="F1605" i="6"/>
  <c r="C1615" i="6" l="1"/>
  <c r="I1610" i="6"/>
  <c r="H1610" i="6"/>
  <c r="F1610" i="6"/>
  <c r="E1610" i="6"/>
  <c r="D1610" i="6"/>
  <c r="C1620" i="6" l="1"/>
  <c r="I1615" i="6"/>
  <c r="H1615" i="6"/>
  <c r="F1615" i="6"/>
  <c r="E1615" i="6"/>
  <c r="D1615" i="6"/>
  <c r="C1625" i="6" l="1"/>
  <c r="I1620" i="6"/>
  <c r="H1620" i="6"/>
  <c r="F1620" i="6"/>
  <c r="D1620" i="6"/>
  <c r="E1620" i="6"/>
  <c r="C1630" i="6" l="1"/>
  <c r="I1625" i="6"/>
  <c r="H1625" i="6"/>
  <c r="F1625" i="6"/>
  <c r="D1625" i="6"/>
  <c r="E1625" i="6"/>
  <c r="C1635" i="6" l="1"/>
  <c r="I1630" i="6"/>
  <c r="H1630" i="6"/>
  <c r="F1630" i="6"/>
  <c r="E1630" i="6"/>
  <c r="D1630" i="6"/>
  <c r="C1640" i="6" l="1"/>
  <c r="I1635" i="6"/>
  <c r="H1635" i="6"/>
  <c r="F1635" i="6"/>
  <c r="D1635" i="6"/>
  <c r="E1635" i="6"/>
  <c r="C1645" i="6" l="1"/>
  <c r="I1640" i="6"/>
  <c r="H1640" i="6"/>
  <c r="F1640" i="6"/>
  <c r="E1640" i="6"/>
  <c r="D1640" i="6"/>
  <c r="C1650" i="6" l="1"/>
  <c r="D1645" i="6"/>
  <c r="I1645" i="6"/>
  <c r="H1645" i="6"/>
  <c r="E1645" i="6"/>
  <c r="F1645" i="6"/>
  <c r="C1655" i="6" l="1"/>
  <c r="E1650" i="6"/>
  <c r="D1650" i="6"/>
  <c r="I1650" i="6"/>
  <c r="H1650" i="6"/>
  <c r="F1650" i="6"/>
  <c r="C1660" i="6" l="1"/>
  <c r="F1655" i="6"/>
  <c r="E1655" i="6"/>
  <c r="D1655" i="6"/>
  <c r="H1655" i="6"/>
  <c r="I1655" i="6"/>
  <c r="C1665" i="6" l="1"/>
  <c r="H1660" i="6"/>
  <c r="F1660" i="6"/>
  <c r="E1660" i="6"/>
  <c r="D1660" i="6"/>
  <c r="I1660" i="6"/>
  <c r="C1670" i="6" l="1"/>
  <c r="I1665" i="6"/>
  <c r="H1665" i="6"/>
  <c r="F1665" i="6"/>
  <c r="E1665" i="6"/>
  <c r="D1665" i="6"/>
  <c r="C1675" i="6" l="1"/>
  <c r="I1670" i="6"/>
  <c r="H1670" i="6"/>
  <c r="E1670" i="6"/>
  <c r="D1670" i="6"/>
  <c r="F1670" i="6"/>
  <c r="C1680" i="6" l="1"/>
  <c r="I1675" i="6"/>
  <c r="H1675" i="6"/>
  <c r="F1675" i="6"/>
  <c r="D1675" i="6"/>
  <c r="E1675" i="6"/>
  <c r="C1685" i="6" l="1"/>
  <c r="I1680" i="6"/>
  <c r="H1680" i="6"/>
  <c r="F1680" i="6"/>
  <c r="E1680" i="6"/>
  <c r="D1680" i="6"/>
  <c r="C1690" i="6" l="1"/>
  <c r="I1685" i="6"/>
  <c r="H1685" i="6"/>
  <c r="F1685" i="6"/>
  <c r="D1685" i="6"/>
  <c r="E1685" i="6"/>
  <c r="C1695" i="6" l="1"/>
  <c r="I1690" i="6"/>
  <c r="H1690" i="6"/>
  <c r="F1690" i="6"/>
  <c r="D1690" i="6"/>
  <c r="E1690" i="6"/>
  <c r="C1700" i="6" l="1"/>
  <c r="I1695" i="6"/>
  <c r="H1695" i="6"/>
  <c r="F1695" i="6"/>
  <c r="D1695" i="6"/>
  <c r="E1695" i="6"/>
  <c r="C1705" i="6" l="1"/>
  <c r="I1700" i="6"/>
  <c r="H1700" i="6"/>
  <c r="F1700" i="6"/>
  <c r="D1700" i="6"/>
  <c r="E1700" i="6"/>
  <c r="C1710" i="6" l="1"/>
  <c r="D1705" i="6"/>
  <c r="H1705" i="6"/>
  <c r="F1705" i="6"/>
  <c r="I1705" i="6"/>
  <c r="E1705" i="6"/>
  <c r="C1715" i="6" l="1"/>
  <c r="E1710" i="6"/>
  <c r="D1710" i="6"/>
  <c r="H1710" i="6"/>
  <c r="F1710" i="6"/>
  <c r="I1710" i="6"/>
  <c r="C1720" i="6" l="1"/>
  <c r="F1715" i="6"/>
  <c r="E1715" i="6"/>
  <c r="D1715" i="6"/>
  <c r="H1715" i="6"/>
  <c r="I1715" i="6"/>
  <c r="C1725" i="6" l="1"/>
  <c r="H1720" i="6"/>
  <c r="F1720" i="6"/>
  <c r="E1720" i="6"/>
  <c r="I1720" i="6"/>
  <c r="D1720" i="6"/>
  <c r="C1730" i="6" l="1"/>
  <c r="I1725" i="6"/>
  <c r="H1725" i="6"/>
  <c r="F1725" i="6"/>
  <c r="E1725" i="6"/>
  <c r="D1725" i="6"/>
  <c r="C1735" i="6" l="1"/>
  <c r="E1730" i="6"/>
  <c r="D1730" i="6"/>
  <c r="I1730" i="6"/>
  <c r="F1730" i="6"/>
  <c r="H1730" i="6"/>
  <c r="C1740" i="6" l="1"/>
  <c r="H1735" i="6"/>
  <c r="E1735" i="6"/>
  <c r="I1735" i="6"/>
  <c r="F1735" i="6"/>
  <c r="D1735" i="6"/>
  <c r="C1745" i="6" l="1"/>
  <c r="H1740" i="6"/>
  <c r="E1740" i="6"/>
  <c r="I1740" i="6"/>
  <c r="F1740" i="6"/>
  <c r="D1740" i="6"/>
  <c r="C1750" i="6" l="1"/>
  <c r="H1745" i="6"/>
  <c r="D1745" i="6"/>
  <c r="E1745" i="6"/>
  <c r="I1745" i="6"/>
  <c r="F1745" i="6"/>
  <c r="C1755" i="6" l="1"/>
  <c r="I1750" i="6"/>
  <c r="E1750" i="6"/>
  <c r="F1750" i="6"/>
  <c r="D1750" i="6"/>
  <c r="H1750" i="6"/>
  <c r="I1755" i="6" l="1"/>
  <c r="H1755" i="6"/>
  <c r="F1755" i="6"/>
  <c r="E1755" i="6"/>
  <c r="D1755" i="6"/>
  <c r="C1760" i="6"/>
  <c r="I1760" i="6" l="1"/>
  <c r="H1760" i="6"/>
  <c r="F1760" i="6"/>
  <c r="E1760" i="6"/>
  <c r="D1760" i="6"/>
  <c r="C1765" i="6"/>
  <c r="I1765" i="6" l="1"/>
  <c r="H1765" i="6"/>
  <c r="F1765" i="6"/>
  <c r="E1765" i="6"/>
  <c r="D1765" i="6"/>
  <c r="C1770" i="6"/>
  <c r="I1770" i="6" l="1"/>
  <c r="H1770" i="6"/>
  <c r="F1770" i="6"/>
  <c r="E1770" i="6"/>
  <c r="D1770" i="6"/>
  <c r="C1775" i="6"/>
  <c r="C1780" i="6" s="1"/>
  <c r="I1780" i="6" l="1"/>
  <c r="H1780" i="6"/>
  <c r="F1780" i="6"/>
  <c r="E1780" i="6"/>
  <c r="D1780" i="6"/>
  <c r="C1785" i="6"/>
  <c r="I1775" i="6"/>
  <c r="H1775" i="6"/>
  <c r="F1775" i="6"/>
  <c r="E1775" i="6"/>
  <c r="D1775" i="6"/>
  <c r="I1785" i="6" l="1"/>
  <c r="H1785" i="6"/>
  <c r="F1785" i="6"/>
  <c r="E1785" i="6"/>
  <c r="D1785" i="6"/>
  <c r="C1790" i="6"/>
  <c r="I1790" i="6" l="1"/>
  <c r="H1790" i="6"/>
  <c r="F1790" i="6"/>
  <c r="E1790" i="6"/>
  <c r="D1790" i="6"/>
</calcChain>
</file>

<file path=xl/sharedStrings.xml><?xml version="1.0" encoding="utf-8"?>
<sst xmlns="http://schemas.openxmlformats.org/spreadsheetml/2006/main" count="1918" uniqueCount="97">
  <si>
    <t>TOTAL</t>
  </si>
  <si>
    <t>Tel.:</t>
  </si>
  <si>
    <t>E-Mail:</t>
  </si>
  <si>
    <t>U/M</t>
  </si>
  <si>
    <t>Código</t>
  </si>
  <si>
    <t>Moneda:</t>
  </si>
  <si>
    <t>Plazo de entrega:</t>
  </si>
  <si>
    <t>Mantenimiento de oferta:</t>
  </si>
  <si>
    <t>Razón Social</t>
  </si>
  <si>
    <t>Contratación Directa N°:</t>
  </si>
  <si>
    <t xml:space="preserve">Objeto: </t>
  </si>
  <si>
    <t>Cantidad</t>
  </si>
  <si>
    <t>DETALLE PROVEEDOR</t>
  </si>
  <si>
    <t>Moneda</t>
  </si>
  <si>
    <t>Pesos Argentinos</t>
  </si>
  <si>
    <t>Dólares Estadounidenses</t>
  </si>
  <si>
    <t>Euros</t>
  </si>
  <si>
    <t>Otra</t>
  </si>
  <si>
    <t>Adjudicación :</t>
  </si>
  <si>
    <t>Subtotal</t>
  </si>
  <si>
    <t>I.V.A.</t>
  </si>
  <si>
    <t>Condición de pago:</t>
  </si>
  <si>
    <r>
      <rPr>
        <b/>
        <u/>
        <sz val="11"/>
        <rFont val="Arial"/>
        <family val="2"/>
      </rPr>
      <t>Expediente:</t>
    </r>
    <r>
      <rPr>
        <b/>
        <sz val="11"/>
        <rFont val="Arial"/>
        <family val="2"/>
      </rPr>
      <t xml:space="preserve"> </t>
    </r>
  </si>
  <si>
    <t>Datos  del proveedor a completar</t>
  </si>
  <si>
    <t xml:space="preserve">Según Pliego: </t>
  </si>
  <si>
    <t>Item</t>
  </si>
  <si>
    <t>Clase de Contratación:</t>
  </si>
  <si>
    <t>Expendiente:</t>
  </si>
  <si>
    <t>C.U.I.T.</t>
  </si>
  <si>
    <t>Total</t>
  </si>
  <si>
    <t>Adjudicación:</t>
  </si>
  <si>
    <t>Descripción</t>
  </si>
  <si>
    <t>Precio Unitario</t>
  </si>
  <si>
    <t xml:space="preserve">I.V.A. </t>
  </si>
  <si>
    <t>Subtotal I.V.A. $</t>
  </si>
  <si>
    <t xml:space="preserve">Subtotal </t>
  </si>
  <si>
    <t>Precio</t>
  </si>
  <si>
    <t>Unitario</t>
  </si>
  <si>
    <t>Flete</t>
  </si>
  <si>
    <t>Seguro</t>
  </si>
  <si>
    <t>EXW</t>
  </si>
  <si>
    <t>FCA</t>
  </si>
  <si>
    <t>FOB</t>
  </si>
  <si>
    <t>CFR</t>
  </si>
  <si>
    <t>CIF</t>
  </si>
  <si>
    <t>Lugar de cumplimiento de Incoterm (Ciudad/País):</t>
  </si>
  <si>
    <t>Condición de Pago:</t>
  </si>
  <si>
    <t>Plazo de Entrega:</t>
  </si>
  <si>
    <t>Mantenimiento de Oferta:</t>
  </si>
  <si>
    <t>Por Compulsa Abreviada</t>
  </si>
  <si>
    <t>Inconterm</t>
  </si>
  <si>
    <t>Items a cotizar:</t>
  </si>
  <si>
    <r>
      <rPr>
        <b/>
        <u/>
        <sz val="10"/>
        <rFont val="Arial"/>
        <family val="2"/>
      </rPr>
      <t>Expediente:</t>
    </r>
    <r>
      <rPr>
        <b/>
        <sz val="10"/>
        <rFont val="Arial"/>
        <family val="2"/>
      </rPr>
      <t xml:space="preserve"> </t>
    </r>
  </si>
  <si>
    <t>Identificación Tributaria</t>
  </si>
  <si>
    <t>Refencia de Fábrica</t>
  </si>
  <si>
    <t>Referencia de Fábrica</t>
  </si>
  <si>
    <t>Renglón</t>
  </si>
  <si>
    <t>Lugar de entrega:</t>
  </si>
  <si>
    <t>ANEXO A - PLANILLA COTIZACIÓN BIENES DE ORIGEN NACIONAL / NACIONALIZADOS</t>
  </si>
  <si>
    <t>ANEXO B - PLANILLA COTIZACIÓN BIENES DE ORIGEN EXTRANJERO</t>
  </si>
  <si>
    <t>Según Pliego</t>
  </si>
  <si>
    <t>Código SAP</t>
  </si>
  <si>
    <t>Total Letras</t>
  </si>
  <si>
    <t>Por Renglón</t>
  </si>
  <si>
    <t>121/2022</t>
  </si>
  <si>
    <t>EX-2022-103942537- -APN-GCO#SOFSE</t>
  </si>
  <si>
    <t>EQUIPO DE CONTROL P/CAMPO SHUN EQUI D/CO</t>
  </si>
  <si>
    <t>SENS 775-0004-000</t>
  </si>
  <si>
    <t>CABLE P/SENSOR TEMP 057-0001-000 P/LOCOM</t>
  </si>
  <si>
    <t>CABLE P/PANEL TRANS CORR 057-0005-000 P/</t>
  </si>
  <si>
    <t>CABLE P/SENSOR PRESION 057-0002-000 P/LO</t>
  </si>
  <si>
    <t>CABLE P/PANTALLA NVISION 058-0002-000 P/</t>
  </si>
  <si>
    <t>PLACA FUENTE ALIM P/NFORCE 500-0066-000</t>
  </si>
  <si>
    <t>PLACA ENTRADA/SALIDA 500-0003-000 P/NFOR</t>
  </si>
  <si>
    <t>SENSOR CORRIENTE 200A P/NFORCE 775-0007-</t>
  </si>
  <si>
    <t>SENSOR CORRIENTE 2000A P/NFORCE 775-0003</t>
  </si>
  <si>
    <t>MOD REG VOLT P/NFORCE 903-0002-000 P/LOC</t>
  </si>
  <si>
    <t>SOP APOYO CABLE GEN PULSOS P/NFORCE 715-</t>
  </si>
  <si>
    <t>GENERADOR PULSOS P/MEDIDOR VELOCIDAD 908</t>
  </si>
  <si>
    <t>PLACA CPU P/CONTROL 500-0001-002 P/LOC G</t>
  </si>
  <si>
    <t>CABLE P/GEN PULSOS 057-0003-000 P/LOCOMO</t>
  </si>
  <si>
    <t>NFIELD: 903-0001-000</t>
  </si>
  <si>
    <t>NRE: 775-0004-000</t>
  </si>
  <si>
    <t>NRE: 057-0001-000</t>
  </si>
  <si>
    <t>NFORCE: 057-0005-000</t>
  </si>
  <si>
    <t>NRE: 057-0002-000</t>
  </si>
  <si>
    <t>NRE: 058-0002-000</t>
  </si>
  <si>
    <t>NRE: 500-0066-000</t>
  </si>
  <si>
    <t>NRE: 500-0003-000</t>
  </si>
  <si>
    <t>NRE: 775-0007-000</t>
  </si>
  <si>
    <t>NRE: 775-0003-000</t>
  </si>
  <si>
    <t>NRE: 903-0002-000</t>
  </si>
  <si>
    <t>NRE: 715-0002-000</t>
  </si>
  <si>
    <t>NRE: 908-0001-000</t>
  </si>
  <si>
    <t>NRE: 500-0001-002</t>
  </si>
  <si>
    <t>NRE: 057-0003-000</t>
  </si>
  <si>
    <t>ADQUISICIÓN DE REPUESTOS ELECTRONICOS PARA LOCOMOTARAS GM (SISTEMA - N-FORCE)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</si>
</sst>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2C0A]#,###.00;[Red]\([$$-2C0A]#,###.00\)"/>
    <numFmt numFmtId="165" formatCode="_ &quot;$ &quot;* #,##0.00_ ;_ &quot;$ &quot;* \-#,##0.00_ ;_ &quot;$ &quot;* \-??_ ;_ @_ "/>
  </numFmts>
  <fonts count="24">
    <font>
      <sz val="11"/>
      <color theme="1"/>
      <name val="Calibri"/>
      <family val="2"/>
      <scheme val="minor"/>
    </font>
    <font>
      <sz val="10"/>
      <name val="Arial"/>
      <family val="2"/>
    </font>
    <font>
      <b/>
      <sz val="14"/>
      <name val="Arial"/>
      <family val="2"/>
    </font>
    <font>
      <b/>
      <sz val="10"/>
      <name val="Arial"/>
      <family val="2"/>
    </font>
    <font>
      <sz val="11"/>
      <color theme="1"/>
      <name val="Calibri"/>
      <family val="2"/>
      <scheme val="minor"/>
    </font>
    <font>
      <b/>
      <sz val="11"/>
      <name val="Arial"/>
      <family val="2"/>
    </font>
    <font>
      <sz val="10"/>
      <color rgb="FF000000"/>
      <name val="Arial"/>
      <family val="2"/>
    </font>
    <font>
      <sz val="10"/>
      <color theme="1"/>
      <name val="Arial"/>
      <family val="2"/>
    </font>
    <font>
      <b/>
      <sz val="10"/>
      <color theme="1"/>
      <name val="Arial"/>
      <family val="2"/>
    </font>
    <font>
      <b/>
      <u/>
      <sz val="11"/>
      <name val="Arial"/>
      <family val="2"/>
    </font>
    <font>
      <b/>
      <u/>
      <sz val="10"/>
      <color theme="1"/>
      <name val="Arial"/>
      <family val="2"/>
    </font>
    <font>
      <sz val="10"/>
      <name val="Mangal"/>
      <family val="2"/>
    </font>
    <font>
      <sz val="11"/>
      <name val="Arial"/>
      <family val="2"/>
    </font>
    <font>
      <b/>
      <u/>
      <sz val="10"/>
      <name val="Arial"/>
      <family val="2"/>
    </font>
    <font>
      <i/>
      <sz val="10"/>
      <name val="Arial"/>
      <family val="2"/>
    </font>
    <font>
      <sz val="11"/>
      <color theme="1"/>
      <name val="Arial"/>
      <family val="2"/>
    </font>
    <font>
      <b/>
      <u/>
      <sz val="12"/>
      <color theme="1"/>
      <name val="Arial"/>
      <family val="2"/>
    </font>
    <font>
      <u/>
      <sz val="10"/>
      <name val="Arial"/>
      <family val="2"/>
    </font>
    <font>
      <b/>
      <i/>
      <u/>
      <sz val="10"/>
      <color theme="1"/>
      <name val="Arial"/>
      <family val="2"/>
    </font>
    <font>
      <sz val="11"/>
      <color theme="1"/>
      <name val="Calibri"/>
      <family val="2"/>
    </font>
    <font>
      <sz val="8"/>
      <name val="Arial MT"/>
    </font>
    <font>
      <sz val="8"/>
      <color rgb="FF000000"/>
      <name val="Arial"/>
      <family val="2"/>
    </font>
    <font>
      <sz val="8"/>
      <name val="Arial"/>
      <family val="2"/>
    </font>
    <font>
      <sz val="8"/>
      <color theme="1"/>
      <name val="Arial"/>
      <family val="2"/>
    </font>
  </fonts>
  <fills count="9">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rgb="FF5F97D5"/>
        <bgColor indexed="64"/>
      </patternFill>
    </fill>
    <fill>
      <patternFill patternType="solid">
        <fgColor theme="0"/>
        <bgColor indexed="64"/>
      </patternFill>
    </fill>
    <fill>
      <patternFill patternType="solid">
        <fgColor indexed="65"/>
        <bgColor indexed="64"/>
      </patternFill>
    </fill>
    <fill>
      <patternFill patternType="solid">
        <fgColor theme="8" tint="0.79998168889431442"/>
        <bgColor indexed="64"/>
      </patternFill>
    </fill>
    <fill>
      <patternFill patternType="lightUp">
        <bgColor auto="1"/>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808080"/>
      </left>
      <right style="thin">
        <color rgb="FF808080"/>
      </right>
      <top style="thin">
        <color rgb="FF808080"/>
      </top>
      <bottom style="thin">
        <color rgb="FF808080"/>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thin">
        <color rgb="FF000000"/>
      </left>
      <right/>
      <top style="thin">
        <color rgb="FF000000"/>
      </top>
      <bottom style="thin">
        <color rgb="FF000000"/>
      </bottom>
      <diagonal/>
    </border>
  </borders>
  <cellStyleXfs count="6">
    <xf numFmtId="0" fontId="0" fillId="0" borderId="0"/>
    <xf numFmtId="0" fontId="1" fillId="0" borderId="0"/>
    <xf numFmtId="43" fontId="1"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165" fontId="11" fillId="0" borderId="0" applyFill="0" applyBorder="0" applyAlignment="0" applyProtection="0"/>
  </cellStyleXfs>
  <cellXfs count="284">
    <xf numFmtId="0" fontId="0" fillId="0" borderId="0" xfId="0"/>
    <xf numFmtId="0" fontId="7" fillId="6" borderId="0" xfId="0" applyFont="1" applyFill="1" applyBorder="1" applyProtection="1">
      <protection locked="0"/>
    </xf>
    <xf numFmtId="0" fontId="1" fillId="6" borderId="27" xfId="1" applyFont="1" applyFill="1" applyBorder="1" applyAlignment="1" applyProtection="1">
      <alignment horizontal="center" vertical="center"/>
      <protection hidden="1"/>
    </xf>
    <xf numFmtId="0" fontId="6" fillId="6" borderId="20" xfId="0" applyFont="1" applyFill="1" applyBorder="1" applyAlignment="1" applyProtection="1">
      <alignment horizontal="center" vertical="center"/>
      <protection hidden="1"/>
    </xf>
    <xf numFmtId="0" fontId="1" fillId="6" borderId="20" xfId="1" applyFont="1" applyFill="1" applyBorder="1" applyAlignment="1" applyProtection="1">
      <alignment horizontal="center" vertical="center" wrapText="1"/>
      <protection hidden="1"/>
    </xf>
    <xf numFmtId="0" fontId="6" fillId="6" borderId="20" xfId="0" applyFont="1" applyFill="1" applyBorder="1" applyAlignment="1" applyProtection="1">
      <alignment horizontal="center" vertical="center" wrapText="1"/>
      <protection hidden="1"/>
    </xf>
    <xf numFmtId="0" fontId="5" fillId="6" borderId="6" xfId="1" applyFont="1" applyFill="1" applyBorder="1" applyAlignment="1" applyProtection="1">
      <alignment vertical="center"/>
      <protection hidden="1"/>
    </xf>
    <xf numFmtId="0" fontId="7" fillId="6" borderId="0" xfId="0" applyFont="1" applyFill="1" applyBorder="1" applyProtection="1">
      <protection hidden="1"/>
    </xf>
    <xf numFmtId="0" fontId="9" fillId="6" borderId="27" xfId="1" applyFont="1" applyFill="1" applyBorder="1" applyAlignment="1" applyProtection="1">
      <alignment horizontal="left" vertical="center"/>
      <protection hidden="1"/>
    </xf>
    <xf numFmtId="0" fontId="9" fillId="6" borderId="27" xfId="1" applyFont="1" applyFill="1" applyBorder="1" applyAlignment="1" applyProtection="1">
      <alignment vertical="center" wrapText="1"/>
      <protection locked="0"/>
    </xf>
    <xf numFmtId="0" fontId="7" fillId="6" borderId="13" xfId="0" applyFont="1" applyFill="1" applyBorder="1" applyProtection="1">
      <protection locked="0"/>
    </xf>
    <xf numFmtId="0" fontId="7" fillId="6" borderId="31" xfId="0" applyFont="1" applyFill="1" applyBorder="1" applyProtection="1">
      <protection locked="0"/>
    </xf>
    <xf numFmtId="0" fontId="9" fillId="6" borderId="6" xfId="1" applyFont="1" applyFill="1" applyBorder="1" applyAlignment="1" applyProtection="1">
      <alignment vertical="center"/>
      <protection hidden="1"/>
    </xf>
    <xf numFmtId="0" fontId="3" fillId="5" borderId="0" xfId="1" applyFont="1" applyFill="1" applyBorder="1" applyAlignment="1" applyProtection="1">
      <alignment vertical="center"/>
      <protection hidden="1"/>
    </xf>
    <xf numFmtId="0" fontId="7" fillId="6" borderId="9" xfId="0" applyFont="1" applyFill="1" applyBorder="1" applyProtection="1">
      <protection hidden="1"/>
    </xf>
    <xf numFmtId="0" fontId="7" fillId="6" borderId="10" xfId="0" applyFont="1" applyFill="1" applyBorder="1" applyProtection="1">
      <protection hidden="1"/>
    </xf>
    <xf numFmtId="0" fontId="3" fillId="5" borderId="10" xfId="1" applyFont="1" applyFill="1" applyBorder="1" applyAlignment="1" applyProtection="1">
      <alignment horizontal="center"/>
      <protection hidden="1"/>
    </xf>
    <xf numFmtId="0" fontId="7" fillId="6" borderId="33" xfId="0" applyFont="1" applyFill="1" applyBorder="1" applyProtection="1">
      <protection locked="0"/>
    </xf>
    <xf numFmtId="4" fontId="6" fillId="6" borderId="28" xfId="0" applyNumberFormat="1" applyFont="1" applyFill="1" applyBorder="1" applyAlignment="1" applyProtection="1">
      <alignment horizontal="right" vertical="center" wrapText="1"/>
    </xf>
    <xf numFmtId="0" fontId="1" fillId="4" borderId="6" xfId="1" applyFont="1" applyFill="1" applyBorder="1" applyProtection="1">
      <protection hidden="1"/>
    </xf>
    <xf numFmtId="0" fontId="1" fillId="4" borderId="0" xfId="1" applyFont="1" applyFill="1" applyBorder="1" applyProtection="1">
      <protection hidden="1"/>
    </xf>
    <xf numFmtId="0" fontId="1" fillId="4" borderId="0" xfId="1" applyFont="1" applyFill="1" applyBorder="1" applyAlignment="1" applyProtection="1">
      <alignment horizontal="left" vertical="center"/>
      <protection hidden="1"/>
    </xf>
    <xf numFmtId="0" fontId="1" fillId="4" borderId="17" xfId="1" applyFont="1" applyFill="1" applyBorder="1" applyAlignment="1" applyProtection="1">
      <alignment horizontal="left" vertical="center"/>
      <protection hidden="1"/>
    </xf>
    <xf numFmtId="0" fontId="1" fillId="4" borderId="9" xfId="1" applyFont="1" applyFill="1" applyBorder="1" applyProtection="1">
      <protection hidden="1"/>
    </xf>
    <xf numFmtId="0" fontId="1" fillId="4" borderId="10" xfId="1" applyFont="1" applyFill="1" applyBorder="1" applyProtection="1">
      <protection hidden="1"/>
    </xf>
    <xf numFmtId="0" fontId="1" fillId="4" borderId="10" xfId="1" applyFont="1" applyFill="1" applyBorder="1" applyAlignment="1" applyProtection="1">
      <alignment horizontal="left" vertical="center"/>
      <protection hidden="1"/>
    </xf>
    <xf numFmtId="0" fontId="1" fillId="4" borderId="16" xfId="1" applyFont="1" applyFill="1" applyBorder="1" applyAlignment="1" applyProtection="1">
      <alignment horizontal="left" vertical="center"/>
      <protection hidden="1"/>
    </xf>
    <xf numFmtId="0" fontId="7" fillId="7" borderId="0" xfId="0" applyFont="1" applyFill="1" applyProtection="1">
      <protection hidden="1"/>
    </xf>
    <xf numFmtId="0" fontId="7" fillId="5" borderId="0" xfId="0" applyFont="1" applyFill="1" applyProtection="1">
      <protection hidden="1"/>
    </xf>
    <xf numFmtId="0" fontId="8" fillId="5" borderId="0" xfId="0" applyFont="1" applyFill="1" applyProtection="1">
      <protection hidden="1"/>
    </xf>
    <xf numFmtId="0" fontId="7" fillId="5" borderId="22" xfId="0" applyFont="1" applyFill="1" applyBorder="1" applyProtection="1">
      <protection hidden="1"/>
    </xf>
    <xf numFmtId="0" fontId="7" fillId="5" borderId="23" xfId="0" applyFont="1" applyFill="1" applyBorder="1" applyProtection="1">
      <protection hidden="1"/>
    </xf>
    <xf numFmtId="10" fontId="7" fillId="5" borderId="29" xfId="0" applyNumberFormat="1" applyFont="1" applyFill="1" applyBorder="1" applyProtection="1">
      <protection hidden="1"/>
    </xf>
    <xf numFmtId="0" fontId="7" fillId="5" borderId="25" xfId="0" applyFont="1" applyFill="1" applyBorder="1" applyProtection="1">
      <protection hidden="1"/>
    </xf>
    <xf numFmtId="0" fontId="7" fillId="5" borderId="0" xfId="0" applyFont="1" applyFill="1" applyBorder="1" applyProtection="1">
      <protection hidden="1"/>
    </xf>
    <xf numFmtId="9" fontId="7" fillId="5" borderId="24" xfId="0" applyNumberFormat="1" applyFont="1" applyFill="1" applyBorder="1" applyProtection="1">
      <protection hidden="1"/>
    </xf>
    <xf numFmtId="0" fontId="7" fillId="5" borderId="24" xfId="0" applyFont="1" applyFill="1" applyBorder="1" applyProtection="1">
      <protection hidden="1"/>
    </xf>
    <xf numFmtId="0" fontId="7" fillId="5" borderId="26" xfId="0" applyFont="1" applyFill="1" applyBorder="1" applyProtection="1">
      <protection hidden="1"/>
    </xf>
    <xf numFmtId="0" fontId="7" fillId="5" borderId="8" xfId="0" applyFont="1" applyFill="1" applyBorder="1" applyProtection="1">
      <protection hidden="1"/>
    </xf>
    <xf numFmtId="0" fontId="7" fillId="5" borderId="30" xfId="0" applyFont="1" applyFill="1" applyBorder="1" applyProtection="1">
      <protection hidden="1"/>
    </xf>
    <xf numFmtId="0" fontId="1" fillId="6" borderId="0" xfId="1" applyFont="1" applyFill="1" applyProtection="1">
      <protection locked="0"/>
    </xf>
    <xf numFmtId="0" fontId="1" fillId="6" borderId="0" xfId="1" applyFont="1" applyFill="1" applyAlignment="1" applyProtection="1">
      <alignment horizontal="left" vertical="center"/>
      <protection locked="0"/>
    </xf>
    <xf numFmtId="4" fontId="6" fillId="6" borderId="50" xfId="0" applyNumberFormat="1" applyFont="1" applyFill="1" applyBorder="1" applyAlignment="1" applyProtection="1">
      <alignment horizontal="right" vertical="center" wrapText="1"/>
    </xf>
    <xf numFmtId="4" fontId="6" fillId="6" borderId="20" xfId="0" applyNumberFormat="1" applyFont="1" applyFill="1" applyBorder="1" applyAlignment="1" applyProtection="1">
      <alignment horizontal="right" vertical="center" wrapText="1"/>
      <protection locked="0"/>
    </xf>
    <xf numFmtId="4" fontId="6" fillId="6" borderId="20" xfId="0" applyNumberFormat="1" applyFont="1" applyFill="1" applyBorder="1" applyAlignment="1" applyProtection="1">
      <alignment horizontal="right" vertical="center" wrapText="1"/>
    </xf>
    <xf numFmtId="4" fontId="6" fillId="6" borderId="46" xfId="0" applyNumberFormat="1" applyFont="1" applyFill="1" applyBorder="1" applyAlignment="1" applyProtection="1">
      <alignment horizontal="right" vertical="center" wrapText="1"/>
    </xf>
    <xf numFmtId="4" fontId="6" fillId="6" borderId="12" xfId="0" applyNumberFormat="1" applyFont="1" applyFill="1" applyBorder="1" applyAlignment="1" applyProtection="1">
      <alignment horizontal="right" vertical="center" wrapText="1"/>
      <protection locked="0"/>
    </xf>
    <xf numFmtId="4" fontId="6" fillId="6" borderId="48" xfId="0" applyNumberFormat="1" applyFont="1" applyFill="1" applyBorder="1" applyAlignment="1" applyProtection="1">
      <alignment horizontal="right" vertical="center" wrapText="1"/>
    </xf>
    <xf numFmtId="0" fontId="10" fillId="5" borderId="0" xfId="0" applyFont="1" applyFill="1" applyProtection="1">
      <protection hidden="1"/>
    </xf>
    <xf numFmtId="10" fontId="6" fillId="6" borderId="20" xfId="3" applyNumberFormat="1" applyFont="1" applyFill="1" applyBorder="1" applyAlignment="1" applyProtection="1">
      <alignment horizontal="right" vertical="center" wrapText="1"/>
      <protection locked="0"/>
    </xf>
    <xf numFmtId="0" fontId="3" fillId="6" borderId="6" xfId="1" applyFont="1" applyFill="1" applyBorder="1" applyAlignment="1" applyProtection="1">
      <alignment vertical="center"/>
      <protection hidden="1"/>
    </xf>
    <xf numFmtId="0" fontId="13" fillId="6" borderId="27" xfId="1" applyFont="1" applyFill="1" applyBorder="1" applyAlignment="1" applyProtection="1">
      <alignment horizontal="left" vertical="center"/>
      <protection hidden="1"/>
    </xf>
    <xf numFmtId="0" fontId="13" fillId="6" borderId="6" xfId="1" applyFont="1" applyFill="1" applyBorder="1" applyAlignment="1" applyProtection="1">
      <alignment vertical="center"/>
      <protection hidden="1"/>
    </xf>
    <xf numFmtId="4" fontId="6" fillId="6" borderId="7" xfId="0" applyNumberFormat="1" applyFont="1" applyFill="1" applyBorder="1" applyAlignment="1" applyProtection="1">
      <alignment horizontal="right" vertical="center" wrapText="1"/>
      <protection locked="0"/>
    </xf>
    <xf numFmtId="4" fontId="14" fillId="6" borderId="12" xfId="2" applyNumberFormat="1" applyFont="1" applyFill="1" applyBorder="1" applyAlignment="1" applyProtection="1">
      <alignment horizontal="right" vertical="center"/>
      <protection locked="0"/>
    </xf>
    <xf numFmtId="0" fontId="3" fillId="3" borderId="10" xfId="1" applyFont="1" applyFill="1" applyBorder="1" applyAlignment="1" applyProtection="1">
      <alignment horizontal="left" vertical="center"/>
    </xf>
    <xf numFmtId="0" fontId="3" fillId="6" borderId="0" xfId="1" applyFont="1" applyFill="1" applyBorder="1" applyAlignment="1" applyProtection="1">
      <alignment vertical="center" wrapText="1"/>
      <protection hidden="1"/>
    </xf>
    <xf numFmtId="0" fontId="3" fillId="6" borderId="6" xfId="1" applyFont="1" applyFill="1" applyBorder="1" applyAlignment="1" applyProtection="1">
      <alignment vertical="center" wrapText="1"/>
      <protection hidden="1"/>
    </xf>
    <xf numFmtId="0" fontId="1" fillId="6" borderId="35" xfId="1" applyFont="1" applyFill="1" applyBorder="1" applyAlignment="1" applyProtection="1">
      <alignment horizontal="center" vertical="center"/>
      <protection hidden="1"/>
    </xf>
    <xf numFmtId="0" fontId="1" fillId="6" borderId="43" xfId="1" applyFont="1" applyFill="1" applyBorder="1" applyAlignment="1" applyProtection="1">
      <alignment horizontal="center" vertical="center"/>
      <protection hidden="1"/>
    </xf>
    <xf numFmtId="0" fontId="13" fillId="6" borderId="27" xfId="1" applyFont="1" applyFill="1" applyBorder="1" applyAlignment="1" applyProtection="1">
      <alignment vertical="center" wrapText="1"/>
    </xf>
    <xf numFmtId="0" fontId="13" fillId="6" borderId="15" xfId="1" applyFont="1" applyFill="1" applyBorder="1" applyAlignment="1" applyProtection="1">
      <alignment horizontal="center" vertical="center" wrapText="1"/>
    </xf>
    <xf numFmtId="4" fontId="6" fillId="8" borderId="14" xfId="0" applyNumberFormat="1" applyFont="1" applyFill="1" applyBorder="1" applyAlignment="1" applyProtection="1">
      <alignment horizontal="right" vertical="center" wrapText="1"/>
    </xf>
    <xf numFmtId="4" fontId="14" fillId="8" borderId="14" xfId="2" applyNumberFormat="1" applyFont="1" applyFill="1" applyBorder="1" applyAlignment="1" applyProtection="1">
      <alignment horizontal="right" vertical="center"/>
    </xf>
    <xf numFmtId="4" fontId="6" fillId="8" borderId="20" xfId="0" applyNumberFormat="1" applyFont="1" applyFill="1" applyBorder="1" applyAlignment="1" applyProtection="1">
      <alignment horizontal="right" vertical="center" wrapText="1"/>
    </xf>
    <xf numFmtId="4" fontId="14" fillId="8" borderId="20" xfId="2" applyNumberFormat="1" applyFont="1" applyFill="1" applyBorder="1" applyAlignment="1" applyProtection="1">
      <alignment horizontal="right" vertical="center"/>
    </xf>
    <xf numFmtId="0" fontId="3" fillId="6" borderId="41" xfId="1" applyFont="1" applyFill="1" applyBorder="1" applyAlignment="1" applyProtection="1">
      <alignment horizontal="center" vertical="center"/>
    </xf>
    <xf numFmtId="0" fontId="3" fillId="6" borderId="42" xfId="1" applyFont="1" applyFill="1" applyBorder="1" applyAlignment="1" applyProtection="1">
      <alignment horizontal="center" vertical="center"/>
    </xf>
    <xf numFmtId="0" fontId="3" fillId="6" borderId="37" xfId="1" applyFont="1" applyFill="1" applyBorder="1" applyAlignment="1" applyProtection="1">
      <alignment horizontal="center" vertical="center"/>
    </xf>
    <xf numFmtId="0" fontId="3" fillId="6" borderId="35" xfId="1" applyFont="1" applyFill="1" applyBorder="1" applyAlignment="1" applyProtection="1">
      <alignment horizontal="center" vertical="center"/>
    </xf>
    <xf numFmtId="0" fontId="7" fillId="5" borderId="20" xfId="0" applyFont="1" applyFill="1" applyBorder="1" applyProtection="1">
      <protection hidden="1"/>
    </xf>
    <xf numFmtId="0" fontId="12" fillId="5" borderId="0" xfId="1" applyFont="1" applyFill="1" applyBorder="1" applyAlignment="1" applyProtection="1">
      <alignment vertical="center"/>
      <protection hidden="1"/>
    </xf>
    <xf numFmtId="4" fontId="2" fillId="3" borderId="10" xfId="2" applyNumberFormat="1" applyFont="1" applyFill="1" applyBorder="1" applyAlignment="1" applyProtection="1">
      <alignment horizontal="right" vertical="center"/>
      <protection locked="0"/>
    </xf>
    <xf numFmtId="4" fontId="2" fillId="3" borderId="10" xfId="2" applyNumberFormat="1" applyFont="1" applyFill="1" applyBorder="1" applyAlignment="1" applyProtection="1">
      <alignment horizontal="right" vertical="center"/>
    </xf>
    <xf numFmtId="43" fontId="2" fillId="3" borderId="16" xfId="4" applyFont="1" applyFill="1" applyBorder="1" applyAlignment="1" applyProtection="1">
      <alignment vertical="center"/>
    </xf>
    <xf numFmtId="4" fontId="2" fillId="3" borderId="16" xfId="2" applyNumberFormat="1" applyFont="1" applyFill="1" applyBorder="1" applyAlignment="1" applyProtection="1">
      <alignment vertical="center"/>
    </xf>
    <xf numFmtId="0" fontId="1" fillId="2" borderId="20" xfId="1" applyFont="1" applyFill="1" applyBorder="1" applyAlignment="1" applyProtection="1">
      <alignment horizontal="center" vertical="center"/>
      <protection hidden="1"/>
    </xf>
    <xf numFmtId="0" fontId="16" fillId="7" borderId="0" xfId="0" applyFont="1" applyFill="1" applyProtection="1">
      <protection hidden="1"/>
    </xf>
    <xf numFmtId="0" fontId="1" fillId="6" borderId="4" xfId="1" applyFont="1" applyFill="1" applyBorder="1" applyAlignment="1" applyProtection="1">
      <alignment horizontal="left" vertical="center"/>
    </xf>
    <xf numFmtId="0" fontId="18" fillId="5" borderId="0" xfId="0" applyFont="1" applyFill="1" applyProtection="1">
      <protection hidden="1"/>
    </xf>
    <xf numFmtId="0" fontId="13" fillId="5" borderId="0" xfId="1" applyFont="1" applyFill="1" applyBorder="1" applyAlignment="1" applyProtection="1">
      <alignment vertical="center"/>
      <protection hidden="1"/>
    </xf>
    <xf numFmtId="0" fontId="7" fillId="6" borderId="0" xfId="0" applyFont="1" applyFill="1" applyBorder="1" applyAlignment="1" applyProtection="1">
      <alignment vertical="center"/>
      <protection hidden="1"/>
    </xf>
    <xf numFmtId="0" fontId="1" fillId="4" borderId="1" xfId="1" applyFont="1" applyFill="1" applyBorder="1" applyProtection="1">
      <protection hidden="1"/>
    </xf>
    <xf numFmtId="0" fontId="1" fillId="4" borderId="2" xfId="1" applyFont="1" applyFill="1" applyBorder="1" applyProtection="1">
      <protection hidden="1"/>
    </xf>
    <xf numFmtId="0" fontId="1" fillId="4" borderId="2" xfId="1" applyFont="1" applyFill="1" applyBorder="1" applyAlignment="1" applyProtection="1">
      <alignment horizontal="left" vertical="center"/>
      <protection hidden="1"/>
    </xf>
    <xf numFmtId="0" fontId="1" fillId="4" borderId="3" xfId="1" applyFont="1" applyFill="1" applyBorder="1" applyAlignment="1" applyProtection="1">
      <alignment horizontal="left" vertical="center"/>
      <protection hidden="1"/>
    </xf>
    <xf numFmtId="9" fontId="6" fillId="6" borderId="20" xfId="3" applyFont="1" applyFill="1" applyBorder="1" applyAlignment="1" applyProtection="1">
      <alignment horizontal="right" vertical="center" wrapText="1"/>
      <protection locked="0"/>
    </xf>
    <xf numFmtId="0" fontId="19" fillId="0" borderId="20" xfId="0" applyFont="1" applyBorder="1" applyAlignment="1">
      <alignment horizontal="center" vertical="center" wrapText="1"/>
    </xf>
    <xf numFmtId="0" fontId="19" fillId="0" borderId="20" xfId="0" applyFont="1" applyBorder="1" applyAlignment="1">
      <alignment vertical="center" wrapText="1"/>
    </xf>
    <xf numFmtId="49" fontId="6" fillId="6" borderId="20" xfId="0" applyNumberFormat="1" applyFont="1" applyFill="1" applyBorder="1" applyAlignment="1" applyProtection="1">
      <alignment horizontal="center" vertical="center" wrapText="1"/>
      <protection hidden="1"/>
    </xf>
    <xf numFmtId="0" fontId="1" fillId="6" borderId="36" xfId="1" applyFont="1" applyFill="1" applyBorder="1" applyAlignment="1" applyProtection="1">
      <alignment horizontal="center" vertical="center"/>
      <protection hidden="1"/>
    </xf>
    <xf numFmtId="0" fontId="7" fillId="0" borderId="0" xfId="0" applyFont="1" applyFill="1" applyProtection="1">
      <protection hidden="1"/>
    </xf>
    <xf numFmtId="0" fontId="17" fillId="6" borderId="5" xfId="1" applyFont="1" applyFill="1" applyBorder="1" applyAlignment="1" applyProtection="1">
      <alignment vertical="center"/>
    </xf>
    <xf numFmtId="0" fontId="17" fillId="6" borderId="4" xfId="1" applyFont="1" applyFill="1" applyBorder="1" applyAlignment="1" applyProtection="1">
      <alignment vertical="center"/>
    </xf>
    <xf numFmtId="0" fontId="1" fillId="6" borderId="4" xfId="1" applyFont="1" applyFill="1" applyBorder="1" applyAlignment="1" applyProtection="1">
      <alignment vertical="center"/>
      <protection locked="0"/>
    </xf>
    <xf numFmtId="0" fontId="1" fillId="6" borderId="19" xfId="1" applyFont="1" applyFill="1" applyBorder="1" applyAlignment="1" applyProtection="1">
      <alignment vertical="center"/>
      <protection locked="0"/>
    </xf>
    <xf numFmtId="0" fontId="7" fillId="5" borderId="20" xfId="0" applyFont="1" applyFill="1" applyBorder="1" applyAlignment="1" applyProtection="1">
      <alignment horizontal="center"/>
      <protection hidden="1"/>
    </xf>
    <xf numFmtId="0" fontId="7" fillId="5" borderId="20" xfId="0" applyFont="1" applyFill="1" applyBorder="1" applyAlignment="1" applyProtection="1">
      <alignment horizontal="center" vertical="center"/>
      <protection hidden="1"/>
    </xf>
    <xf numFmtId="0" fontId="20" fillId="0" borderId="54" xfId="1" applyFont="1" applyFill="1" applyBorder="1" applyAlignment="1">
      <alignment horizontal="center" vertical="center" wrapText="1"/>
    </xf>
    <xf numFmtId="0" fontId="20" fillId="0" borderId="54" xfId="1" applyFont="1" applyFill="1" applyBorder="1" applyAlignment="1">
      <alignment horizontal="center" vertical="center"/>
    </xf>
    <xf numFmtId="0" fontId="13" fillId="6" borderId="27" xfId="1" applyFont="1" applyFill="1" applyBorder="1" applyAlignment="1" applyProtection="1">
      <alignment horizontal="left" vertical="center" wrapText="1"/>
      <protection hidden="1"/>
    </xf>
    <xf numFmtId="0" fontId="1" fillId="6" borderId="0" xfId="1" applyFont="1" applyFill="1" applyBorder="1" applyAlignment="1" applyProtection="1">
      <alignment horizontal="left" vertical="center" wrapText="1"/>
      <protection hidden="1"/>
    </xf>
    <xf numFmtId="0" fontId="3" fillId="6" borderId="10" xfId="1" applyFont="1" applyFill="1" applyBorder="1" applyAlignment="1" applyProtection="1">
      <alignment vertical="center" wrapText="1"/>
      <protection hidden="1"/>
    </xf>
    <xf numFmtId="1" fontId="21" fillId="0" borderId="54" xfId="0" applyNumberFormat="1" applyFont="1" applyFill="1" applyBorder="1" applyAlignment="1">
      <alignment horizontal="center" vertical="center" shrinkToFit="1"/>
    </xf>
    <xf numFmtId="0" fontId="22" fillId="0" borderId="54" xfId="0" applyFont="1" applyFill="1" applyBorder="1" applyAlignment="1">
      <alignment horizontal="center" vertical="center" wrapText="1"/>
    </xf>
    <xf numFmtId="0" fontId="22" fillId="0" borderId="54" xfId="1" applyFont="1" applyFill="1" applyBorder="1" applyAlignment="1">
      <alignment horizontal="center" vertical="center"/>
    </xf>
    <xf numFmtId="0" fontId="22" fillId="0" borderId="55" xfId="0" applyFont="1" applyFill="1" applyBorder="1" applyAlignment="1">
      <alignment horizontal="center" vertical="center" wrapText="1"/>
    </xf>
    <xf numFmtId="0" fontId="9" fillId="6" borderId="27" xfId="1" applyFont="1" applyFill="1" applyBorder="1" applyAlignment="1" applyProtection="1">
      <alignment horizontal="left" vertical="center" wrapText="1"/>
      <protection hidden="1"/>
    </xf>
    <xf numFmtId="0" fontId="12" fillId="5" borderId="0" xfId="1" applyFont="1" applyFill="1" applyBorder="1" applyAlignment="1" applyProtection="1">
      <alignment horizontal="left" vertical="center" wrapText="1"/>
      <protection hidden="1"/>
    </xf>
    <xf numFmtId="0" fontId="15" fillId="6" borderId="0" xfId="0" applyFont="1" applyFill="1" applyBorder="1" applyAlignment="1" applyProtection="1">
      <alignment horizontal="left" vertical="center" wrapText="1"/>
      <protection hidden="1"/>
    </xf>
    <xf numFmtId="0" fontId="12" fillId="6" borderId="0" xfId="1" applyFont="1" applyFill="1" applyBorder="1" applyAlignment="1" applyProtection="1">
      <alignment horizontal="left" vertical="center" wrapText="1"/>
      <protection hidden="1"/>
    </xf>
    <xf numFmtId="0" fontId="2" fillId="3" borderId="9" xfId="1" applyFont="1" applyFill="1" applyBorder="1" applyAlignment="1" applyProtection="1">
      <alignment horizontal="right" vertical="center"/>
      <protection hidden="1"/>
    </xf>
    <xf numFmtId="0" fontId="2" fillId="3" borderId="10" xfId="1" applyFont="1" applyFill="1" applyBorder="1" applyAlignment="1" applyProtection="1">
      <alignment horizontal="right" vertical="center"/>
      <protection hidden="1"/>
    </xf>
    <xf numFmtId="0" fontId="2" fillId="3" borderId="5" xfId="1" applyFont="1" applyFill="1" applyBorder="1" applyAlignment="1" applyProtection="1">
      <alignment horizontal="right" vertical="center"/>
      <protection hidden="1"/>
    </xf>
    <xf numFmtId="0" fontId="2" fillId="3" borderId="4" xfId="1" applyFont="1" applyFill="1" applyBorder="1" applyAlignment="1" applyProtection="1">
      <alignment horizontal="right" vertical="center"/>
      <protection hidden="1"/>
    </xf>
    <xf numFmtId="0" fontId="2" fillId="3" borderId="19" xfId="1" applyFont="1" applyFill="1" applyBorder="1" applyAlignment="1" applyProtection="1">
      <alignment horizontal="right" vertical="center"/>
      <protection hidden="1"/>
    </xf>
    <xf numFmtId="0" fontId="2" fillId="3" borderId="5" xfId="1" applyFont="1" applyFill="1" applyBorder="1" applyAlignment="1" applyProtection="1">
      <alignment horizontal="right" vertical="center"/>
    </xf>
    <xf numFmtId="0" fontId="2" fillId="3" borderId="4" xfId="1" applyFont="1" applyFill="1" applyBorder="1" applyAlignment="1" applyProtection="1">
      <alignment horizontal="right" vertical="center"/>
    </xf>
    <xf numFmtId="4" fontId="2" fillId="3" borderId="19" xfId="2" applyNumberFormat="1" applyFont="1" applyFill="1" applyBorder="1" applyAlignment="1" applyProtection="1">
      <alignment horizontal="right" vertical="center"/>
    </xf>
    <xf numFmtId="0" fontId="7" fillId="0" borderId="20" xfId="0" applyFont="1" applyFill="1" applyBorder="1" applyAlignment="1">
      <alignment horizontal="center" vertical="center" wrapText="1"/>
    </xf>
    <xf numFmtId="0" fontId="6" fillId="6" borderId="11" xfId="0" applyFont="1" applyFill="1" applyBorder="1" applyAlignment="1" applyProtection="1">
      <alignment horizontal="center" vertical="center"/>
      <protection hidden="1"/>
    </xf>
    <xf numFmtId="0" fontId="6" fillId="6" borderId="11" xfId="0" applyFont="1" applyFill="1" applyBorder="1" applyAlignment="1" applyProtection="1">
      <alignment horizontal="center" vertical="center" wrapText="1"/>
      <protection hidden="1"/>
    </xf>
    <xf numFmtId="49" fontId="6" fillId="6" borderId="11" xfId="0" applyNumberFormat="1" applyFont="1" applyFill="1" applyBorder="1" applyAlignment="1" applyProtection="1">
      <alignment horizontal="center" vertical="center" wrapText="1"/>
      <protection hidden="1"/>
    </xf>
    <xf numFmtId="4" fontId="6" fillId="6" borderId="11" xfId="0" applyNumberFormat="1" applyFont="1" applyFill="1" applyBorder="1" applyAlignment="1" applyProtection="1">
      <alignment horizontal="right" vertical="center" wrapText="1"/>
      <protection locked="0"/>
    </xf>
    <xf numFmtId="10" fontId="6" fillId="6" borderId="11" xfId="3" applyNumberFormat="1" applyFont="1" applyFill="1" applyBorder="1" applyAlignment="1" applyProtection="1">
      <alignment horizontal="right" vertical="center" wrapText="1"/>
      <protection locked="0"/>
    </xf>
    <xf numFmtId="4" fontId="6" fillId="6" borderId="11" xfId="0" applyNumberFormat="1" applyFont="1" applyFill="1" applyBorder="1" applyAlignment="1" applyProtection="1">
      <alignment horizontal="right" vertical="center" wrapText="1"/>
    </xf>
    <xf numFmtId="0" fontId="1" fillId="6" borderId="49" xfId="1" applyFont="1" applyFill="1" applyBorder="1" applyAlignment="1" applyProtection="1">
      <alignment horizontal="center" vertical="center"/>
      <protection hidden="1"/>
    </xf>
    <xf numFmtId="49" fontId="6" fillId="6" borderId="58" xfId="0" applyNumberFormat="1" applyFont="1" applyFill="1" applyBorder="1" applyAlignment="1" applyProtection="1">
      <alignment horizontal="center" vertical="center" wrapText="1"/>
      <protection hidden="1"/>
    </xf>
    <xf numFmtId="4" fontId="6" fillId="6" borderId="58" xfId="0" applyNumberFormat="1" applyFont="1" applyFill="1" applyBorder="1" applyAlignment="1" applyProtection="1">
      <alignment horizontal="right" vertical="center" wrapText="1"/>
      <protection locked="0"/>
    </xf>
    <xf numFmtId="9" fontId="6" fillId="6" borderId="58" xfId="3" applyFont="1" applyFill="1" applyBorder="1" applyAlignment="1" applyProtection="1">
      <alignment horizontal="right" vertical="center" wrapText="1"/>
      <protection locked="0"/>
    </xf>
    <xf numFmtId="4" fontId="6" fillId="6" borderId="58" xfId="0" applyNumberFormat="1" applyFont="1" applyFill="1" applyBorder="1" applyAlignment="1" applyProtection="1">
      <alignment horizontal="right" vertical="center" wrapText="1"/>
    </xf>
    <xf numFmtId="4" fontId="6" fillId="6" borderId="59" xfId="0" applyNumberFormat="1" applyFont="1" applyFill="1" applyBorder="1" applyAlignment="1" applyProtection="1">
      <alignment horizontal="right" vertical="center" wrapText="1"/>
    </xf>
    <xf numFmtId="4" fontId="2" fillId="3" borderId="4" xfId="2" applyNumberFormat="1" applyFont="1" applyFill="1" applyBorder="1" applyAlignment="1" applyProtection="1">
      <alignment horizontal="right" vertical="center"/>
      <protection locked="0"/>
    </xf>
    <xf numFmtId="0" fontId="1" fillId="6" borderId="60" xfId="1" applyFont="1" applyFill="1" applyBorder="1" applyAlignment="1" applyProtection="1">
      <alignment horizontal="center" vertical="center"/>
      <protection hidden="1"/>
    </xf>
    <xf numFmtId="0" fontId="6" fillId="6" borderId="58" xfId="0" applyFont="1" applyFill="1" applyBorder="1" applyAlignment="1" applyProtection="1">
      <alignment horizontal="center" vertical="center"/>
      <protection hidden="1"/>
    </xf>
    <xf numFmtId="0" fontId="6" fillId="6" borderId="58" xfId="0" applyFont="1" applyFill="1" applyBorder="1" applyAlignment="1" applyProtection="1">
      <alignment horizontal="center" vertical="center" wrapText="1"/>
      <protection hidden="1"/>
    </xf>
    <xf numFmtId="0" fontId="2" fillId="3" borderId="4" xfId="1" applyFont="1" applyFill="1" applyBorder="1" applyAlignment="1" applyProtection="1">
      <alignment horizontal="right" vertical="center"/>
      <protection hidden="1"/>
    </xf>
    <xf numFmtId="0" fontId="2" fillId="3" borderId="4" xfId="1" applyFont="1" applyFill="1" applyBorder="1" applyAlignment="1" applyProtection="1">
      <alignment horizontal="right" vertical="center"/>
    </xf>
    <xf numFmtId="4" fontId="6" fillId="6" borderId="49" xfId="0" applyNumberFormat="1" applyFont="1" applyFill="1" applyBorder="1" applyAlignment="1" applyProtection="1">
      <alignment horizontal="right" vertical="center" wrapText="1"/>
      <protection locked="0"/>
    </xf>
    <xf numFmtId="4" fontId="14" fillId="8" borderId="11" xfId="2" applyNumberFormat="1" applyFont="1" applyFill="1" applyBorder="1" applyAlignment="1" applyProtection="1">
      <alignment horizontal="right" vertical="center"/>
    </xf>
    <xf numFmtId="4" fontId="6" fillId="6" borderId="27" xfId="0" applyNumberFormat="1" applyFont="1" applyFill="1" applyBorder="1" applyAlignment="1" applyProtection="1">
      <alignment horizontal="right" vertical="center" wrapText="1"/>
      <protection locked="0"/>
    </xf>
    <xf numFmtId="4" fontId="6" fillId="6" borderId="15" xfId="0" applyNumberFormat="1" applyFont="1" applyFill="1" applyBorder="1" applyAlignment="1" applyProtection="1">
      <alignment horizontal="right" vertical="center" wrapText="1"/>
      <protection locked="0"/>
    </xf>
    <xf numFmtId="0" fontId="6" fillId="6" borderId="37" xfId="0" applyFont="1" applyFill="1" applyBorder="1" applyAlignment="1" applyProtection="1">
      <alignment horizontal="center" vertical="center" wrapText="1"/>
      <protection hidden="1"/>
    </xf>
    <xf numFmtId="0" fontId="6" fillId="6" borderId="25" xfId="0" applyFont="1" applyFill="1" applyBorder="1" applyAlignment="1" applyProtection="1">
      <alignment horizontal="center" vertical="center" wrapText="1"/>
      <protection hidden="1"/>
    </xf>
    <xf numFmtId="0" fontId="6" fillId="6" borderId="61" xfId="0" applyFont="1" applyFill="1" applyBorder="1" applyAlignment="1" applyProtection="1">
      <alignment horizontal="center" vertical="center" wrapText="1"/>
      <protection hidden="1"/>
    </xf>
    <xf numFmtId="0" fontId="7" fillId="0" borderId="20" xfId="0" applyFont="1" applyBorder="1" applyAlignment="1">
      <alignment horizontal="center" vertical="center" wrapText="1"/>
    </xf>
    <xf numFmtId="0" fontId="22" fillId="0" borderId="54" xfId="1" applyFont="1" applyFill="1" applyBorder="1" applyAlignment="1">
      <alignment horizontal="center" vertical="center" wrapText="1"/>
    </xf>
    <xf numFmtId="0" fontId="22" fillId="6" borderId="20" xfId="1" applyFont="1" applyFill="1" applyBorder="1" applyAlignment="1" applyProtection="1">
      <alignment horizontal="center" vertical="center" wrapText="1"/>
      <protection hidden="1"/>
    </xf>
    <xf numFmtId="0" fontId="23" fillId="0" borderId="20" xfId="0" applyFont="1" applyBorder="1" applyAlignment="1">
      <alignment horizontal="center" vertical="center" wrapText="1"/>
    </xf>
    <xf numFmtId="0" fontId="23" fillId="0" borderId="54" xfId="0" applyFont="1" applyFill="1" applyBorder="1" applyAlignment="1">
      <alignment horizontal="center" vertical="center" wrapText="1"/>
    </xf>
    <xf numFmtId="1" fontId="21" fillId="0" borderId="55" xfId="0" applyNumberFormat="1" applyFont="1" applyFill="1" applyBorder="1" applyAlignment="1">
      <alignment horizontal="center" vertical="center" wrapText="1" shrinkToFit="1"/>
    </xf>
    <xf numFmtId="0" fontId="23" fillId="5" borderId="20" xfId="0" applyFont="1" applyFill="1" applyBorder="1" applyAlignment="1" applyProtection="1">
      <alignment horizontal="center" vertical="center" wrapText="1"/>
      <protection hidden="1"/>
    </xf>
    <xf numFmtId="0" fontId="22" fillId="0" borderId="62" xfId="1" applyFont="1" applyFill="1" applyBorder="1" applyAlignment="1">
      <alignment horizontal="center" vertical="center" wrapText="1"/>
    </xf>
    <xf numFmtId="4" fontId="6" fillId="6" borderId="60" xfId="0" applyNumberFormat="1" applyFont="1" applyFill="1" applyBorder="1" applyAlignment="1" applyProtection="1">
      <alignment horizontal="right" vertical="center" wrapText="1"/>
      <protection locked="0"/>
    </xf>
    <xf numFmtId="4" fontId="14" fillId="6" borderId="58" xfId="2" applyNumberFormat="1" applyFont="1" applyFill="1" applyBorder="1" applyAlignment="1" applyProtection="1">
      <alignment horizontal="right" vertical="center"/>
      <protection locked="0"/>
    </xf>
    <xf numFmtId="0" fontId="9" fillId="6" borderId="6" xfId="1" applyFont="1" applyFill="1" applyBorder="1" applyAlignment="1" applyProtection="1">
      <alignment horizontal="left" vertical="center"/>
      <protection hidden="1"/>
    </xf>
    <xf numFmtId="0" fontId="9" fillId="6" borderId="0" xfId="1" applyFont="1" applyFill="1" applyBorder="1" applyAlignment="1" applyProtection="1">
      <alignment horizontal="left" vertical="center"/>
      <protection hidden="1"/>
    </xf>
    <xf numFmtId="0" fontId="9" fillId="6" borderId="7" xfId="1" applyFont="1" applyFill="1" applyBorder="1" applyAlignment="1" applyProtection="1">
      <alignment horizontal="left" vertical="center" wrapText="1"/>
      <protection hidden="1"/>
    </xf>
    <xf numFmtId="0" fontId="9" fillId="6" borderId="27" xfId="1" applyFont="1" applyFill="1" applyBorder="1" applyAlignment="1" applyProtection="1">
      <alignment horizontal="left" vertical="center" wrapText="1"/>
      <protection hidden="1"/>
    </xf>
    <xf numFmtId="0" fontId="12" fillId="6" borderId="34" xfId="1" applyFont="1" applyFill="1" applyBorder="1" applyAlignment="1" applyProtection="1">
      <alignment horizontal="center" vertical="center"/>
      <protection locked="0"/>
    </xf>
    <xf numFmtId="0" fontId="12" fillId="6" borderId="32" xfId="1" applyFont="1" applyFill="1" applyBorder="1" applyAlignment="1" applyProtection="1">
      <alignment horizontal="center" vertical="center"/>
      <protection locked="0"/>
    </xf>
    <xf numFmtId="0" fontId="12" fillId="6" borderId="39" xfId="1" applyFont="1" applyFill="1" applyBorder="1" applyAlignment="1" applyProtection="1">
      <alignment horizontal="center" vertical="center"/>
      <protection locked="0"/>
    </xf>
    <xf numFmtId="0" fontId="12" fillId="6" borderId="37" xfId="1" applyFont="1" applyFill="1" applyBorder="1" applyAlignment="1" applyProtection="1">
      <alignment horizontal="center" vertical="center" wrapText="1"/>
      <protection locked="0"/>
    </xf>
    <xf numFmtId="0" fontId="12" fillId="6" borderId="2" xfId="1" applyFont="1" applyFill="1" applyBorder="1" applyAlignment="1" applyProtection="1">
      <alignment horizontal="center" vertical="center" wrapText="1"/>
      <protection locked="0"/>
    </xf>
    <xf numFmtId="0" fontId="12" fillId="6" borderId="3" xfId="1" applyFont="1" applyFill="1" applyBorder="1" applyAlignment="1" applyProtection="1">
      <alignment horizontal="center" vertical="center" wrapText="1"/>
      <protection locked="0"/>
    </xf>
    <xf numFmtId="0" fontId="12" fillId="6" borderId="26" xfId="1" applyFont="1" applyFill="1" applyBorder="1" applyAlignment="1" applyProtection="1">
      <alignment horizontal="center" vertical="center" wrapText="1"/>
      <protection locked="0"/>
    </xf>
    <xf numFmtId="0" fontId="12" fillId="6" borderId="8" xfId="1" applyFont="1" applyFill="1" applyBorder="1" applyAlignment="1" applyProtection="1">
      <alignment horizontal="center" vertical="center" wrapText="1"/>
      <protection locked="0"/>
    </xf>
    <xf numFmtId="0" fontId="12" fillId="6" borderId="38" xfId="1" applyFont="1" applyFill="1" applyBorder="1" applyAlignment="1" applyProtection="1">
      <alignment horizontal="center" vertical="center" wrapText="1"/>
      <protection locked="0"/>
    </xf>
    <xf numFmtId="0" fontId="12" fillId="6" borderId="34" xfId="1" applyFont="1" applyFill="1" applyBorder="1" applyAlignment="1" applyProtection="1">
      <alignment horizontal="center" vertical="justify"/>
      <protection locked="0"/>
    </xf>
    <xf numFmtId="0" fontId="12" fillId="6" borderId="32" xfId="1" applyFont="1" applyFill="1" applyBorder="1" applyAlignment="1" applyProtection="1">
      <alignment horizontal="center" vertical="justify"/>
      <protection locked="0"/>
    </xf>
    <xf numFmtId="0" fontId="12" fillId="6" borderId="39" xfId="1" applyFont="1" applyFill="1" applyBorder="1" applyAlignment="1" applyProtection="1">
      <alignment horizontal="center" vertical="justify"/>
      <protection locked="0"/>
    </xf>
    <xf numFmtId="0" fontId="12" fillId="5" borderId="0" xfId="1" applyFont="1" applyFill="1" applyBorder="1" applyAlignment="1" applyProtection="1">
      <alignment horizontal="left" vertical="center" wrapText="1"/>
      <protection hidden="1"/>
    </xf>
    <xf numFmtId="0" fontId="15" fillId="6" borderId="0" xfId="0" applyFont="1" applyFill="1" applyBorder="1" applyAlignment="1" applyProtection="1">
      <alignment horizontal="left" vertical="center" wrapText="1"/>
      <protection hidden="1"/>
    </xf>
    <xf numFmtId="0" fontId="12" fillId="6" borderId="0" xfId="1" applyFont="1" applyFill="1" applyBorder="1" applyAlignment="1" applyProtection="1">
      <alignment horizontal="left" vertical="center" wrapText="1"/>
      <protection hidden="1"/>
    </xf>
    <xf numFmtId="0" fontId="5" fillId="6" borderId="5" xfId="1" applyFont="1" applyFill="1" applyBorder="1" applyAlignment="1" applyProtection="1">
      <alignment horizontal="center"/>
    </xf>
    <xf numFmtId="0" fontId="5" fillId="6" borderId="4" xfId="1" applyFont="1" applyFill="1" applyBorder="1" applyAlignment="1" applyProtection="1">
      <alignment horizontal="center"/>
    </xf>
    <xf numFmtId="0" fontId="5" fillId="6" borderId="19" xfId="1" applyFont="1" applyFill="1" applyBorder="1" applyAlignment="1" applyProtection="1">
      <alignment horizontal="center"/>
    </xf>
    <xf numFmtId="0" fontId="2" fillId="2" borderId="1" xfId="1" applyFont="1" applyFill="1" applyBorder="1" applyAlignment="1" applyProtection="1">
      <alignment horizontal="center" vertical="center"/>
      <protection locked="0"/>
    </xf>
    <xf numFmtId="0" fontId="2" fillId="2" borderId="2" xfId="1" applyFont="1" applyFill="1" applyBorder="1" applyAlignment="1" applyProtection="1">
      <alignment horizontal="center" vertical="center"/>
      <protection locked="0"/>
    </xf>
    <xf numFmtId="0" fontId="2" fillId="2" borderId="3" xfId="1" applyFont="1" applyFill="1" applyBorder="1" applyAlignment="1" applyProtection="1">
      <alignment horizontal="center" vertical="center"/>
      <protection locked="0"/>
    </xf>
    <xf numFmtId="0" fontId="2" fillId="2" borderId="6" xfId="1" applyFont="1" applyFill="1" applyBorder="1" applyAlignment="1" applyProtection="1">
      <alignment horizontal="center" vertical="center"/>
      <protection locked="0"/>
    </xf>
    <xf numFmtId="0" fontId="2" fillId="2" borderId="0" xfId="1" applyFont="1" applyFill="1" applyBorder="1" applyAlignment="1" applyProtection="1">
      <alignment horizontal="center" vertical="center"/>
      <protection locked="0"/>
    </xf>
    <xf numFmtId="0" fontId="2" fillId="2" borderId="17" xfId="1" applyFont="1" applyFill="1" applyBorder="1" applyAlignment="1" applyProtection="1">
      <alignment horizontal="center" vertical="center"/>
      <protection locked="0"/>
    </xf>
    <xf numFmtId="0" fontId="2" fillId="2" borderId="9" xfId="1" applyFont="1" applyFill="1" applyBorder="1" applyAlignment="1" applyProtection="1">
      <alignment horizontal="center" vertical="center"/>
      <protection locked="0"/>
    </xf>
    <xf numFmtId="0" fontId="2" fillId="2" borderId="10" xfId="1" applyFont="1" applyFill="1" applyBorder="1" applyAlignment="1" applyProtection="1">
      <alignment horizontal="center" vertical="center"/>
      <protection locked="0"/>
    </xf>
    <xf numFmtId="0" fontId="2" fillId="2" borderId="16" xfId="1" applyFont="1" applyFill="1" applyBorder="1" applyAlignment="1" applyProtection="1">
      <alignment horizontal="center" vertical="center"/>
      <protection locked="0"/>
    </xf>
    <xf numFmtId="0" fontId="17" fillId="5" borderId="5" xfId="1" applyFont="1" applyFill="1" applyBorder="1" applyAlignment="1" applyProtection="1">
      <alignment horizontal="left" vertical="center"/>
      <protection hidden="1"/>
    </xf>
    <xf numFmtId="0" fontId="17" fillId="5" borderId="4" xfId="1" applyFont="1" applyFill="1" applyBorder="1" applyAlignment="1" applyProtection="1">
      <alignment horizontal="left" vertical="center"/>
      <protection hidden="1"/>
    </xf>
    <xf numFmtId="0" fontId="3" fillId="6" borderId="21" xfId="1" applyFont="1" applyFill="1" applyBorder="1" applyAlignment="1" applyProtection="1">
      <alignment horizontal="center" vertical="center"/>
      <protection hidden="1"/>
    </xf>
    <xf numFmtId="0" fontId="3" fillId="6" borderId="13" xfId="1" applyFont="1" applyFill="1" applyBorder="1" applyAlignment="1" applyProtection="1">
      <alignment horizontal="center" vertical="center"/>
      <protection hidden="1"/>
    </xf>
    <xf numFmtId="0" fontId="9" fillId="6" borderId="6" xfId="1" applyFont="1" applyFill="1" applyBorder="1" applyAlignment="1" applyProtection="1">
      <alignment horizontal="left" vertical="center" wrapText="1"/>
      <protection hidden="1"/>
    </xf>
    <xf numFmtId="0" fontId="9" fillId="6" borderId="0" xfId="1" applyFont="1" applyFill="1" applyBorder="1" applyAlignment="1" applyProtection="1">
      <alignment horizontal="left" vertical="center" wrapText="1"/>
      <protection hidden="1"/>
    </xf>
    <xf numFmtId="0" fontId="3" fillId="6" borderId="35" xfId="1" applyFont="1" applyFill="1" applyBorder="1" applyAlignment="1" applyProtection="1">
      <alignment horizontal="center" vertical="center" wrapText="1"/>
      <protection hidden="1"/>
    </xf>
    <xf numFmtId="0" fontId="3" fillId="6" borderId="36" xfId="1" applyFont="1" applyFill="1" applyBorder="1" applyAlignment="1" applyProtection="1">
      <alignment horizontal="center" vertical="center" wrapText="1"/>
      <protection hidden="1"/>
    </xf>
    <xf numFmtId="0" fontId="3" fillId="6" borderId="35" xfId="1" applyFont="1" applyFill="1" applyBorder="1" applyAlignment="1" applyProtection="1">
      <alignment horizontal="center" vertical="center"/>
      <protection hidden="1"/>
    </xf>
    <xf numFmtId="0" fontId="3" fillId="6" borderId="36" xfId="1" applyFont="1" applyFill="1" applyBorder="1" applyAlignment="1" applyProtection="1">
      <alignment horizontal="center" vertical="center"/>
      <protection hidden="1"/>
    </xf>
    <xf numFmtId="0" fontId="3" fillId="6" borderId="11" xfId="1" applyFont="1" applyFill="1" applyBorder="1" applyAlignment="1" applyProtection="1">
      <alignment horizontal="center" vertical="center"/>
      <protection hidden="1"/>
    </xf>
    <xf numFmtId="0" fontId="3" fillId="6" borderId="12" xfId="1" applyFont="1" applyFill="1" applyBorder="1" applyAlignment="1" applyProtection="1">
      <alignment horizontal="center" vertical="center"/>
      <protection hidden="1"/>
    </xf>
    <xf numFmtId="0" fontId="3" fillId="6" borderId="26" xfId="1" applyFont="1" applyFill="1" applyBorder="1" applyAlignment="1" applyProtection="1">
      <alignment horizontal="center" vertical="center"/>
      <protection hidden="1"/>
    </xf>
    <xf numFmtId="0" fontId="3" fillId="6" borderId="56" xfId="1" applyFont="1" applyFill="1" applyBorder="1" applyAlignment="1" applyProtection="1">
      <alignment horizontal="center" vertical="center"/>
      <protection hidden="1"/>
    </xf>
    <xf numFmtId="0" fontId="3" fillId="6" borderId="18" xfId="1" applyFont="1" applyFill="1" applyBorder="1" applyAlignment="1" applyProtection="1">
      <alignment horizontal="center" vertical="center"/>
      <protection hidden="1"/>
    </xf>
    <xf numFmtId="0" fontId="3" fillId="6" borderId="57" xfId="1" applyFont="1" applyFill="1" applyBorder="1" applyAlignment="1" applyProtection="1">
      <alignment horizontal="center" vertical="center"/>
      <protection hidden="1"/>
    </xf>
    <xf numFmtId="164" fontId="1" fillId="5" borderId="34" xfId="0" applyNumberFormat="1" applyFont="1" applyFill="1" applyBorder="1" applyAlignment="1" applyProtection="1">
      <alignment horizontal="center" vertical="center"/>
      <protection locked="0"/>
    </xf>
    <xf numFmtId="164" fontId="1" fillId="5" borderId="32" xfId="0" applyNumberFormat="1" applyFont="1" applyFill="1" applyBorder="1" applyAlignment="1" applyProtection="1">
      <alignment horizontal="center" vertical="center"/>
      <protection locked="0"/>
    </xf>
    <xf numFmtId="164" fontId="1" fillId="5" borderId="39" xfId="0" applyNumberFormat="1" applyFont="1" applyFill="1" applyBorder="1" applyAlignment="1" applyProtection="1">
      <alignment horizontal="center" vertical="center"/>
      <protection locked="0"/>
    </xf>
    <xf numFmtId="0" fontId="1" fillId="5" borderId="4" xfId="1" applyFont="1" applyFill="1" applyBorder="1" applyAlignment="1" applyProtection="1">
      <alignment horizontal="left" vertical="center"/>
      <protection hidden="1"/>
    </xf>
    <xf numFmtId="0" fontId="1" fillId="5" borderId="19" xfId="1" applyFont="1" applyFill="1" applyBorder="1" applyAlignment="1" applyProtection="1">
      <alignment horizontal="left" vertical="center"/>
      <protection hidden="1"/>
    </xf>
    <xf numFmtId="0" fontId="3" fillId="6" borderId="1" xfId="1" applyFont="1" applyFill="1" applyBorder="1" applyAlignment="1" applyProtection="1">
      <alignment horizontal="center" vertical="center"/>
      <protection hidden="1"/>
    </xf>
    <xf numFmtId="0" fontId="3" fillId="6" borderId="9" xfId="1" applyFont="1" applyFill="1" applyBorder="1" applyAlignment="1" applyProtection="1">
      <alignment horizontal="center" vertical="center"/>
      <protection hidden="1"/>
    </xf>
    <xf numFmtId="0" fontId="3" fillId="6" borderId="18" xfId="1" applyFont="1" applyFill="1" applyBorder="1" applyAlignment="1" applyProtection="1">
      <alignment horizontal="center" vertical="center" wrapText="1"/>
      <protection hidden="1"/>
    </xf>
    <xf numFmtId="0" fontId="3" fillId="6" borderId="57" xfId="1" applyFont="1" applyFill="1" applyBorder="1" applyAlignment="1" applyProtection="1">
      <alignment horizontal="center" vertical="center" wrapText="1"/>
      <protection hidden="1"/>
    </xf>
    <xf numFmtId="0" fontId="2" fillId="3" borderId="5" xfId="1" applyFont="1" applyFill="1" applyBorder="1" applyAlignment="1" applyProtection="1">
      <alignment horizontal="right" vertical="center"/>
      <protection hidden="1"/>
    </xf>
    <xf numFmtId="0" fontId="2" fillId="3" borderId="4" xfId="1" applyFont="1" applyFill="1" applyBorder="1" applyAlignment="1" applyProtection="1">
      <alignment horizontal="right" vertical="center"/>
      <protection hidden="1"/>
    </xf>
    <xf numFmtId="0" fontId="2" fillId="3" borderId="19" xfId="1" applyFont="1" applyFill="1" applyBorder="1" applyAlignment="1" applyProtection="1">
      <alignment horizontal="right" vertical="center"/>
      <protection hidden="1"/>
    </xf>
    <xf numFmtId="0" fontId="2" fillId="3" borderId="5" xfId="1" applyFont="1" applyFill="1" applyBorder="1" applyAlignment="1" applyProtection="1">
      <alignment horizontal="center" vertical="center"/>
      <protection hidden="1"/>
    </xf>
    <xf numFmtId="0" fontId="2" fillId="3" borderId="4" xfId="1" applyFont="1" applyFill="1" applyBorder="1" applyAlignment="1" applyProtection="1">
      <alignment horizontal="center" vertical="center"/>
      <protection hidden="1"/>
    </xf>
    <xf numFmtId="0" fontId="2" fillId="3" borderId="19" xfId="1" applyFont="1" applyFill="1" applyBorder="1" applyAlignment="1" applyProtection="1">
      <alignment horizontal="center" vertical="center"/>
      <protection hidden="1"/>
    </xf>
    <xf numFmtId="0" fontId="1" fillId="6" borderId="41" xfId="1" applyFont="1" applyFill="1" applyBorder="1" applyAlignment="1" applyProtection="1">
      <alignment horizontal="center" vertical="center"/>
      <protection hidden="1"/>
    </xf>
    <xf numFmtId="0" fontId="1" fillId="6" borderId="44" xfId="1" applyFont="1" applyFill="1" applyBorder="1" applyAlignment="1" applyProtection="1">
      <alignment horizontal="center" vertical="center"/>
      <protection hidden="1"/>
    </xf>
    <xf numFmtId="0" fontId="1" fillId="6" borderId="40" xfId="1" applyFont="1" applyFill="1" applyBorder="1" applyAlignment="1" applyProtection="1">
      <alignment horizontal="center" vertical="center"/>
      <protection hidden="1"/>
    </xf>
    <xf numFmtId="0" fontId="6" fillId="6" borderId="42" xfId="0" applyFont="1" applyFill="1" applyBorder="1" applyAlignment="1" applyProtection="1">
      <alignment horizontal="center" vertical="center" wrapText="1"/>
      <protection hidden="1"/>
    </xf>
    <xf numFmtId="0" fontId="6" fillId="6" borderId="45" xfId="0" applyFont="1" applyFill="1" applyBorder="1" applyAlignment="1" applyProtection="1">
      <alignment horizontal="center" vertical="center" wrapText="1"/>
      <protection hidden="1"/>
    </xf>
    <xf numFmtId="0" fontId="6" fillId="6" borderId="47" xfId="0" applyFont="1" applyFill="1" applyBorder="1" applyAlignment="1" applyProtection="1">
      <alignment horizontal="center" vertical="center" wrapText="1"/>
      <protection hidden="1"/>
    </xf>
    <xf numFmtId="0" fontId="6" fillId="6" borderId="51" xfId="0" applyFont="1" applyFill="1" applyBorder="1" applyAlignment="1" applyProtection="1">
      <alignment horizontal="center" vertical="center" wrapText="1"/>
      <protection hidden="1"/>
    </xf>
    <xf numFmtId="0" fontId="6" fillId="6" borderId="52" xfId="0" applyFont="1" applyFill="1" applyBorder="1" applyAlignment="1" applyProtection="1">
      <alignment horizontal="center" vertical="center" wrapText="1"/>
      <protection hidden="1"/>
    </xf>
    <xf numFmtId="0" fontId="6" fillId="6" borderId="53" xfId="0" applyFont="1" applyFill="1" applyBorder="1" applyAlignment="1" applyProtection="1">
      <alignment horizontal="center" vertical="center" wrapText="1"/>
      <protection hidden="1"/>
    </xf>
    <xf numFmtId="49" fontId="6" fillId="6" borderId="35" xfId="0" applyNumberFormat="1" applyFont="1" applyFill="1" applyBorder="1" applyAlignment="1" applyProtection="1">
      <alignment horizontal="center" vertical="center" wrapText="1"/>
      <protection hidden="1"/>
    </xf>
    <xf numFmtId="49" fontId="6" fillId="6" borderId="43" xfId="0" applyNumberFormat="1" applyFont="1" applyFill="1" applyBorder="1" applyAlignment="1" applyProtection="1">
      <alignment horizontal="center" vertical="center" wrapText="1"/>
      <protection hidden="1"/>
    </xf>
    <xf numFmtId="49" fontId="6" fillId="6" borderId="36" xfId="0" applyNumberFormat="1" applyFont="1" applyFill="1" applyBorder="1" applyAlignment="1" applyProtection="1">
      <alignment horizontal="center" vertical="center" wrapText="1"/>
      <protection hidden="1"/>
    </xf>
    <xf numFmtId="0" fontId="17" fillId="6" borderId="5" xfId="1" applyFont="1" applyFill="1" applyBorder="1" applyAlignment="1" applyProtection="1">
      <alignment horizontal="left" vertical="center"/>
    </xf>
    <xf numFmtId="0" fontId="17" fillId="6" borderId="4" xfId="1" applyFont="1" applyFill="1" applyBorder="1" applyAlignment="1" applyProtection="1">
      <alignment horizontal="left" vertical="center"/>
    </xf>
    <xf numFmtId="49" fontId="6" fillId="6" borderId="1" xfId="0" applyNumberFormat="1" applyFont="1" applyFill="1" applyBorder="1" applyAlignment="1" applyProtection="1">
      <alignment horizontal="center" vertical="center" wrapText="1"/>
      <protection hidden="1"/>
    </xf>
    <xf numFmtId="49" fontId="6" fillId="6" borderId="6" xfId="0" applyNumberFormat="1" applyFont="1" applyFill="1" applyBorder="1" applyAlignment="1" applyProtection="1">
      <alignment horizontal="center" vertical="center" wrapText="1"/>
      <protection hidden="1"/>
    </xf>
    <xf numFmtId="49" fontId="6" fillId="6" borderId="9" xfId="0" applyNumberFormat="1" applyFont="1" applyFill="1" applyBorder="1" applyAlignment="1" applyProtection="1">
      <alignment horizontal="center" vertical="center" wrapText="1"/>
      <protection hidden="1"/>
    </xf>
    <xf numFmtId="0" fontId="3" fillId="6" borderId="28" xfId="1" applyFont="1" applyFill="1" applyBorder="1" applyAlignment="1" applyProtection="1">
      <alignment horizontal="center" vertical="center"/>
      <protection hidden="1"/>
    </xf>
    <xf numFmtId="0" fontId="3" fillId="6" borderId="48" xfId="1" applyFont="1" applyFill="1" applyBorder="1" applyAlignment="1" applyProtection="1">
      <alignment horizontal="center" vertical="center"/>
      <protection hidden="1"/>
    </xf>
    <xf numFmtId="0" fontId="3" fillId="6" borderId="28" xfId="1" applyFont="1" applyFill="1" applyBorder="1" applyAlignment="1" applyProtection="1">
      <alignment horizontal="center" vertical="center" wrapText="1"/>
      <protection hidden="1"/>
    </xf>
    <xf numFmtId="0" fontId="3" fillId="6" borderId="48" xfId="1" applyFont="1" applyFill="1" applyBorder="1" applyAlignment="1" applyProtection="1">
      <alignment horizontal="center" vertical="center" wrapText="1"/>
      <protection hidden="1"/>
    </xf>
    <xf numFmtId="0" fontId="1" fillId="6" borderId="4" xfId="1" applyFont="1" applyFill="1" applyBorder="1" applyAlignment="1" applyProtection="1">
      <alignment horizontal="left" vertical="center"/>
      <protection hidden="1"/>
    </xf>
    <xf numFmtId="0" fontId="1" fillId="6" borderId="4" xfId="1" quotePrefix="1" applyNumberFormat="1" applyFont="1" applyFill="1" applyBorder="1" applyAlignment="1" applyProtection="1">
      <alignment horizontal="center" vertical="center"/>
      <protection hidden="1"/>
    </xf>
    <xf numFmtId="0" fontId="1" fillId="6" borderId="19" xfId="1" quotePrefix="1" applyNumberFormat="1" applyFont="1" applyFill="1" applyBorder="1" applyAlignment="1" applyProtection="1">
      <alignment horizontal="center" vertical="center"/>
      <protection hidden="1"/>
    </xf>
    <xf numFmtId="0" fontId="1" fillId="6" borderId="4" xfId="1" applyNumberFormat="1" applyFont="1" applyFill="1" applyBorder="1" applyAlignment="1" applyProtection="1">
      <alignment horizontal="center" vertical="center"/>
      <protection hidden="1"/>
    </xf>
    <xf numFmtId="0" fontId="1" fillId="6" borderId="19" xfId="1" applyNumberFormat="1" applyFont="1" applyFill="1" applyBorder="1" applyAlignment="1" applyProtection="1">
      <alignment horizontal="center" vertical="center"/>
      <protection hidden="1"/>
    </xf>
    <xf numFmtId="0" fontId="3" fillId="6" borderId="1" xfId="1" applyFont="1" applyFill="1" applyBorder="1" applyAlignment="1" applyProtection="1">
      <alignment horizontal="center" vertical="center"/>
    </xf>
    <xf numFmtId="0" fontId="3" fillId="6" borderId="2" xfId="1" applyFont="1" applyFill="1" applyBorder="1" applyAlignment="1" applyProtection="1">
      <alignment horizontal="center" vertical="center"/>
    </xf>
    <xf numFmtId="0" fontId="3" fillId="6" borderId="3" xfId="1" applyFont="1" applyFill="1" applyBorder="1" applyAlignment="1" applyProtection="1">
      <alignment horizontal="center" vertical="center"/>
    </xf>
    <xf numFmtId="0" fontId="3" fillId="6" borderId="7" xfId="1" applyFont="1" applyFill="1" applyBorder="1" applyAlignment="1" applyProtection="1">
      <alignment horizontal="center" vertical="center"/>
      <protection hidden="1"/>
    </xf>
    <xf numFmtId="0" fontId="3" fillId="6" borderId="15" xfId="1" applyFont="1" applyFill="1" applyBorder="1" applyAlignment="1" applyProtection="1">
      <alignment horizontal="center" vertical="center"/>
      <protection hidden="1"/>
    </xf>
    <xf numFmtId="0" fontId="3" fillId="6" borderId="14" xfId="1" applyFont="1" applyFill="1" applyBorder="1" applyAlignment="1" applyProtection="1">
      <alignment horizontal="center" vertical="center"/>
      <protection hidden="1"/>
    </xf>
    <xf numFmtId="0" fontId="13" fillId="6" borderId="6" xfId="1" applyFont="1" applyFill="1" applyBorder="1" applyAlignment="1" applyProtection="1">
      <alignment horizontal="left" vertical="center"/>
      <protection hidden="1"/>
    </xf>
    <xf numFmtId="0" fontId="13" fillId="6" borderId="0" xfId="1" applyFont="1" applyFill="1" applyBorder="1" applyAlignment="1" applyProtection="1">
      <alignment horizontal="left" vertical="center"/>
      <protection hidden="1"/>
    </xf>
    <xf numFmtId="0" fontId="13" fillId="6" borderId="6" xfId="1" applyFont="1" applyFill="1" applyBorder="1" applyAlignment="1" applyProtection="1">
      <alignment horizontal="left" vertical="center" wrapText="1"/>
      <protection hidden="1"/>
    </xf>
    <xf numFmtId="0" fontId="13" fillId="6" borderId="0" xfId="1" applyFont="1" applyFill="1" applyBorder="1" applyAlignment="1" applyProtection="1">
      <alignment horizontal="left" vertical="center" wrapText="1"/>
      <protection hidden="1"/>
    </xf>
    <xf numFmtId="0" fontId="12" fillId="5" borderId="0" xfId="1" applyFont="1" applyFill="1" applyBorder="1" applyAlignment="1" applyProtection="1">
      <alignment horizontal="left" vertical="center"/>
      <protection hidden="1"/>
    </xf>
    <xf numFmtId="0" fontId="12" fillId="6" borderId="0" xfId="1" applyFont="1" applyFill="1" applyBorder="1" applyAlignment="1" applyProtection="1">
      <alignment horizontal="left" vertical="center"/>
      <protection hidden="1"/>
    </xf>
    <xf numFmtId="0" fontId="3" fillId="6" borderId="42" xfId="1" applyFont="1" applyFill="1" applyBorder="1" applyAlignment="1" applyProtection="1">
      <alignment horizontal="center" vertical="center" wrapText="1"/>
      <protection hidden="1"/>
    </xf>
    <xf numFmtId="0" fontId="3" fillId="6" borderId="47" xfId="1" applyFont="1" applyFill="1" applyBorder="1" applyAlignment="1" applyProtection="1">
      <alignment horizontal="center" vertical="center" wrapText="1"/>
      <protection hidden="1"/>
    </xf>
    <xf numFmtId="0" fontId="3" fillId="6" borderId="5" xfId="1" applyFont="1" applyFill="1" applyBorder="1" applyAlignment="1" applyProtection="1">
      <alignment horizontal="center"/>
    </xf>
    <xf numFmtId="0" fontId="3" fillId="6" borderId="4" xfId="1" applyFont="1" applyFill="1" applyBorder="1" applyAlignment="1" applyProtection="1">
      <alignment horizontal="center"/>
    </xf>
    <xf numFmtId="0" fontId="3" fillId="6" borderId="19" xfId="1" applyFont="1" applyFill="1" applyBorder="1" applyAlignment="1" applyProtection="1">
      <alignment horizontal="center"/>
    </xf>
    <xf numFmtId="0" fontId="13" fillId="6" borderId="12" xfId="1" applyFont="1" applyFill="1" applyBorder="1" applyAlignment="1" applyProtection="1">
      <alignment horizontal="center" vertical="center"/>
      <protection locked="0"/>
    </xf>
    <xf numFmtId="0" fontId="13" fillId="6" borderId="48" xfId="1" applyFont="1" applyFill="1" applyBorder="1" applyAlignment="1" applyProtection="1">
      <alignment horizontal="center" vertical="center"/>
      <protection locked="0"/>
    </xf>
    <xf numFmtId="0" fontId="13" fillId="6" borderId="7" xfId="1" applyFont="1" applyFill="1" applyBorder="1" applyAlignment="1" applyProtection="1">
      <alignment horizontal="left" vertical="center" wrapText="1"/>
      <protection hidden="1"/>
    </xf>
    <xf numFmtId="0" fontId="13" fillId="6" borderId="27" xfId="1" applyFont="1" applyFill="1" applyBorder="1" applyAlignment="1" applyProtection="1">
      <alignment horizontal="left" vertical="center" wrapText="1"/>
      <protection hidden="1"/>
    </xf>
    <xf numFmtId="0" fontId="1" fillId="6" borderId="34" xfId="1" applyFont="1" applyFill="1" applyBorder="1" applyAlignment="1" applyProtection="1">
      <alignment horizontal="center" vertical="center"/>
      <protection locked="0"/>
    </xf>
    <xf numFmtId="0" fontId="1" fillId="6" borderId="32" xfId="1" applyFont="1" applyFill="1" applyBorder="1" applyAlignment="1" applyProtection="1">
      <alignment horizontal="center" vertical="center"/>
      <protection locked="0"/>
    </xf>
    <xf numFmtId="0" fontId="1" fillId="6" borderId="39" xfId="1" applyFont="1" applyFill="1" applyBorder="1" applyAlignment="1" applyProtection="1">
      <alignment horizontal="center" vertical="center"/>
      <protection locked="0"/>
    </xf>
    <xf numFmtId="0" fontId="1" fillId="6" borderId="34" xfId="1" applyFont="1" applyFill="1" applyBorder="1" applyAlignment="1" applyProtection="1">
      <alignment horizontal="center" vertical="justify"/>
      <protection locked="0"/>
    </xf>
    <xf numFmtId="0" fontId="1" fillId="6" borderId="32" xfId="1" applyFont="1" applyFill="1" applyBorder="1" applyAlignment="1" applyProtection="1">
      <alignment horizontal="center" vertical="justify"/>
      <protection locked="0"/>
    </xf>
    <xf numFmtId="0" fontId="1" fillId="6" borderId="39" xfId="1" applyFont="1" applyFill="1" applyBorder="1" applyAlignment="1" applyProtection="1">
      <alignment horizontal="center" vertical="justify"/>
      <protection locked="0"/>
    </xf>
    <xf numFmtId="0" fontId="1" fillId="6" borderId="37" xfId="1" applyFont="1" applyFill="1" applyBorder="1" applyAlignment="1" applyProtection="1">
      <alignment horizontal="center" vertical="center" wrapText="1"/>
      <protection locked="0"/>
    </xf>
    <xf numFmtId="0" fontId="1" fillId="6" borderId="2" xfId="1" applyFont="1" applyFill="1" applyBorder="1" applyAlignment="1" applyProtection="1">
      <alignment horizontal="center" vertical="center" wrapText="1"/>
      <protection locked="0"/>
    </xf>
    <xf numFmtId="0" fontId="1" fillId="6" borderId="3" xfId="1" applyFont="1" applyFill="1" applyBorder="1" applyAlignment="1" applyProtection="1">
      <alignment horizontal="center" vertical="center" wrapText="1"/>
      <protection locked="0"/>
    </xf>
    <xf numFmtId="0" fontId="1" fillId="6" borderId="26" xfId="1" applyFont="1" applyFill="1" applyBorder="1" applyAlignment="1" applyProtection="1">
      <alignment horizontal="center" vertical="center" wrapText="1"/>
      <protection locked="0"/>
    </xf>
    <xf numFmtId="0" fontId="1" fillId="6" borderId="8" xfId="1" applyFont="1" applyFill="1" applyBorder="1" applyAlignment="1" applyProtection="1">
      <alignment horizontal="center" vertical="center" wrapText="1"/>
      <protection locked="0"/>
    </xf>
    <xf numFmtId="0" fontId="1" fillId="6" borderId="38" xfId="1" applyFont="1" applyFill="1" applyBorder="1" applyAlignment="1" applyProtection="1">
      <alignment horizontal="center" vertical="center" wrapText="1"/>
      <protection locked="0"/>
    </xf>
    <xf numFmtId="0" fontId="3" fillId="3" borderId="4" xfId="1" applyFont="1" applyFill="1" applyBorder="1" applyAlignment="1" applyProtection="1">
      <alignment horizontal="center" vertical="center"/>
    </xf>
    <xf numFmtId="0" fontId="3" fillId="3" borderId="19" xfId="1" applyFont="1" applyFill="1" applyBorder="1" applyAlignment="1" applyProtection="1">
      <alignment horizontal="center" vertical="center"/>
    </xf>
    <xf numFmtId="0" fontId="2" fillId="3" borderId="5" xfId="1" applyFont="1" applyFill="1" applyBorder="1" applyAlignment="1" applyProtection="1">
      <alignment horizontal="right" vertical="center"/>
    </xf>
    <xf numFmtId="0" fontId="2" fillId="3" borderId="4" xfId="1" applyFont="1" applyFill="1" applyBorder="1" applyAlignment="1" applyProtection="1">
      <alignment horizontal="right" vertical="center"/>
    </xf>
    <xf numFmtId="4" fontId="2" fillId="3" borderId="5" xfId="2" applyNumberFormat="1" applyFont="1" applyFill="1" applyBorder="1" applyAlignment="1" applyProtection="1">
      <alignment horizontal="right" vertical="center"/>
    </xf>
    <xf numFmtId="4" fontId="2" fillId="3" borderId="4" xfId="2" applyNumberFormat="1" applyFont="1" applyFill="1" applyBorder="1" applyAlignment="1" applyProtection="1">
      <alignment horizontal="right" vertical="center"/>
    </xf>
    <xf numFmtId="4" fontId="2" fillId="3" borderId="19" xfId="2" applyNumberFormat="1" applyFont="1" applyFill="1" applyBorder="1" applyAlignment="1" applyProtection="1">
      <alignment horizontal="right" vertical="center"/>
    </xf>
    <xf numFmtId="0" fontId="3" fillId="6" borderId="20" xfId="1" applyFont="1" applyFill="1" applyBorder="1" applyAlignment="1" applyProtection="1">
      <alignment horizontal="center" vertical="center"/>
      <protection hidden="1"/>
    </xf>
  </cellXfs>
  <cellStyles count="6">
    <cellStyle name="Millares" xfId="4" builtinId="3"/>
    <cellStyle name="Millares 2" xfId="2"/>
    <cellStyle name="Moneda 2" xfId="5"/>
    <cellStyle name="Normal" xfId="0" builtinId="0"/>
    <cellStyle name="Normal 2" xfId="1"/>
    <cellStyle name="Porcentaje" xfId="3" builtinId="5"/>
  </cellStyles>
  <dxfs count="116">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618490</xdr:colOff>
      <xdr:row>378</xdr:row>
      <xdr:rowOff>21710</xdr:rowOff>
    </xdr:from>
    <xdr:ext cx="1541305" cy="571501"/>
    <xdr:pic>
      <xdr:nvPicPr>
        <xdr:cNvPr id="7" name="Imagen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3646" y="6808273"/>
          <a:ext cx="1541305" cy="57150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10</xdr:col>
      <xdr:colOff>318566</xdr:colOff>
      <xdr:row>1800</xdr:row>
      <xdr:rowOff>84498</xdr:rowOff>
    </xdr:from>
    <xdr:ext cx="1885697" cy="643165"/>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1537" y="12523027"/>
          <a:ext cx="1885697" cy="6431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82"/>
  <sheetViews>
    <sheetView tabSelected="1" zoomScale="80" zoomScaleNormal="80" workbookViewId="0">
      <selection activeCell="Q16" sqref="Q16"/>
    </sheetView>
  </sheetViews>
  <sheetFormatPr baseColWidth="10" defaultRowHeight="12.75"/>
  <cols>
    <col min="1" max="1" width="2.7109375" style="1" customWidth="1"/>
    <col min="2" max="2" width="11.28515625" style="1" customWidth="1"/>
    <col min="3" max="3" width="14.140625" style="1" customWidth="1"/>
    <col min="4" max="4" width="11.140625" style="1" customWidth="1"/>
    <col min="5" max="5" width="18.5703125" style="1" customWidth="1"/>
    <col min="6" max="6" width="20.140625" style="1" hidden="1" customWidth="1"/>
    <col min="7" max="7" width="36.28515625" style="1" customWidth="1"/>
    <col min="8" max="8" width="31" style="1" customWidth="1"/>
    <col min="9" max="9" width="23.42578125" style="1" hidden="1" customWidth="1"/>
    <col min="10" max="10" width="15.85546875" style="1" customWidth="1"/>
    <col min="11" max="11" width="11" style="1" customWidth="1"/>
    <col min="12" max="12" width="7.140625" style="1" hidden="1" customWidth="1"/>
    <col min="13" max="13" width="30.5703125" style="1" customWidth="1"/>
    <col min="14" max="16384" width="11.42578125" style="1"/>
  </cols>
  <sheetData>
    <row r="1" spans="2:13" ht="13.5" thickBot="1"/>
    <row r="2" spans="2:13" ht="15" customHeight="1">
      <c r="B2" s="177" t="s">
        <v>58</v>
      </c>
      <c r="C2" s="178"/>
      <c r="D2" s="178"/>
      <c r="E2" s="178"/>
      <c r="F2" s="178"/>
      <c r="G2" s="178"/>
      <c r="H2" s="178"/>
      <c r="I2" s="178"/>
      <c r="J2" s="178"/>
      <c r="K2" s="178"/>
      <c r="L2" s="178"/>
      <c r="M2" s="179"/>
    </row>
    <row r="3" spans="2:13" ht="15" customHeight="1">
      <c r="B3" s="180"/>
      <c r="C3" s="181"/>
      <c r="D3" s="181"/>
      <c r="E3" s="181"/>
      <c r="F3" s="181"/>
      <c r="G3" s="181"/>
      <c r="H3" s="181"/>
      <c r="I3" s="181"/>
      <c r="J3" s="181"/>
      <c r="K3" s="181"/>
      <c r="L3" s="181"/>
      <c r="M3" s="182"/>
    </row>
    <row r="4" spans="2:13" ht="15" customHeight="1" thickBot="1">
      <c r="B4" s="183"/>
      <c r="C4" s="184"/>
      <c r="D4" s="184"/>
      <c r="E4" s="184"/>
      <c r="F4" s="184"/>
      <c r="G4" s="184"/>
      <c r="H4" s="184"/>
      <c r="I4" s="184"/>
      <c r="J4" s="184"/>
      <c r="K4" s="184"/>
      <c r="L4" s="184"/>
      <c r="M4" s="185"/>
    </row>
    <row r="5" spans="2:13" ht="18.75" customHeight="1" thickBot="1">
      <c r="B5" s="155" t="s">
        <v>9</v>
      </c>
      <c r="C5" s="156"/>
      <c r="D5" s="171" t="str">
        <f>+'Completar SOFSE'!B5</f>
        <v>121/2022</v>
      </c>
      <c r="E5" s="171"/>
      <c r="F5" s="171"/>
      <c r="G5" s="171"/>
      <c r="H5" s="171"/>
      <c r="I5" s="108"/>
      <c r="J5" s="174" t="s">
        <v>12</v>
      </c>
      <c r="K5" s="175"/>
      <c r="L5" s="175"/>
      <c r="M5" s="176"/>
    </row>
    <row r="6" spans="2:13" ht="30" customHeight="1">
      <c r="B6" s="155" t="s">
        <v>26</v>
      </c>
      <c r="C6" s="156"/>
      <c r="D6" s="172" t="str">
        <f>+'Completar SOFSE'!B6</f>
        <v>Por Compulsa Abreviada</v>
      </c>
      <c r="E6" s="172"/>
      <c r="F6" s="172"/>
      <c r="G6" s="172"/>
      <c r="H6" s="172"/>
      <c r="I6" s="109"/>
      <c r="J6" s="157" t="s">
        <v>8</v>
      </c>
      <c r="K6" s="162"/>
      <c r="L6" s="163"/>
      <c r="M6" s="164"/>
    </row>
    <row r="7" spans="2:13" ht="15.75" customHeight="1">
      <c r="B7" s="6" t="s">
        <v>22</v>
      </c>
      <c r="C7" s="7"/>
      <c r="D7" s="173" t="str">
        <f>+'Completar SOFSE'!B7</f>
        <v>EX-2022-103942537- -APN-GCO#SOFSE</v>
      </c>
      <c r="E7" s="173"/>
      <c r="F7" s="173"/>
      <c r="G7" s="173"/>
      <c r="H7" s="173"/>
      <c r="I7" s="110"/>
      <c r="J7" s="158"/>
      <c r="K7" s="165"/>
      <c r="L7" s="166"/>
      <c r="M7" s="167"/>
    </row>
    <row r="8" spans="2:13" ht="15.75" customHeight="1">
      <c r="B8" s="190" t="s">
        <v>10</v>
      </c>
      <c r="C8" s="191"/>
      <c r="D8" s="173" t="str">
        <f>+'Completar SOFSE'!B8</f>
        <v>ADQUISICIÓN DE REPUESTOS ELECTRONICOS PARA LOCOMOTARAS GM (SISTEMA - N-FORCE)</v>
      </c>
      <c r="E8" s="173"/>
      <c r="F8" s="173"/>
      <c r="G8" s="173"/>
      <c r="H8" s="173"/>
      <c r="I8" s="110"/>
      <c r="J8" s="107" t="s">
        <v>28</v>
      </c>
      <c r="K8" s="159"/>
      <c r="L8" s="160"/>
      <c r="M8" s="161"/>
    </row>
    <row r="9" spans="2:13" ht="16.5" customHeight="1">
      <c r="B9" s="190"/>
      <c r="C9" s="191"/>
      <c r="D9" s="173"/>
      <c r="E9" s="173"/>
      <c r="F9" s="173"/>
      <c r="G9" s="173"/>
      <c r="H9" s="173"/>
      <c r="I9" s="110"/>
      <c r="J9" s="8" t="s">
        <v>1</v>
      </c>
      <c r="K9" s="159"/>
      <c r="L9" s="160"/>
      <c r="M9" s="161"/>
    </row>
    <row r="10" spans="2:13" ht="16.5" customHeight="1">
      <c r="B10" s="190"/>
      <c r="C10" s="191"/>
      <c r="D10" s="173"/>
      <c r="E10" s="173"/>
      <c r="F10" s="173"/>
      <c r="G10" s="173"/>
      <c r="H10" s="173"/>
      <c r="I10" s="110"/>
      <c r="J10" s="8" t="s">
        <v>2</v>
      </c>
      <c r="K10" s="168"/>
      <c r="L10" s="169"/>
      <c r="M10" s="170"/>
    </row>
    <row r="11" spans="2:13" ht="15">
      <c r="B11" s="12" t="s">
        <v>18</v>
      </c>
      <c r="C11" s="13"/>
      <c r="D11" s="71" t="str">
        <f>+'Completar SOFSE'!B11</f>
        <v>Por Renglón</v>
      </c>
      <c r="E11" s="13"/>
      <c r="F11" s="13"/>
      <c r="G11" s="7"/>
      <c r="H11" s="7"/>
      <c r="I11" s="7"/>
      <c r="J11" s="9" t="s">
        <v>5</v>
      </c>
      <c r="K11" s="202"/>
      <c r="L11" s="203"/>
      <c r="M11" s="204"/>
    </row>
    <row r="12" spans="2:13" ht="13.5" thickBot="1">
      <c r="B12" s="14"/>
      <c r="C12" s="15"/>
      <c r="D12" s="15"/>
      <c r="E12" s="16"/>
      <c r="F12" s="16"/>
      <c r="G12" s="15"/>
      <c r="H12" s="15"/>
      <c r="I12" s="15"/>
      <c r="J12" s="10"/>
      <c r="K12" s="17"/>
      <c r="L12" s="17"/>
      <c r="M12" s="11"/>
    </row>
    <row r="13" spans="2:13" ht="15" customHeight="1">
      <c r="B13" s="188" t="s">
        <v>56</v>
      </c>
      <c r="C13" s="196" t="s">
        <v>11</v>
      </c>
      <c r="D13" s="196" t="s">
        <v>3</v>
      </c>
      <c r="E13" s="198" t="s">
        <v>4</v>
      </c>
      <c r="F13" s="194"/>
      <c r="G13" s="200" t="s">
        <v>31</v>
      </c>
      <c r="H13" s="209" t="s">
        <v>55</v>
      </c>
      <c r="I13" s="192"/>
      <c r="J13" s="192" t="s">
        <v>32</v>
      </c>
      <c r="K13" s="194" t="s">
        <v>33</v>
      </c>
      <c r="L13" s="207" t="s">
        <v>34</v>
      </c>
      <c r="M13" s="194" t="s">
        <v>35</v>
      </c>
    </row>
    <row r="14" spans="2:13" ht="15.75" customHeight="1" thickBot="1">
      <c r="B14" s="189"/>
      <c r="C14" s="197"/>
      <c r="D14" s="197"/>
      <c r="E14" s="199"/>
      <c r="F14" s="195"/>
      <c r="G14" s="201"/>
      <c r="H14" s="210"/>
      <c r="I14" s="193"/>
      <c r="J14" s="193"/>
      <c r="K14" s="195"/>
      <c r="L14" s="208"/>
      <c r="M14" s="195"/>
    </row>
    <row r="15" spans="2:13" ht="63.75" customHeight="1">
      <c r="B15" s="126">
        <f>+'Completar SOFSE'!A21</f>
        <v>1</v>
      </c>
      <c r="C15" s="120">
        <f>VLOOKUP(B15,'Completar SOFSE'!$A$19:$E$501,2,0)</f>
        <v>7</v>
      </c>
      <c r="D15" s="120" t="str">
        <f>VLOOKUP(B15,'Completar SOFSE'!$A$19:$E$501,3,0)</f>
        <v>U/M</v>
      </c>
      <c r="E15" s="120">
        <f>VLOOKUP(B15,'Completar SOFSE'!$A$19:$E$501,4,0)</f>
        <v>1000003527</v>
      </c>
      <c r="F15" s="120"/>
      <c r="G15" s="121" t="str">
        <f>VLOOKUP(B15,'Completar SOFSE'!$A$19:$E$501,5,0)</f>
        <v>EQUIPO DE CONTROL P/CAMPO SHUN EQUI D/CO</v>
      </c>
      <c r="H15" s="122" t="str">
        <f>VLOOKUP(B15,'Completar SOFSE'!$A$19:$F$501,6,0)</f>
        <v>NFIELD: 903-0001-000</v>
      </c>
      <c r="I15" s="145"/>
      <c r="J15" s="123"/>
      <c r="K15" s="124"/>
      <c r="L15" s="125">
        <f>+(C15*J15)*K15</f>
        <v>0</v>
      </c>
      <c r="M15" s="42">
        <f>+C15*J15</f>
        <v>0</v>
      </c>
    </row>
    <row r="16" spans="2:13" ht="63.75" customHeight="1">
      <c r="B16" s="2">
        <f>+B15+1</f>
        <v>2</v>
      </c>
      <c r="C16" s="3">
        <f>VLOOKUP(B16,'Completar SOFSE'!$A$19:$E$501,2,0)</f>
        <v>8</v>
      </c>
      <c r="D16" s="3" t="str">
        <f>VLOOKUP(B16,'Completar SOFSE'!$A$19:$E$501,3,0)</f>
        <v>U/M</v>
      </c>
      <c r="E16" s="3">
        <f>VLOOKUP(B16,'Completar SOFSE'!$A$19:$E$501,4,0)</f>
        <v>1000022788</v>
      </c>
      <c r="F16" s="3"/>
      <c r="G16" s="5" t="str">
        <f>VLOOKUP(B16,'Completar SOFSE'!$A$19:$E$501,5,0)</f>
        <v>SENS 775-0004-000</v>
      </c>
      <c r="H16" s="89" t="str">
        <f>VLOOKUP(B16,'Completar SOFSE'!$A$19:$F$501,6,0)</f>
        <v>NRE: 775-0004-000</v>
      </c>
      <c r="I16" s="145"/>
      <c r="J16" s="123"/>
      <c r="K16" s="49"/>
      <c r="L16" s="44">
        <f t="shared" ref="L16:L21" si="0">+(C16*J16)*K16</f>
        <v>0</v>
      </c>
      <c r="M16" s="45">
        <f t="shared" ref="M16:M21" si="1">+C16*J16</f>
        <v>0</v>
      </c>
    </row>
    <row r="17" spans="2:13" ht="63.75" customHeight="1">
      <c r="B17" s="2">
        <f t="shared" ref="B17:B21" si="2">+B16+1</f>
        <v>3</v>
      </c>
      <c r="C17" s="3">
        <f>VLOOKUP(B17,'Completar SOFSE'!$A$19:$E$501,2,0)</f>
        <v>8</v>
      </c>
      <c r="D17" s="3" t="str">
        <f>VLOOKUP(B17,'Completar SOFSE'!$A$19:$E$501,3,0)</f>
        <v>U/M</v>
      </c>
      <c r="E17" s="3">
        <f>VLOOKUP(B17,'Completar SOFSE'!$A$19:$E$501,4,0)</f>
        <v>1000025909</v>
      </c>
      <c r="F17" s="3"/>
      <c r="G17" s="5" t="str">
        <f>VLOOKUP(B17,'Completar SOFSE'!$A$19:$E$501,5,0)</f>
        <v>CABLE P/SENSOR TEMP 057-0001-000 P/LOCOM</v>
      </c>
      <c r="H17" s="89" t="str">
        <f>VLOOKUP(B17,'Completar SOFSE'!$A$19:$F$501,6,0)</f>
        <v>NRE: 057-0001-000</v>
      </c>
      <c r="I17" s="119"/>
      <c r="J17" s="123"/>
      <c r="K17" s="49"/>
      <c r="L17" s="44">
        <f t="shared" si="0"/>
        <v>0</v>
      </c>
      <c r="M17" s="45">
        <f t="shared" si="1"/>
        <v>0</v>
      </c>
    </row>
    <row r="18" spans="2:13" ht="63.75" customHeight="1">
      <c r="B18" s="2">
        <f t="shared" si="2"/>
        <v>4</v>
      </c>
      <c r="C18" s="3">
        <f>VLOOKUP(B18,'Completar SOFSE'!$A$19:$E$501,2,0)</f>
        <v>8</v>
      </c>
      <c r="D18" s="3" t="str">
        <f>VLOOKUP(B18,'Completar SOFSE'!$A$19:$E$501,3,0)</f>
        <v>U/M</v>
      </c>
      <c r="E18" s="3">
        <f>VLOOKUP(B18,'Completar SOFSE'!$A$19:$E$501,4,0)</f>
        <v>1000025917</v>
      </c>
      <c r="F18" s="3"/>
      <c r="G18" s="5" t="str">
        <f>VLOOKUP(B18,'Completar SOFSE'!$A$19:$E$501,5,0)</f>
        <v>CABLE P/PANEL TRANS CORR 057-0005-000 P/</v>
      </c>
      <c r="H18" s="89" t="str">
        <f>VLOOKUP(B18,'Completar SOFSE'!$A$19:$F$501,6,0)</f>
        <v>NFORCE: 057-0005-000</v>
      </c>
      <c r="I18" s="89"/>
      <c r="J18" s="123"/>
      <c r="K18" s="49"/>
      <c r="L18" s="44">
        <f t="shared" si="0"/>
        <v>0</v>
      </c>
      <c r="M18" s="45">
        <f t="shared" si="1"/>
        <v>0</v>
      </c>
    </row>
    <row r="19" spans="2:13" ht="63.75" customHeight="1">
      <c r="B19" s="2">
        <f t="shared" si="2"/>
        <v>5</v>
      </c>
      <c r="C19" s="3">
        <f>VLOOKUP(B19,'Completar SOFSE'!$A$19:$E$501,2,0)</f>
        <v>8</v>
      </c>
      <c r="D19" s="3" t="str">
        <f>VLOOKUP(B19,'Completar SOFSE'!$A$19:$E$501,3,0)</f>
        <v>U/M</v>
      </c>
      <c r="E19" s="3">
        <f>VLOOKUP(B19,'Completar SOFSE'!$A$19:$E$501,4,0)</f>
        <v>1000025922</v>
      </c>
      <c r="F19" s="3"/>
      <c r="G19" s="5" t="str">
        <f>VLOOKUP(B19,'Completar SOFSE'!$A$19:$E$501,5,0)</f>
        <v>CABLE P/SENSOR PRESION 057-0002-000 P/LO</v>
      </c>
      <c r="H19" s="89" t="str">
        <f>VLOOKUP(B19,'Completar SOFSE'!$A$19:$F$501,6,0)</f>
        <v>NRE: 057-0002-000</v>
      </c>
      <c r="I19" s="89"/>
      <c r="J19" s="123"/>
      <c r="K19" s="49"/>
      <c r="L19" s="44">
        <f t="shared" si="0"/>
        <v>0</v>
      </c>
      <c r="M19" s="45">
        <f t="shared" si="1"/>
        <v>0</v>
      </c>
    </row>
    <row r="20" spans="2:13" ht="63.75" customHeight="1">
      <c r="B20" s="2">
        <f t="shared" si="2"/>
        <v>6</v>
      </c>
      <c r="C20" s="3">
        <f>VLOOKUP(B20,'Completar SOFSE'!$A$19:$E$501,2,0)</f>
        <v>5</v>
      </c>
      <c r="D20" s="3" t="str">
        <f>VLOOKUP(B20,'Completar SOFSE'!$A$19:$E$501,3,0)</f>
        <v>U/M</v>
      </c>
      <c r="E20" s="3">
        <f>VLOOKUP(B20,'Completar SOFSE'!$A$19:$E$501,4,0)</f>
        <v>1000025954</v>
      </c>
      <c r="F20" s="3"/>
      <c r="G20" s="5" t="str">
        <f>VLOOKUP(B20,'Completar SOFSE'!$A$19:$E$501,5,0)</f>
        <v>CABLE P/PANTALLA NVISION 058-0002-000 P/</v>
      </c>
      <c r="H20" s="89" t="str">
        <f>VLOOKUP(B20,'Completar SOFSE'!$A$19:$F$501,6,0)</f>
        <v>NRE: 058-0002-000</v>
      </c>
      <c r="I20" s="89"/>
      <c r="J20" s="123"/>
      <c r="K20" s="49"/>
      <c r="L20" s="44">
        <f t="shared" si="0"/>
        <v>0</v>
      </c>
      <c r="M20" s="45">
        <f t="shared" si="1"/>
        <v>0</v>
      </c>
    </row>
    <row r="21" spans="2:13" ht="63.75" customHeight="1">
      <c r="B21" s="2">
        <f t="shared" si="2"/>
        <v>7</v>
      </c>
      <c r="C21" s="3">
        <f>VLOOKUP(B21,'Completar SOFSE'!$A$19:$E$501,2,0)</f>
        <v>7</v>
      </c>
      <c r="D21" s="3" t="str">
        <f>VLOOKUP(B21,'Completar SOFSE'!$A$19:$E$501,3,0)</f>
        <v>U/M</v>
      </c>
      <c r="E21" s="3">
        <f>VLOOKUP(B21,'Completar SOFSE'!$A$19:$E$501,4,0)</f>
        <v>1000026034</v>
      </c>
      <c r="F21" s="3"/>
      <c r="G21" s="5" t="str">
        <f>VLOOKUP(B21,'Completar SOFSE'!$A$19:$E$501,5,0)</f>
        <v>PLACA FUENTE ALIM P/NFORCE 500-0066-000</v>
      </c>
      <c r="H21" s="89" t="str">
        <f>VLOOKUP(B21,'Completar SOFSE'!$A$19:$F$501,6,0)</f>
        <v>NRE: 500-0066-000</v>
      </c>
      <c r="I21" s="89"/>
      <c r="J21" s="123"/>
      <c r="K21" s="49"/>
      <c r="L21" s="44">
        <f t="shared" si="0"/>
        <v>0</v>
      </c>
      <c r="M21" s="45">
        <f t="shared" si="1"/>
        <v>0</v>
      </c>
    </row>
    <row r="22" spans="2:13" ht="63.75" customHeight="1">
      <c r="B22" s="2">
        <f>+'Completar SOFSE'!A28</f>
        <v>8</v>
      </c>
      <c r="C22" s="3">
        <f>VLOOKUP(B22,'Completar SOFSE'!$A$19:$E$501,2,0)</f>
        <v>9</v>
      </c>
      <c r="D22" s="3" t="str">
        <f>VLOOKUP(B22,'Completar SOFSE'!$A$19:$E$501,3,0)</f>
        <v>U/M</v>
      </c>
      <c r="E22" s="3">
        <f>VLOOKUP(B22,'Completar SOFSE'!$A$19:$E$501,4,0)</f>
        <v>1000026038</v>
      </c>
      <c r="F22" s="3"/>
      <c r="G22" s="5" t="str">
        <f>VLOOKUP(B22,'Completar SOFSE'!$A$19:$E$501,5,0)</f>
        <v>PLACA ENTRADA/SALIDA 500-0003-000 P/NFOR</v>
      </c>
      <c r="H22" s="89" t="str">
        <f>VLOOKUP(B22,'Completar SOFSE'!$A$19:$F$501,6,0)</f>
        <v>NRE: 500-0003-000</v>
      </c>
      <c r="I22" s="89"/>
      <c r="J22" s="123"/>
      <c r="K22" s="49"/>
      <c r="L22" s="44">
        <f t="shared" ref="L22:L36" si="3">+(C22*J22)*K22</f>
        <v>0</v>
      </c>
      <c r="M22" s="45">
        <f t="shared" ref="M22:M36" si="4">+C22*J22</f>
        <v>0</v>
      </c>
    </row>
    <row r="23" spans="2:13" ht="63.75" customHeight="1">
      <c r="B23" s="2">
        <f>+'Completar SOFSE'!A29</f>
        <v>9</v>
      </c>
      <c r="C23" s="3">
        <f>VLOOKUP(B23,'Completar SOFSE'!$A$19:$E$501,2,0)</f>
        <v>7</v>
      </c>
      <c r="D23" s="3" t="str">
        <f>VLOOKUP(B23,'Completar SOFSE'!$A$19:$E$501,3,0)</f>
        <v>U/M</v>
      </c>
      <c r="E23" s="3">
        <f>VLOOKUP(B23,'Completar SOFSE'!$A$19:$E$501,4,0)</f>
        <v>1000026071</v>
      </c>
      <c r="F23" s="3"/>
      <c r="G23" s="5" t="str">
        <f>VLOOKUP(B23,'Completar SOFSE'!$A$19:$E$501,5,0)</f>
        <v>SENSOR CORRIENTE 200A P/NFORCE 775-0007-</v>
      </c>
      <c r="H23" s="89" t="str">
        <f>VLOOKUP(B23,'Completar SOFSE'!$A$19:$F$501,6,0)</f>
        <v>NRE: 775-0007-000</v>
      </c>
      <c r="I23" s="89"/>
      <c r="J23" s="123"/>
      <c r="K23" s="49"/>
      <c r="L23" s="44">
        <f t="shared" si="3"/>
        <v>0</v>
      </c>
      <c r="M23" s="45">
        <f t="shared" si="4"/>
        <v>0</v>
      </c>
    </row>
    <row r="24" spans="2:13" ht="63.75" customHeight="1">
      <c r="B24" s="2">
        <f>+'Completar SOFSE'!A30</f>
        <v>10</v>
      </c>
      <c r="C24" s="3">
        <f>VLOOKUP(B24,'Completar SOFSE'!$A$19:$E$501,2,0)</f>
        <v>8</v>
      </c>
      <c r="D24" s="3" t="str">
        <f>VLOOKUP(B24,'Completar SOFSE'!$A$19:$E$501,3,0)</f>
        <v>U/M</v>
      </c>
      <c r="E24" s="3">
        <f>VLOOKUP(B24,'Completar SOFSE'!$A$19:$E$501,4,0)</f>
        <v>1000026210</v>
      </c>
      <c r="F24" s="3"/>
      <c r="G24" s="5" t="str">
        <f>VLOOKUP(B24,'Completar SOFSE'!$A$19:$E$501,5,0)</f>
        <v>SENSOR CORRIENTE 2000A P/NFORCE 775-0003</v>
      </c>
      <c r="H24" s="89" t="str">
        <f>VLOOKUP(B24,'Completar SOFSE'!$A$19:$F$501,6,0)</f>
        <v>NRE: 775-0003-000</v>
      </c>
      <c r="I24" s="89"/>
      <c r="J24" s="123"/>
      <c r="K24" s="49"/>
      <c r="L24" s="44">
        <f t="shared" si="3"/>
        <v>0</v>
      </c>
      <c r="M24" s="45">
        <f t="shared" si="4"/>
        <v>0</v>
      </c>
    </row>
    <row r="25" spans="2:13" ht="63.75" customHeight="1">
      <c r="B25" s="2">
        <f>+'Completar SOFSE'!A31</f>
        <v>11</v>
      </c>
      <c r="C25" s="3">
        <f>VLOOKUP(B25,'Completar SOFSE'!$A$19:$E$501,2,0)</f>
        <v>4</v>
      </c>
      <c r="D25" s="3" t="str">
        <f>VLOOKUP(B25,'Completar SOFSE'!$A$19:$E$501,3,0)</f>
        <v>U/M</v>
      </c>
      <c r="E25" s="3">
        <f>VLOOKUP(B25,'Completar SOFSE'!$A$19:$E$501,4,0)</f>
        <v>1000026288</v>
      </c>
      <c r="F25" s="3"/>
      <c r="G25" s="5" t="str">
        <f>VLOOKUP(B25,'Completar SOFSE'!$A$19:$E$501,5,0)</f>
        <v>MOD REG VOLT P/NFORCE 903-0002-000 P/LOC</v>
      </c>
      <c r="H25" s="89" t="str">
        <f>VLOOKUP(B25,'Completar SOFSE'!$A$19:$F$501,6,0)</f>
        <v>NRE: 903-0002-000</v>
      </c>
      <c r="I25" s="89"/>
      <c r="J25" s="123"/>
      <c r="K25" s="49"/>
      <c r="L25" s="44">
        <f t="shared" si="3"/>
        <v>0</v>
      </c>
      <c r="M25" s="45">
        <f t="shared" si="4"/>
        <v>0</v>
      </c>
    </row>
    <row r="26" spans="2:13" ht="63.75" customHeight="1">
      <c r="B26" s="2">
        <f>+'Completar SOFSE'!A32</f>
        <v>12</v>
      </c>
      <c r="C26" s="3">
        <f>VLOOKUP(B26,'Completar SOFSE'!$A$19:$E$501,2,0)</f>
        <v>4</v>
      </c>
      <c r="D26" s="3" t="str">
        <f>VLOOKUP(B26,'Completar SOFSE'!$A$19:$E$501,3,0)</f>
        <v>U/M</v>
      </c>
      <c r="E26" s="3">
        <f>VLOOKUP(B26,'Completar SOFSE'!$A$19:$E$501,4,0)</f>
        <v>1000026408</v>
      </c>
      <c r="F26" s="3"/>
      <c r="G26" s="5" t="str">
        <f>VLOOKUP(B26,'Completar SOFSE'!$A$19:$E$501,5,0)</f>
        <v>SOP APOYO CABLE GEN PULSOS P/NFORCE 715-</v>
      </c>
      <c r="H26" s="89" t="str">
        <f>VLOOKUP(B26,'Completar SOFSE'!$A$19:$F$501,6,0)</f>
        <v>NRE: 715-0002-000</v>
      </c>
      <c r="I26" s="89"/>
      <c r="J26" s="123"/>
      <c r="K26" s="49"/>
      <c r="L26" s="44">
        <f t="shared" si="3"/>
        <v>0</v>
      </c>
      <c r="M26" s="45">
        <f t="shared" si="4"/>
        <v>0</v>
      </c>
    </row>
    <row r="27" spans="2:13" ht="63.75" customHeight="1">
      <c r="B27" s="2">
        <f>+'Completar SOFSE'!A33</f>
        <v>13</v>
      </c>
      <c r="C27" s="3">
        <f>VLOOKUP(B27,'Completar SOFSE'!$A$19:$E$501,2,0)</f>
        <v>9</v>
      </c>
      <c r="D27" s="3" t="str">
        <f>VLOOKUP(B27,'Completar SOFSE'!$A$19:$E$501,3,0)</f>
        <v>U/M</v>
      </c>
      <c r="E27" s="3">
        <f>VLOOKUP(B27,'Completar SOFSE'!$A$19:$E$501,4,0)</f>
        <v>1000026542</v>
      </c>
      <c r="F27" s="3"/>
      <c r="G27" s="5" t="str">
        <f>VLOOKUP(B27,'Completar SOFSE'!$A$19:$E$501,5,0)</f>
        <v>GENERADOR PULSOS P/MEDIDOR VELOCIDAD 908</v>
      </c>
      <c r="H27" s="89" t="str">
        <f>VLOOKUP(B27,'Completar SOFSE'!$A$19:$F$501,6,0)</f>
        <v>NRE: 908-0001-000</v>
      </c>
      <c r="I27" s="89"/>
      <c r="J27" s="123"/>
      <c r="K27" s="49"/>
      <c r="L27" s="44">
        <f t="shared" si="3"/>
        <v>0</v>
      </c>
      <c r="M27" s="45">
        <f t="shared" si="4"/>
        <v>0</v>
      </c>
    </row>
    <row r="28" spans="2:13" ht="63.75" customHeight="1">
      <c r="B28" s="2">
        <f>+'Completar SOFSE'!A34</f>
        <v>14</v>
      </c>
      <c r="C28" s="3">
        <f>VLOOKUP(B28,'Completar SOFSE'!$A$19:$E$501,2,0)</f>
        <v>7</v>
      </c>
      <c r="D28" s="3" t="str">
        <f>VLOOKUP(B28,'Completar SOFSE'!$A$19:$E$501,3,0)</f>
        <v>U/M</v>
      </c>
      <c r="E28" s="3">
        <f>VLOOKUP(B28,'Completar SOFSE'!$A$19:$E$501,4,0)</f>
        <v>1000026604</v>
      </c>
      <c r="F28" s="3"/>
      <c r="G28" s="5" t="str">
        <f>VLOOKUP(B28,'Completar SOFSE'!$A$19:$E$501,5,0)</f>
        <v>PLACA CPU P/CONTROL 500-0001-002 P/LOC G</v>
      </c>
      <c r="H28" s="89" t="str">
        <f>VLOOKUP(B28,'Completar SOFSE'!$A$19:$F$501,6,0)</f>
        <v>NRE: 500-0001-002</v>
      </c>
      <c r="I28" s="89"/>
      <c r="J28" s="123"/>
      <c r="K28" s="49"/>
      <c r="L28" s="44">
        <f t="shared" si="3"/>
        <v>0</v>
      </c>
      <c r="M28" s="45">
        <f t="shared" si="4"/>
        <v>0</v>
      </c>
    </row>
    <row r="29" spans="2:13" ht="63.75" customHeight="1" thickBot="1">
      <c r="B29" s="2">
        <f>+'Completar SOFSE'!A35</f>
        <v>15</v>
      </c>
      <c r="C29" s="3">
        <f>VLOOKUP(B29,'Completar SOFSE'!$A$19:$E$501,2,0)</f>
        <v>7</v>
      </c>
      <c r="D29" s="3" t="str">
        <f>VLOOKUP(B29,'Completar SOFSE'!$A$19:$E$501,3,0)</f>
        <v>U/M</v>
      </c>
      <c r="E29" s="3">
        <f>VLOOKUP(B29,'Completar SOFSE'!$A$19:$E$501,4,0)</f>
        <v>1000026780</v>
      </c>
      <c r="F29" s="3"/>
      <c r="G29" s="5" t="str">
        <f>VLOOKUP(B29,'Completar SOFSE'!$A$19:$E$501,5,0)</f>
        <v>CABLE P/GEN PULSOS 057-0003-000 P/LOCOMO</v>
      </c>
      <c r="H29" s="89" t="str">
        <f>VLOOKUP(B29,'Completar SOFSE'!$A$19:$F$501,6,0)</f>
        <v>NRE: 057-0003-000</v>
      </c>
      <c r="I29" s="89"/>
      <c r="J29" s="123"/>
      <c r="K29" s="49"/>
      <c r="L29" s="44">
        <f t="shared" si="3"/>
        <v>0</v>
      </c>
      <c r="M29" s="45">
        <f t="shared" si="4"/>
        <v>0</v>
      </c>
    </row>
    <row r="30" spans="2:13" ht="18" hidden="1" customHeight="1">
      <c r="B30" s="2">
        <f>+'Completar SOFSE'!A36</f>
        <v>16</v>
      </c>
      <c r="C30" s="3">
        <f>VLOOKUP(B30,'Completar SOFSE'!$A$19:$E$501,2,0)</f>
        <v>0</v>
      </c>
      <c r="D30" s="3">
        <f>VLOOKUP(B30,'Completar SOFSE'!$A$19:$E$501,3,0)</f>
        <v>0</v>
      </c>
      <c r="E30" s="3">
        <f>VLOOKUP(B30,'Completar SOFSE'!$A$19:$E$501,4,0)</f>
        <v>0</v>
      </c>
      <c r="F30" s="3"/>
      <c r="G30" s="5">
        <f>VLOOKUP(B30,'Completar SOFSE'!$A$19:$E$501,5,0)</f>
        <v>0</v>
      </c>
      <c r="H30" s="89">
        <f>VLOOKUP(B30,'Completar SOFSE'!$A$19:$F$501,6,0)</f>
        <v>0</v>
      </c>
      <c r="I30" s="89"/>
      <c r="J30" s="43"/>
      <c r="K30" s="49"/>
      <c r="L30" s="44">
        <f t="shared" si="3"/>
        <v>0</v>
      </c>
      <c r="M30" s="45">
        <f t="shared" si="4"/>
        <v>0</v>
      </c>
    </row>
    <row r="31" spans="2:13" ht="18" hidden="1" customHeight="1">
      <c r="B31" s="2">
        <f>+'Completar SOFSE'!A37</f>
        <v>17</v>
      </c>
      <c r="C31" s="3">
        <f>VLOOKUP(B31,'Completar SOFSE'!$A$19:$E$501,2,0)</f>
        <v>0</v>
      </c>
      <c r="D31" s="3">
        <f>VLOOKUP(B31,'Completar SOFSE'!$A$19:$E$501,3,0)</f>
        <v>0</v>
      </c>
      <c r="E31" s="3">
        <f>VLOOKUP(B31,'Completar SOFSE'!$A$19:$E$501,4,0)</f>
        <v>0</v>
      </c>
      <c r="F31" s="3"/>
      <c r="G31" s="5">
        <f>VLOOKUP(B31,'Completar SOFSE'!$A$19:$E$501,5,0)</f>
        <v>0</v>
      </c>
      <c r="H31" s="89">
        <f>VLOOKUP(B31,'Completar SOFSE'!$A$19:$F$501,6,0)</f>
        <v>0</v>
      </c>
      <c r="I31" s="89"/>
      <c r="J31" s="43"/>
      <c r="K31" s="49"/>
      <c r="L31" s="44">
        <f t="shared" si="3"/>
        <v>0</v>
      </c>
      <c r="M31" s="45">
        <f t="shared" si="4"/>
        <v>0</v>
      </c>
    </row>
    <row r="32" spans="2:13" ht="18" hidden="1" customHeight="1">
      <c r="B32" s="2">
        <f>+'Completar SOFSE'!A38</f>
        <v>18</v>
      </c>
      <c r="C32" s="3">
        <f>VLOOKUP(B32,'Completar SOFSE'!$A$19:$E$501,2,0)</f>
        <v>0</v>
      </c>
      <c r="D32" s="3">
        <f>VLOOKUP(B32,'Completar SOFSE'!$A$19:$E$501,3,0)</f>
        <v>0</v>
      </c>
      <c r="E32" s="3">
        <f>VLOOKUP(B32,'Completar SOFSE'!$A$19:$E$501,4,0)</f>
        <v>0</v>
      </c>
      <c r="F32" s="3"/>
      <c r="G32" s="5">
        <f>VLOOKUP(B32,'Completar SOFSE'!$A$19:$E$501,5,0)</f>
        <v>0</v>
      </c>
      <c r="H32" s="89">
        <f>VLOOKUP(B32,'Completar SOFSE'!$A$19:$F$501,6,0)</f>
        <v>0</v>
      </c>
      <c r="I32" s="89"/>
      <c r="J32" s="43"/>
      <c r="K32" s="49"/>
      <c r="L32" s="44">
        <f t="shared" si="3"/>
        <v>0</v>
      </c>
      <c r="M32" s="45">
        <f t="shared" si="4"/>
        <v>0</v>
      </c>
    </row>
    <row r="33" spans="2:13" ht="18" hidden="1" customHeight="1">
      <c r="B33" s="2">
        <f>+'Completar SOFSE'!A39</f>
        <v>19</v>
      </c>
      <c r="C33" s="3">
        <f>VLOOKUP(B33,'Completar SOFSE'!$A$19:$E$501,2,0)</f>
        <v>0</v>
      </c>
      <c r="D33" s="3">
        <f>VLOOKUP(B33,'Completar SOFSE'!$A$19:$E$501,3,0)</f>
        <v>0</v>
      </c>
      <c r="E33" s="3">
        <f>VLOOKUP(B33,'Completar SOFSE'!$A$19:$E$501,4,0)</f>
        <v>0</v>
      </c>
      <c r="F33" s="3"/>
      <c r="G33" s="5">
        <f>VLOOKUP(B33,'Completar SOFSE'!$A$19:$E$501,5,0)</f>
        <v>0</v>
      </c>
      <c r="H33" s="89">
        <f>VLOOKUP(B33,'Completar SOFSE'!$A$19:$F$501,6,0)</f>
        <v>0</v>
      </c>
      <c r="I33" s="89"/>
      <c r="J33" s="43"/>
      <c r="K33" s="49"/>
      <c r="L33" s="44">
        <f t="shared" si="3"/>
        <v>0</v>
      </c>
      <c r="M33" s="45">
        <f t="shared" si="4"/>
        <v>0</v>
      </c>
    </row>
    <row r="34" spans="2:13" ht="18" hidden="1" customHeight="1">
      <c r="B34" s="2">
        <f>+'Completar SOFSE'!A40</f>
        <v>20</v>
      </c>
      <c r="C34" s="3">
        <f>VLOOKUP(B34,'Completar SOFSE'!$A$19:$E$501,2,0)</f>
        <v>0</v>
      </c>
      <c r="D34" s="3">
        <f>VLOOKUP(B34,'Completar SOFSE'!$A$19:$E$501,3,0)</f>
        <v>0</v>
      </c>
      <c r="E34" s="3">
        <f>VLOOKUP(B34,'Completar SOFSE'!$A$19:$E$501,4,0)</f>
        <v>0</v>
      </c>
      <c r="F34" s="3"/>
      <c r="G34" s="5">
        <f>VLOOKUP(B34,'Completar SOFSE'!$A$19:$E$501,5,0)</f>
        <v>0</v>
      </c>
      <c r="H34" s="89">
        <f>VLOOKUP(B34,'Completar SOFSE'!$A$19:$F$501,6,0)</f>
        <v>0</v>
      </c>
      <c r="I34" s="89"/>
      <c r="J34" s="43"/>
      <c r="K34" s="49"/>
      <c r="L34" s="44">
        <f t="shared" si="3"/>
        <v>0</v>
      </c>
      <c r="M34" s="45">
        <f t="shared" si="4"/>
        <v>0</v>
      </c>
    </row>
    <row r="35" spans="2:13" ht="18" hidden="1" customHeight="1">
      <c r="B35" s="2">
        <f>+'Completar SOFSE'!A41</f>
        <v>21</v>
      </c>
      <c r="C35" s="3">
        <f>VLOOKUP(B35,'Completar SOFSE'!$A$19:$E$501,2,0)</f>
        <v>0</v>
      </c>
      <c r="D35" s="3">
        <f>VLOOKUP(B35,'Completar SOFSE'!$A$19:$E$501,3,0)</f>
        <v>0</v>
      </c>
      <c r="E35" s="3">
        <f>VLOOKUP(B35,'Completar SOFSE'!$A$19:$E$501,4,0)</f>
        <v>0</v>
      </c>
      <c r="F35" s="3"/>
      <c r="G35" s="5">
        <f>VLOOKUP(B35,'Completar SOFSE'!$A$19:$E$501,5,0)</f>
        <v>0</v>
      </c>
      <c r="H35" s="89">
        <f>VLOOKUP(B35,'Completar SOFSE'!$A$19:$F$501,6,0)</f>
        <v>0</v>
      </c>
      <c r="I35" s="89"/>
      <c r="J35" s="43"/>
      <c r="K35" s="49"/>
      <c r="L35" s="44">
        <f t="shared" si="3"/>
        <v>0</v>
      </c>
      <c r="M35" s="45">
        <f t="shared" si="4"/>
        <v>0</v>
      </c>
    </row>
    <row r="36" spans="2:13" ht="18" hidden="1" customHeight="1">
      <c r="B36" s="2">
        <f>+'Completar SOFSE'!A42</f>
        <v>22</v>
      </c>
      <c r="C36" s="3">
        <f>VLOOKUP(B36,'Completar SOFSE'!$A$19:$E$501,2,0)</f>
        <v>0</v>
      </c>
      <c r="D36" s="3">
        <f>VLOOKUP(B36,'Completar SOFSE'!$A$19:$E$501,3,0)</f>
        <v>0</v>
      </c>
      <c r="E36" s="3">
        <f>VLOOKUP(B36,'Completar SOFSE'!$A$19:$E$501,4,0)</f>
        <v>0</v>
      </c>
      <c r="F36" s="3"/>
      <c r="G36" s="5">
        <f>VLOOKUP(B36,'Completar SOFSE'!$A$19:$E$501,5,0)</f>
        <v>0</v>
      </c>
      <c r="H36" s="89">
        <f>VLOOKUP(B36,'Completar SOFSE'!$A$19:$F$501,6,0)</f>
        <v>0</v>
      </c>
      <c r="I36" s="89"/>
      <c r="J36" s="43"/>
      <c r="K36" s="49"/>
      <c r="L36" s="44">
        <f t="shared" si="3"/>
        <v>0</v>
      </c>
      <c r="M36" s="45">
        <f t="shared" si="4"/>
        <v>0</v>
      </c>
    </row>
    <row r="37" spans="2:13" ht="18" hidden="1" customHeight="1">
      <c r="B37" s="2">
        <f>+'Completar SOFSE'!A43</f>
        <v>23</v>
      </c>
      <c r="C37" s="3">
        <f>VLOOKUP(B37,'Completar SOFSE'!$A$19:$E$501,2,0)</f>
        <v>0</v>
      </c>
      <c r="D37" s="3">
        <f>VLOOKUP(B37,'Completar SOFSE'!$A$19:$E$501,3,0)</f>
        <v>0</v>
      </c>
      <c r="E37" s="3">
        <f>VLOOKUP(B37,'Completar SOFSE'!$A$19:$E$501,4,0)</f>
        <v>0</v>
      </c>
      <c r="F37" s="3"/>
      <c r="G37" s="5">
        <f>VLOOKUP(B37,'Completar SOFSE'!$A$19:$E$501,5,0)</f>
        <v>0</v>
      </c>
      <c r="H37" s="89">
        <f>VLOOKUP(B37,'Completar SOFSE'!$A$19:$F$501,6,0)</f>
        <v>0</v>
      </c>
      <c r="I37" s="89"/>
      <c r="J37" s="43"/>
      <c r="K37" s="49"/>
      <c r="L37" s="44">
        <f t="shared" ref="L37:L38" si="5">+(C37*J37)*K37</f>
        <v>0</v>
      </c>
      <c r="M37" s="45">
        <f t="shared" ref="M37:M38" si="6">+C37*J37</f>
        <v>0</v>
      </c>
    </row>
    <row r="38" spans="2:13" ht="18" hidden="1" customHeight="1">
      <c r="B38" s="2">
        <f>+'Completar SOFSE'!A44</f>
        <v>24</v>
      </c>
      <c r="C38" s="3">
        <f>VLOOKUP(B38,'Completar SOFSE'!$A$19:$E$501,2,0)</f>
        <v>0</v>
      </c>
      <c r="D38" s="3">
        <f>VLOOKUP(B38,'Completar SOFSE'!$A$19:$E$501,3,0)</f>
        <v>0</v>
      </c>
      <c r="E38" s="3">
        <f>VLOOKUP(B38,'Completar SOFSE'!$A$19:$E$501,4,0)</f>
        <v>0</v>
      </c>
      <c r="F38" s="3"/>
      <c r="G38" s="5">
        <f>VLOOKUP(B38,'Completar SOFSE'!$A$19:$E$501,5,0)</f>
        <v>0</v>
      </c>
      <c r="H38" s="89">
        <f>VLOOKUP(B38,'Completar SOFSE'!$A$19:$F$501,6,0)</f>
        <v>0</v>
      </c>
      <c r="I38" s="89"/>
      <c r="J38" s="43"/>
      <c r="K38" s="49"/>
      <c r="L38" s="44">
        <f t="shared" si="5"/>
        <v>0</v>
      </c>
      <c r="M38" s="45">
        <f t="shared" si="6"/>
        <v>0</v>
      </c>
    </row>
    <row r="39" spans="2:13" ht="18" hidden="1" customHeight="1">
      <c r="B39" s="2">
        <f>+'Completar SOFSE'!A45</f>
        <v>25</v>
      </c>
      <c r="C39" s="3">
        <f>VLOOKUP(B39,'Completar SOFSE'!$A$19:$E$501,2,0)</f>
        <v>0</v>
      </c>
      <c r="D39" s="3">
        <f>VLOOKUP(B39,'Completar SOFSE'!$A$19:$E$501,3,0)</f>
        <v>0</v>
      </c>
      <c r="E39" s="3">
        <f>VLOOKUP(B39,'Completar SOFSE'!$A$19:$E$501,4,0)</f>
        <v>0</v>
      </c>
      <c r="F39" s="3"/>
      <c r="G39" s="5">
        <f>VLOOKUP(B39,'Completar SOFSE'!$A$19:$E$501,5,0)</f>
        <v>0</v>
      </c>
      <c r="H39" s="89">
        <f>VLOOKUP(B39,'Completar SOFSE'!$A$19:$F$501,6,0)</f>
        <v>0</v>
      </c>
      <c r="I39" s="89"/>
      <c r="J39" s="43"/>
      <c r="K39" s="49"/>
      <c r="L39" s="44">
        <f t="shared" ref="L39" si="7">+(C39*J39)*K39</f>
        <v>0</v>
      </c>
      <c r="M39" s="45">
        <f t="shared" ref="M39" si="8">+C39*J39</f>
        <v>0</v>
      </c>
    </row>
    <row r="40" spans="2:13" ht="18" hidden="1" customHeight="1">
      <c r="B40" s="2">
        <f>+'Completar SOFSE'!A46</f>
        <v>26</v>
      </c>
      <c r="C40" s="3">
        <f>VLOOKUP(B40,'Completar SOFSE'!$A$19:$E$501,2,0)</f>
        <v>0</v>
      </c>
      <c r="D40" s="3">
        <f>VLOOKUP(B40,'Completar SOFSE'!$A$19:$E$501,3,0)</f>
        <v>0</v>
      </c>
      <c r="E40" s="3">
        <f>VLOOKUP(B40,'Completar SOFSE'!$A$19:$E$501,4,0)</f>
        <v>0</v>
      </c>
      <c r="F40" s="3"/>
      <c r="G40" s="5">
        <f>VLOOKUP(B40,'Completar SOFSE'!$A$19:$E$501,5,0)</f>
        <v>0</v>
      </c>
      <c r="H40" s="89">
        <f>VLOOKUP(B40,'Completar SOFSE'!$A$19:$F$501,6,0)</f>
        <v>0</v>
      </c>
      <c r="I40" s="89"/>
      <c r="J40" s="43"/>
      <c r="K40" s="49"/>
      <c r="L40" s="44">
        <f t="shared" ref="L40" si="9">+(C40*J40)*K40</f>
        <v>0</v>
      </c>
      <c r="M40" s="45">
        <f t="shared" ref="M40" si="10">+C40*J40</f>
        <v>0</v>
      </c>
    </row>
    <row r="41" spans="2:13" ht="18" hidden="1" customHeight="1">
      <c r="B41" s="2">
        <f>+'Completar SOFSE'!A47</f>
        <v>27</v>
      </c>
      <c r="C41" s="3">
        <f>VLOOKUP(B41,'Completar SOFSE'!$A$19:$E$501,2,0)</f>
        <v>0</v>
      </c>
      <c r="D41" s="3">
        <f>VLOOKUP(B41,'Completar SOFSE'!$A$19:$E$501,3,0)</f>
        <v>0</v>
      </c>
      <c r="E41" s="3">
        <f>VLOOKUP(B41,'Completar SOFSE'!$A$19:$E$501,4,0)</f>
        <v>0</v>
      </c>
      <c r="F41" s="3"/>
      <c r="G41" s="5">
        <f>VLOOKUP(B41,'Completar SOFSE'!$A$19:$E$501,5,0)</f>
        <v>0</v>
      </c>
      <c r="H41" s="89">
        <f>VLOOKUP(B41,'Completar SOFSE'!$A$19:$F$501,6,0)</f>
        <v>0</v>
      </c>
      <c r="I41" s="89"/>
      <c r="J41" s="43"/>
      <c r="K41" s="49"/>
      <c r="L41" s="44">
        <f t="shared" ref="L41:L104" si="11">+(C41*J41)*K41</f>
        <v>0</v>
      </c>
      <c r="M41" s="45">
        <f t="shared" ref="M41:M104" si="12">+C41*J41</f>
        <v>0</v>
      </c>
    </row>
    <row r="42" spans="2:13" ht="18" hidden="1" customHeight="1">
      <c r="B42" s="2">
        <f>+'Completar SOFSE'!A48</f>
        <v>28</v>
      </c>
      <c r="C42" s="3">
        <f>VLOOKUP(B42,'Completar SOFSE'!$A$19:$E$501,2,0)</f>
        <v>0</v>
      </c>
      <c r="D42" s="3">
        <f>VLOOKUP(B42,'Completar SOFSE'!$A$19:$E$501,3,0)</f>
        <v>0</v>
      </c>
      <c r="E42" s="3">
        <f>VLOOKUP(B42,'Completar SOFSE'!$A$19:$E$501,4,0)</f>
        <v>0</v>
      </c>
      <c r="F42" s="3"/>
      <c r="G42" s="5">
        <f>VLOOKUP(B42,'Completar SOFSE'!$A$19:$E$501,5,0)</f>
        <v>0</v>
      </c>
      <c r="H42" s="89">
        <f>VLOOKUP(B42,'Completar SOFSE'!$A$19:$F$501,6,0)</f>
        <v>0</v>
      </c>
      <c r="I42" s="89"/>
      <c r="J42" s="43"/>
      <c r="K42" s="49"/>
      <c r="L42" s="44">
        <f t="shared" si="11"/>
        <v>0</v>
      </c>
      <c r="M42" s="45">
        <f t="shared" si="12"/>
        <v>0</v>
      </c>
    </row>
    <row r="43" spans="2:13" ht="18" hidden="1" customHeight="1">
      <c r="B43" s="2">
        <f>+'Completar SOFSE'!A49</f>
        <v>29</v>
      </c>
      <c r="C43" s="3">
        <f>VLOOKUP(B43,'Completar SOFSE'!$A$19:$E$501,2,0)</f>
        <v>0</v>
      </c>
      <c r="D43" s="3">
        <f>VLOOKUP(B43,'Completar SOFSE'!$A$19:$E$501,3,0)</f>
        <v>0</v>
      </c>
      <c r="E43" s="3">
        <f>VLOOKUP(B43,'Completar SOFSE'!$A$19:$E$501,4,0)</f>
        <v>0</v>
      </c>
      <c r="F43" s="3"/>
      <c r="G43" s="5">
        <f>VLOOKUP(B43,'Completar SOFSE'!$A$19:$E$501,5,0)</f>
        <v>0</v>
      </c>
      <c r="H43" s="89">
        <f>VLOOKUP(B43,'Completar SOFSE'!$A$19:$F$501,6,0)</f>
        <v>0</v>
      </c>
      <c r="I43" s="89"/>
      <c r="J43" s="43"/>
      <c r="K43" s="49"/>
      <c r="L43" s="44">
        <f t="shared" si="11"/>
        <v>0</v>
      </c>
      <c r="M43" s="45">
        <f t="shared" si="12"/>
        <v>0</v>
      </c>
    </row>
    <row r="44" spans="2:13" ht="18" hidden="1" customHeight="1">
      <c r="B44" s="2">
        <f>+'Completar SOFSE'!A50</f>
        <v>30</v>
      </c>
      <c r="C44" s="3">
        <f>VLOOKUP(B44,'Completar SOFSE'!$A$19:$E$501,2,0)</f>
        <v>0</v>
      </c>
      <c r="D44" s="3">
        <f>VLOOKUP(B44,'Completar SOFSE'!$A$19:$E$501,3,0)</f>
        <v>0</v>
      </c>
      <c r="E44" s="3">
        <f>VLOOKUP(B44,'Completar SOFSE'!$A$19:$E$501,4,0)</f>
        <v>0</v>
      </c>
      <c r="F44" s="3"/>
      <c r="G44" s="5">
        <f>VLOOKUP(B44,'Completar SOFSE'!$A$19:$E$501,5,0)</f>
        <v>0</v>
      </c>
      <c r="H44" s="89">
        <f>VLOOKUP(B44,'Completar SOFSE'!$A$19:$F$501,6,0)</f>
        <v>0</v>
      </c>
      <c r="I44" s="89"/>
      <c r="J44" s="43"/>
      <c r="K44" s="49"/>
      <c r="L44" s="44">
        <f t="shared" si="11"/>
        <v>0</v>
      </c>
      <c r="M44" s="45">
        <f t="shared" si="12"/>
        <v>0</v>
      </c>
    </row>
    <row r="45" spans="2:13" hidden="1">
      <c r="B45" s="2">
        <f>+'Completar SOFSE'!A51</f>
        <v>31</v>
      </c>
      <c r="C45" s="3">
        <f>VLOOKUP(B45,'Completar SOFSE'!$A$19:$E$501,2,0)</f>
        <v>0</v>
      </c>
      <c r="D45" s="3">
        <f>VLOOKUP(B45,'Completar SOFSE'!$A$19:$E$501,3,0)</f>
        <v>0</v>
      </c>
      <c r="E45" s="3">
        <f>VLOOKUP(B45,'Completar SOFSE'!$A$19:$E$501,4,0)</f>
        <v>0</v>
      </c>
      <c r="F45" s="3"/>
      <c r="G45" s="5">
        <f>VLOOKUP(B45,'Completar SOFSE'!$A$19:$E$501,5,0)</f>
        <v>0</v>
      </c>
      <c r="H45" s="89">
        <f>VLOOKUP(B45,'Completar SOFSE'!$A$19:$F$501,6,0)</f>
        <v>0</v>
      </c>
      <c r="I45" s="89"/>
      <c r="J45" s="43"/>
      <c r="K45" s="49"/>
      <c r="L45" s="44">
        <f t="shared" si="11"/>
        <v>0</v>
      </c>
      <c r="M45" s="45">
        <f t="shared" si="12"/>
        <v>0</v>
      </c>
    </row>
    <row r="46" spans="2:13" hidden="1">
      <c r="B46" s="2">
        <f>+'Completar SOFSE'!A52</f>
        <v>32</v>
      </c>
      <c r="C46" s="3">
        <f>VLOOKUP(B46,'Completar SOFSE'!$A$19:$E$501,2,0)</f>
        <v>0</v>
      </c>
      <c r="D46" s="3">
        <f>VLOOKUP(B46,'Completar SOFSE'!$A$19:$E$501,3,0)</f>
        <v>0</v>
      </c>
      <c r="E46" s="3">
        <f>VLOOKUP(B46,'Completar SOFSE'!$A$19:$E$501,4,0)</f>
        <v>0</v>
      </c>
      <c r="F46" s="3"/>
      <c r="G46" s="5">
        <f>VLOOKUP(B46,'Completar SOFSE'!$A$19:$E$501,5,0)</f>
        <v>0</v>
      </c>
      <c r="H46" s="89">
        <f>VLOOKUP(B46,'Completar SOFSE'!$A$19:$F$501,6,0)</f>
        <v>0</v>
      </c>
      <c r="I46" s="89"/>
      <c r="J46" s="43"/>
      <c r="K46" s="49"/>
      <c r="L46" s="44">
        <f t="shared" si="11"/>
        <v>0</v>
      </c>
      <c r="M46" s="45">
        <f t="shared" si="12"/>
        <v>0</v>
      </c>
    </row>
    <row r="47" spans="2:13" hidden="1">
      <c r="B47" s="2">
        <f>+'Completar SOFSE'!A53</f>
        <v>33</v>
      </c>
      <c r="C47" s="3">
        <f>VLOOKUP(B47,'Completar SOFSE'!$A$19:$E$501,2,0)</f>
        <v>0</v>
      </c>
      <c r="D47" s="3">
        <f>VLOOKUP(B47,'Completar SOFSE'!$A$19:$E$501,3,0)</f>
        <v>0</v>
      </c>
      <c r="E47" s="3">
        <f>VLOOKUP(B47,'Completar SOFSE'!$A$19:$E$501,4,0)</f>
        <v>0</v>
      </c>
      <c r="F47" s="3"/>
      <c r="G47" s="5">
        <f>VLOOKUP(B47,'Completar SOFSE'!$A$19:$E$501,5,0)</f>
        <v>0</v>
      </c>
      <c r="H47" s="89">
        <f>VLOOKUP(B47,'Completar SOFSE'!$A$19:$F$501,6,0)</f>
        <v>0</v>
      </c>
      <c r="I47" s="89"/>
      <c r="J47" s="43"/>
      <c r="K47" s="49"/>
      <c r="L47" s="44">
        <f t="shared" si="11"/>
        <v>0</v>
      </c>
      <c r="M47" s="45">
        <f t="shared" si="12"/>
        <v>0</v>
      </c>
    </row>
    <row r="48" spans="2:13" hidden="1">
      <c r="B48" s="2">
        <f>+'Completar SOFSE'!A54</f>
        <v>34</v>
      </c>
      <c r="C48" s="3">
        <f>VLOOKUP(B48,'Completar SOFSE'!$A$19:$E$501,2,0)</f>
        <v>0</v>
      </c>
      <c r="D48" s="3">
        <f>VLOOKUP(B48,'Completar SOFSE'!$A$19:$E$501,3,0)</f>
        <v>0</v>
      </c>
      <c r="E48" s="3">
        <f>VLOOKUP(B48,'Completar SOFSE'!$A$19:$E$501,4,0)</f>
        <v>0</v>
      </c>
      <c r="F48" s="3"/>
      <c r="G48" s="5">
        <f>VLOOKUP(B48,'Completar SOFSE'!$A$19:$E$501,5,0)</f>
        <v>0</v>
      </c>
      <c r="H48" s="89">
        <f>VLOOKUP(B48,'Completar SOFSE'!$A$19:$F$501,6,0)</f>
        <v>0</v>
      </c>
      <c r="I48" s="89"/>
      <c r="J48" s="43"/>
      <c r="K48" s="49"/>
      <c r="L48" s="44">
        <f t="shared" si="11"/>
        <v>0</v>
      </c>
      <c r="M48" s="45">
        <f t="shared" si="12"/>
        <v>0</v>
      </c>
    </row>
    <row r="49" spans="2:13" hidden="1">
      <c r="B49" s="2">
        <f>+'Completar SOFSE'!A55</f>
        <v>35</v>
      </c>
      <c r="C49" s="3">
        <f>VLOOKUP(B49,'Completar SOFSE'!$A$19:$E$501,2,0)</f>
        <v>0</v>
      </c>
      <c r="D49" s="3">
        <f>VLOOKUP(B49,'Completar SOFSE'!$A$19:$E$501,3,0)</f>
        <v>0</v>
      </c>
      <c r="E49" s="3">
        <f>VLOOKUP(B49,'Completar SOFSE'!$A$19:$E$501,4,0)</f>
        <v>0</v>
      </c>
      <c r="F49" s="3"/>
      <c r="G49" s="5">
        <f>VLOOKUP(B49,'Completar SOFSE'!$A$19:$E$501,5,0)</f>
        <v>0</v>
      </c>
      <c r="H49" s="89">
        <f>VLOOKUP(B49,'Completar SOFSE'!$A$19:$F$501,6,0)</f>
        <v>0</v>
      </c>
      <c r="I49" s="89"/>
      <c r="J49" s="43"/>
      <c r="K49" s="49"/>
      <c r="L49" s="44">
        <f t="shared" si="11"/>
        <v>0</v>
      </c>
      <c r="M49" s="45">
        <f t="shared" si="12"/>
        <v>0</v>
      </c>
    </row>
    <row r="50" spans="2:13" hidden="1">
      <c r="B50" s="2">
        <f>+'Completar SOFSE'!A56</f>
        <v>36</v>
      </c>
      <c r="C50" s="3">
        <f>VLOOKUP(B50,'Completar SOFSE'!$A$19:$E$501,2,0)</f>
        <v>0</v>
      </c>
      <c r="D50" s="3">
        <f>VLOOKUP(B50,'Completar SOFSE'!$A$19:$E$501,3,0)</f>
        <v>0</v>
      </c>
      <c r="E50" s="3">
        <f>VLOOKUP(B50,'Completar SOFSE'!$A$19:$E$501,4,0)</f>
        <v>0</v>
      </c>
      <c r="F50" s="3"/>
      <c r="G50" s="5">
        <f>VLOOKUP(B50,'Completar SOFSE'!$A$19:$E$501,5,0)</f>
        <v>0</v>
      </c>
      <c r="H50" s="89">
        <f>VLOOKUP(B50,'Completar SOFSE'!$A$19:$F$501,6,0)</f>
        <v>0</v>
      </c>
      <c r="I50" s="89"/>
      <c r="J50" s="43"/>
      <c r="K50" s="49"/>
      <c r="L50" s="44">
        <f t="shared" si="11"/>
        <v>0</v>
      </c>
      <c r="M50" s="45">
        <f t="shared" si="12"/>
        <v>0</v>
      </c>
    </row>
    <row r="51" spans="2:13" hidden="1">
      <c r="B51" s="2">
        <f>+'Completar SOFSE'!A57</f>
        <v>37</v>
      </c>
      <c r="C51" s="3">
        <f>VLOOKUP(B51,'Completar SOFSE'!$A$19:$E$501,2,0)</f>
        <v>0</v>
      </c>
      <c r="D51" s="3">
        <f>VLOOKUP(B51,'Completar SOFSE'!$A$19:$E$501,3,0)</f>
        <v>0</v>
      </c>
      <c r="E51" s="3">
        <f>VLOOKUP(B51,'Completar SOFSE'!$A$19:$E$501,4,0)</f>
        <v>0</v>
      </c>
      <c r="F51" s="3"/>
      <c r="G51" s="5">
        <f>VLOOKUP(B51,'Completar SOFSE'!$A$19:$E$501,5,0)</f>
        <v>0</v>
      </c>
      <c r="H51" s="89">
        <f>VLOOKUP(B51,'Completar SOFSE'!$A$19:$F$501,6,0)</f>
        <v>0</v>
      </c>
      <c r="I51" s="89"/>
      <c r="J51" s="43"/>
      <c r="K51" s="49"/>
      <c r="L51" s="44">
        <f t="shared" si="11"/>
        <v>0</v>
      </c>
      <c r="M51" s="45">
        <f t="shared" si="12"/>
        <v>0</v>
      </c>
    </row>
    <row r="52" spans="2:13" hidden="1">
      <c r="B52" s="2">
        <f>+'Completar SOFSE'!A58</f>
        <v>38</v>
      </c>
      <c r="C52" s="3">
        <f>VLOOKUP(B52,'Completar SOFSE'!$A$19:$E$501,2,0)</f>
        <v>0</v>
      </c>
      <c r="D52" s="3">
        <f>VLOOKUP(B52,'Completar SOFSE'!$A$19:$E$501,3,0)</f>
        <v>0</v>
      </c>
      <c r="E52" s="3">
        <f>VLOOKUP(B52,'Completar SOFSE'!$A$19:$E$501,4,0)</f>
        <v>0</v>
      </c>
      <c r="F52" s="3"/>
      <c r="G52" s="5">
        <f>VLOOKUP(B52,'Completar SOFSE'!$A$19:$E$501,5,0)</f>
        <v>0</v>
      </c>
      <c r="H52" s="89">
        <f>VLOOKUP(B52,'Completar SOFSE'!$A$19:$F$501,6,0)</f>
        <v>0</v>
      </c>
      <c r="I52" s="89"/>
      <c r="J52" s="43"/>
      <c r="K52" s="49"/>
      <c r="L52" s="44">
        <f t="shared" si="11"/>
        <v>0</v>
      </c>
      <c r="M52" s="45">
        <f t="shared" si="12"/>
        <v>0</v>
      </c>
    </row>
    <row r="53" spans="2:13" hidden="1">
      <c r="B53" s="2">
        <f>+'Completar SOFSE'!A59</f>
        <v>39</v>
      </c>
      <c r="C53" s="3">
        <f>VLOOKUP(B53,'Completar SOFSE'!$A$19:$E$501,2,0)</f>
        <v>0</v>
      </c>
      <c r="D53" s="3">
        <f>VLOOKUP(B53,'Completar SOFSE'!$A$19:$E$501,3,0)</f>
        <v>0</v>
      </c>
      <c r="E53" s="3">
        <f>VLOOKUP(B53,'Completar SOFSE'!$A$19:$E$501,4,0)</f>
        <v>0</v>
      </c>
      <c r="F53" s="3"/>
      <c r="G53" s="5">
        <f>VLOOKUP(B53,'Completar SOFSE'!$A$19:$E$501,5,0)</f>
        <v>0</v>
      </c>
      <c r="H53" s="89">
        <f>VLOOKUP(B53,'Completar SOFSE'!$A$19:$F$501,6,0)</f>
        <v>0</v>
      </c>
      <c r="I53" s="89"/>
      <c r="J53" s="43"/>
      <c r="K53" s="49"/>
      <c r="L53" s="44">
        <f t="shared" si="11"/>
        <v>0</v>
      </c>
      <c r="M53" s="45">
        <f t="shared" si="12"/>
        <v>0</v>
      </c>
    </row>
    <row r="54" spans="2:13" hidden="1">
      <c r="B54" s="2">
        <f>+'Completar SOFSE'!A60</f>
        <v>40</v>
      </c>
      <c r="C54" s="3">
        <f>VLOOKUP(B54,'Completar SOFSE'!$A$19:$E$501,2,0)</f>
        <v>0</v>
      </c>
      <c r="D54" s="3">
        <f>VLOOKUP(B54,'Completar SOFSE'!$A$19:$E$501,3,0)</f>
        <v>0</v>
      </c>
      <c r="E54" s="3">
        <f>VLOOKUP(B54,'Completar SOFSE'!$A$19:$E$501,4,0)</f>
        <v>0</v>
      </c>
      <c r="F54" s="3"/>
      <c r="G54" s="5">
        <f>VLOOKUP(B54,'Completar SOFSE'!$A$19:$E$501,5,0)</f>
        <v>0</v>
      </c>
      <c r="H54" s="89">
        <f>VLOOKUP(B54,'Completar SOFSE'!$A$19:$F$501,6,0)</f>
        <v>0</v>
      </c>
      <c r="I54" s="89"/>
      <c r="J54" s="43"/>
      <c r="K54" s="49"/>
      <c r="L54" s="44">
        <f t="shared" si="11"/>
        <v>0</v>
      </c>
      <c r="M54" s="45">
        <f t="shared" si="12"/>
        <v>0</v>
      </c>
    </row>
    <row r="55" spans="2:13" hidden="1">
      <c r="B55" s="2">
        <f>+'Completar SOFSE'!A61</f>
        <v>41</v>
      </c>
      <c r="C55" s="3">
        <f>VLOOKUP(B55,'Completar SOFSE'!$A$19:$E$501,2,0)</f>
        <v>0</v>
      </c>
      <c r="D55" s="3">
        <f>VLOOKUP(B55,'Completar SOFSE'!$A$19:$E$501,3,0)</f>
        <v>0</v>
      </c>
      <c r="E55" s="3">
        <f>VLOOKUP(B55,'Completar SOFSE'!$A$19:$E$501,4,0)</f>
        <v>0</v>
      </c>
      <c r="F55" s="3"/>
      <c r="G55" s="5">
        <f>VLOOKUP(B55,'Completar SOFSE'!$A$19:$E$501,5,0)</f>
        <v>0</v>
      </c>
      <c r="H55" s="89">
        <f>VLOOKUP(B55,'Completar SOFSE'!$A$19:$F$501,6,0)</f>
        <v>0</v>
      </c>
      <c r="I55" s="89"/>
      <c r="J55" s="43"/>
      <c r="K55" s="49"/>
      <c r="L55" s="44">
        <f t="shared" si="11"/>
        <v>0</v>
      </c>
      <c r="M55" s="45">
        <f t="shared" si="12"/>
        <v>0</v>
      </c>
    </row>
    <row r="56" spans="2:13" hidden="1">
      <c r="B56" s="2">
        <f>+'Completar SOFSE'!A62</f>
        <v>42</v>
      </c>
      <c r="C56" s="3">
        <f>VLOOKUP(B56,'Completar SOFSE'!$A$19:$E$501,2,0)</f>
        <v>0</v>
      </c>
      <c r="D56" s="3">
        <f>VLOOKUP(B56,'Completar SOFSE'!$A$19:$E$501,3,0)</f>
        <v>0</v>
      </c>
      <c r="E56" s="3">
        <f>VLOOKUP(B56,'Completar SOFSE'!$A$19:$E$501,4,0)</f>
        <v>0</v>
      </c>
      <c r="F56" s="3"/>
      <c r="G56" s="5">
        <f>VLOOKUP(B56,'Completar SOFSE'!$A$19:$E$501,5,0)</f>
        <v>0</v>
      </c>
      <c r="H56" s="89">
        <f>VLOOKUP(B56,'Completar SOFSE'!$A$19:$F$501,6,0)</f>
        <v>0</v>
      </c>
      <c r="I56" s="89"/>
      <c r="J56" s="43"/>
      <c r="K56" s="49"/>
      <c r="L56" s="44">
        <f t="shared" si="11"/>
        <v>0</v>
      </c>
      <c r="M56" s="45">
        <f t="shared" si="12"/>
        <v>0</v>
      </c>
    </row>
    <row r="57" spans="2:13" hidden="1">
      <c r="B57" s="2">
        <f>+'Completar SOFSE'!A63</f>
        <v>43</v>
      </c>
      <c r="C57" s="3">
        <f>VLOOKUP(B57,'Completar SOFSE'!$A$19:$E$501,2,0)</f>
        <v>0</v>
      </c>
      <c r="D57" s="3">
        <f>VLOOKUP(B57,'Completar SOFSE'!$A$19:$E$501,3,0)</f>
        <v>0</v>
      </c>
      <c r="E57" s="3">
        <f>VLOOKUP(B57,'Completar SOFSE'!$A$19:$E$501,4,0)</f>
        <v>0</v>
      </c>
      <c r="F57" s="3"/>
      <c r="G57" s="5">
        <f>VLOOKUP(B57,'Completar SOFSE'!$A$19:$E$501,5,0)</f>
        <v>0</v>
      </c>
      <c r="H57" s="89">
        <f>VLOOKUP(B57,'Completar SOFSE'!$A$19:$F$501,6,0)</f>
        <v>0</v>
      </c>
      <c r="I57" s="89"/>
      <c r="J57" s="43"/>
      <c r="K57" s="49"/>
      <c r="L57" s="44">
        <f t="shared" si="11"/>
        <v>0</v>
      </c>
      <c r="M57" s="45">
        <f t="shared" si="12"/>
        <v>0</v>
      </c>
    </row>
    <row r="58" spans="2:13" hidden="1">
      <c r="B58" s="2">
        <f>+'Completar SOFSE'!A64</f>
        <v>44</v>
      </c>
      <c r="C58" s="3">
        <f>VLOOKUP(B58,'Completar SOFSE'!$A$19:$E$501,2,0)</f>
        <v>0</v>
      </c>
      <c r="D58" s="3">
        <f>VLOOKUP(B58,'Completar SOFSE'!$A$19:$E$501,3,0)</f>
        <v>0</v>
      </c>
      <c r="E58" s="3">
        <f>VLOOKUP(B58,'Completar SOFSE'!$A$19:$E$501,4,0)</f>
        <v>0</v>
      </c>
      <c r="F58" s="3"/>
      <c r="G58" s="5">
        <f>VLOOKUP(B58,'Completar SOFSE'!$A$19:$E$501,5,0)</f>
        <v>0</v>
      </c>
      <c r="H58" s="89">
        <f>VLOOKUP(B58,'Completar SOFSE'!$A$19:$F$501,6,0)</f>
        <v>0</v>
      </c>
      <c r="I58" s="89"/>
      <c r="J58" s="43"/>
      <c r="K58" s="49"/>
      <c r="L58" s="44">
        <f t="shared" si="11"/>
        <v>0</v>
      </c>
      <c r="M58" s="45">
        <f t="shared" si="12"/>
        <v>0</v>
      </c>
    </row>
    <row r="59" spans="2:13" hidden="1">
      <c r="B59" s="2">
        <f>+'Completar SOFSE'!A65</f>
        <v>45</v>
      </c>
      <c r="C59" s="3">
        <f>VLOOKUP(B59,'Completar SOFSE'!$A$19:$E$501,2,0)</f>
        <v>0</v>
      </c>
      <c r="D59" s="3">
        <f>VLOOKUP(B59,'Completar SOFSE'!$A$19:$E$501,3,0)</f>
        <v>0</v>
      </c>
      <c r="E59" s="3">
        <f>VLOOKUP(B59,'Completar SOFSE'!$A$19:$E$501,4,0)</f>
        <v>0</v>
      </c>
      <c r="F59" s="3"/>
      <c r="G59" s="5">
        <f>VLOOKUP(B59,'Completar SOFSE'!$A$19:$E$501,5,0)</f>
        <v>0</v>
      </c>
      <c r="H59" s="89">
        <f>VLOOKUP(B59,'Completar SOFSE'!$A$19:$F$501,6,0)</f>
        <v>0</v>
      </c>
      <c r="I59" s="89"/>
      <c r="J59" s="43"/>
      <c r="K59" s="49"/>
      <c r="L59" s="44">
        <f t="shared" si="11"/>
        <v>0</v>
      </c>
      <c r="M59" s="45">
        <f t="shared" si="12"/>
        <v>0</v>
      </c>
    </row>
    <row r="60" spans="2:13" hidden="1">
      <c r="B60" s="2">
        <f>+'Completar SOFSE'!A66</f>
        <v>46</v>
      </c>
      <c r="C60" s="3">
        <f>VLOOKUP(B60,'Completar SOFSE'!$A$19:$E$501,2,0)</f>
        <v>0</v>
      </c>
      <c r="D60" s="3">
        <f>VLOOKUP(B60,'Completar SOFSE'!$A$19:$E$501,3,0)</f>
        <v>0</v>
      </c>
      <c r="E60" s="3">
        <f>VLOOKUP(B60,'Completar SOFSE'!$A$19:$E$501,4,0)</f>
        <v>0</v>
      </c>
      <c r="F60" s="3"/>
      <c r="G60" s="5">
        <f>VLOOKUP(B60,'Completar SOFSE'!$A$19:$E$501,5,0)</f>
        <v>0</v>
      </c>
      <c r="H60" s="89">
        <f>VLOOKUP(B60,'Completar SOFSE'!$A$19:$F$501,6,0)</f>
        <v>0</v>
      </c>
      <c r="I60" s="89"/>
      <c r="J60" s="43"/>
      <c r="K60" s="49"/>
      <c r="L60" s="44">
        <f t="shared" si="11"/>
        <v>0</v>
      </c>
      <c r="M60" s="45">
        <f t="shared" si="12"/>
        <v>0</v>
      </c>
    </row>
    <row r="61" spans="2:13" hidden="1">
      <c r="B61" s="2">
        <f>+'Completar SOFSE'!A67</f>
        <v>47</v>
      </c>
      <c r="C61" s="3">
        <f>VLOOKUP(B61,'Completar SOFSE'!$A$19:$E$501,2,0)</f>
        <v>0</v>
      </c>
      <c r="D61" s="3">
        <f>VLOOKUP(B61,'Completar SOFSE'!$A$19:$E$501,3,0)</f>
        <v>0</v>
      </c>
      <c r="E61" s="3">
        <f>VLOOKUP(B61,'Completar SOFSE'!$A$19:$E$501,4,0)</f>
        <v>0</v>
      </c>
      <c r="F61" s="3"/>
      <c r="G61" s="5">
        <f>VLOOKUP(B61,'Completar SOFSE'!$A$19:$E$501,5,0)</f>
        <v>0</v>
      </c>
      <c r="H61" s="89">
        <f>VLOOKUP(B61,'Completar SOFSE'!$A$19:$F$501,6,0)</f>
        <v>0</v>
      </c>
      <c r="I61" s="89"/>
      <c r="J61" s="43"/>
      <c r="K61" s="49"/>
      <c r="L61" s="44">
        <f t="shared" si="11"/>
        <v>0</v>
      </c>
      <c r="M61" s="45">
        <f t="shared" si="12"/>
        <v>0</v>
      </c>
    </row>
    <row r="62" spans="2:13" hidden="1">
      <c r="B62" s="2">
        <f>+'Completar SOFSE'!A68</f>
        <v>48</v>
      </c>
      <c r="C62" s="3">
        <f>VLOOKUP(B62,'Completar SOFSE'!$A$19:$E$501,2,0)</f>
        <v>0</v>
      </c>
      <c r="D62" s="3">
        <f>VLOOKUP(B62,'Completar SOFSE'!$A$19:$E$501,3,0)</f>
        <v>0</v>
      </c>
      <c r="E62" s="3">
        <f>VLOOKUP(B62,'Completar SOFSE'!$A$19:$E$501,4,0)</f>
        <v>0</v>
      </c>
      <c r="F62" s="3"/>
      <c r="G62" s="5">
        <f>VLOOKUP(B62,'Completar SOFSE'!$A$19:$E$501,5,0)</f>
        <v>0</v>
      </c>
      <c r="H62" s="89">
        <f>VLOOKUP(B62,'Completar SOFSE'!$A$19:$F$501,6,0)</f>
        <v>0</v>
      </c>
      <c r="I62" s="89"/>
      <c r="J62" s="43"/>
      <c r="K62" s="49"/>
      <c r="L62" s="44">
        <f t="shared" si="11"/>
        <v>0</v>
      </c>
      <c r="M62" s="45">
        <f t="shared" si="12"/>
        <v>0</v>
      </c>
    </row>
    <row r="63" spans="2:13" hidden="1">
      <c r="B63" s="2">
        <f>+'Completar SOFSE'!A69</f>
        <v>49</v>
      </c>
      <c r="C63" s="3">
        <f>VLOOKUP(B63,'Completar SOFSE'!$A$19:$E$501,2,0)</f>
        <v>0</v>
      </c>
      <c r="D63" s="3">
        <f>VLOOKUP(B63,'Completar SOFSE'!$A$19:$E$501,3,0)</f>
        <v>0</v>
      </c>
      <c r="E63" s="3">
        <f>VLOOKUP(B63,'Completar SOFSE'!$A$19:$E$501,4,0)</f>
        <v>0</v>
      </c>
      <c r="F63" s="3"/>
      <c r="G63" s="5">
        <f>VLOOKUP(B63,'Completar SOFSE'!$A$19:$E$501,5,0)</f>
        <v>0</v>
      </c>
      <c r="H63" s="89">
        <f>VLOOKUP(B63,'Completar SOFSE'!$A$19:$F$501,6,0)</f>
        <v>0</v>
      </c>
      <c r="I63" s="89"/>
      <c r="J63" s="43"/>
      <c r="K63" s="49"/>
      <c r="L63" s="44">
        <f t="shared" si="11"/>
        <v>0</v>
      </c>
      <c r="M63" s="45">
        <f t="shared" si="12"/>
        <v>0</v>
      </c>
    </row>
    <row r="64" spans="2:13" hidden="1">
      <c r="B64" s="2">
        <f>+'Completar SOFSE'!A70</f>
        <v>50</v>
      </c>
      <c r="C64" s="3">
        <f>VLOOKUP(B64,'Completar SOFSE'!$A$19:$E$501,2,0)</f>
        <v>0</v>
      </c>
      <c r="D64" s="3">
        <f>VLOOKUP(B64,'Completar SOFSE'!$A$19:$E$501,3,0)</f>
        <v>0</v>
      </c>
      <c r="E64" s="3">
        <f>VLOOKUP(B64,'Completar SOFSE'!$A$19:$E$501,4,0)</f>
        <v>0</v>
      </c>
      <c r="F64" s="3"/>
      <c r="G64" s="5">
        <f>VLOOKUP(B64,'Completar SOFSE'!$A$19:$E$501,5,0)</f>
        <v>0</v>
      </c>
      <c r="H64" s="89">
        <f>VLOOKUP(B64,'Completar SOFSE'!$A$19:$F$501,6,0)</f>
        <v>0</v>
      </c>
      <c r="I64" s="89"/>
      <c r="J64" s="43"/>
      <c r="K64" s="49"/>
      <c r="L64" s="44">
        <f t="shared" si="11"/>
        <v>0</v>
      </c>
      <c r="M64" s="45">
        <f t="shared" si="12"/>
        <v>0</v>
      </c>
    </row>
    <row r="65" spans="2:13" hidden="1">
      <c r="B65" s="2">
        <f>+'Completar SOFSE'!A71</f>
        <v>51</v>
      </c>
      <c r="C65" s="3">
        <f>VLOOKUP(B65,'Completar SOFSE'!$A$19:$E$501,2,0)</f>
        <v>0</v>
      </c>
      <c r="D65" s="3">
        <f>VLOOKUP(B65,'Completar SOFSE'!$A$19:$E$501,3,0)</f>
        <v>0</v>
      </c>
      <c r="E65" s="3">
        <f>VLOOKUP(B65,'Completar SOFSE'!$A$19:$E$501,4,0)</f>
        <v>0</v>
      </c>
      <c r="F65" s="3"/>
      <c r="G65" s="5">
        <f>VLOOKUP(B65,'Completar SOFSE'!$A$19:$E$501,5,0)</f>
        <v>0</v>
      </c>
      <c r="H65" s="89">
        <f>VLOOKUP(B65,'Completar SOFSE'!$A$19:$F$501,6,0)</f>
        <v>0</v>
      </c>
      <c r="I65" s="89"/>
      <c r="J65" s="43"/>
      <c r="K65" s="49"/>
      <c r="L65" s="44">
        <f t="shared" si="11"/>
        <v>0</v>
      </c>
      <c r="M65" s="45">
        <f t="shared" si="12"/>
        <v>0</v>
      </c>
    </row>
    <row r="66" spans="2:13" hidden="1">
      <c r="B66" s="2">
        <f>+'Completar SOFSE'!A72</f>
        <v>52</v>
      </c>
      <c r="C66" s="3">
        <f>VLOOKUP(B66,'Completar SOFSE'!$A$19:$E$501,2,0)</f>
        <v>0</v>
      </c>
      <c r="D66" s="3">
        <f>VLOOKUP(B66,'Completar SOFSE'!$A$19:$E$501,3,0)</f>
        <v>0</v>
      </c>
      <c r="E66" s="3">
        <f>VLOOKUP(B66,'Completar SOFSE'!$A$19:$E$501,4,0)</f>
        <v>0</v>
      </c>
      <c r="F66" s="3"/>
      <c r="G66" s="5">
        <f>VLOOKUP(B66,'Completar SOFSE'!$A$19:$E$501,5,0)</f>
        <v>0</v>
      </c>
      <c r="H66" s="89">
        <f>VLOOKUP(B66,'Completar SOFSE'!$A$19:$F$501,6,0)</f>
        <v>0</v>
      </c>
      <c r="I66" s="89"/>
      <c r="J66" s="43"/>
      <c r="K66" s="49"/>
      <c r="L66" s="44">
        <f t="shared" si="11"/>
        <v>0</v>
      </c>
      <c r="M66" s="45">
        <f t="shared" si="12"/>
        <v>0</v>
      </c>
    </row>
    <row r="67" spans="2:13" hidden="1">
      <c r="B67" s="2">
        <f>+'Completar SOFSE'!A73</f>
        <v>53</v>
      </c>
      <c r="C67" s="3">
        <f>VLOOKUP(B67,'Completar SOFSE'!$A$19:$E$501,2,0)</f>
        <v>0</v>
      </c>
      <c r="D67" s="3">
        <f>VLOOKUP(B67,'Completar SOFSE'!$A$19:$E$501,3,0)</f>
        <v>0</v>
      </c>
      <c r="E67" s="3">
        <f>VLOOKUP(B67,'Completar SOFSE'!$A$19:$E$501,4,0)</f>
        <v>0</v>
      </c>
      <c r="F67" s="3"/>
      <c r="G67" s="5">
        <f>VLOOKUP(B67,'Completar SOFSE'!$A$19:$E$501,5,0)</f>
        <v>0</v>
      </c>
      <c r="H67" s="89">
        <f>VLOOKUP(B67,'Completar SOFSE'!$A$19:$F$501,6,0)</f>
        <v>0</v>
      </c>
      <c r="I67" s="89"/>
      <c r="J67" s="43"/>
      <c r="K67" s="49"/>
      <c r="L67" s="44">
        <f t="shared" si="11"/>
        <v>0</v>
      </c>
      <c r="M67" s="45">
        <f t="shared" si="12"/>
        <v>0</v>
      </c>
    </row>
    <row r="68" spans="2:13" hidden="1">
      <c r="B68" s="2">
        <f>+'Completar SOFSE'!A74</f>
        <v>54</v>
      </c>
      <c r="C68" s="3">
        <f>VLOOKUP(B68,'Completar SOFSE'!$A$19:$E$501,2,0)</f>
        <v>0</v>
      </c>
      <c r="D68" s="3">
        <f>VLOOKUP(B68,'Completar SOFSE'!$A$19:$E$501,3,0)</f>
        <v>0</v>
      </c>
      <c r="E68" s="3">
        <f>VLOOKUP(B68,'Completar SOFSE'!$A$19:$E$501,4,0)</f>
        <v>0</v>
      </c>
      <c r="F68" s="3"/>
      <c r="G68" s="5">
        <f>VLOOKUP(B68,'Completar SOFSE'!$A$19:$E$501,5,0)</f>
        <v>0</v>
      </c>
      <c r="H68" s="89">
        <f>VLOOKUP(B68,'Completar SOFSE'!$A$19:$F$501,6,0)</f>
        <v>0</v>
      </c>
      <c r="I68" s="89"/>
      <c r="J68" s="43"/>
      <c r="K68" s="49"/>
      <c r="L68" s="44">
        <f t="shared" si="11"/>
        <v>0</v>
      </c>
      <c r="M68" s="45">
        <f t="shared" si="12"/>
        <v>0</v>
      </c>
    </row>
    <row r="69" spans="2:13" hidden="1">
      <c r="B69" s="2">
        <f>+'Completar SOFSE'!A75</f>
        <v>55</v>
      </c>
      <c r="C69" s="3">
        <f>VLOOKUP(B69,'Completar SOFSE'!$A$19:$E$501,2,0)</f>
        <v>0</v>
      </c>
      <c r="D69" s="3">
        <f>VLOOKUP(B69,'Completar SOFSE'!$A$19:$E$501,3,0)</f>
        <v>0</v>
      </c>
      <c r="E69" s="3">
        <f>VLOOKUP(B69,'Completar SOFSE'!$A$19:$E$501,4,0)</f>
        <v>0</v>
      </c>
      <c r="F69" s="3"/>
      <c r="G69" s="5">
        <f>VLOOKUP(B69,'Completar SOFSE'!$A$19:$E$501,5,0)</f>
        <v>0</v>
      </c>
      <c r="H69" s="89">
        <f>VLOOKUP(B69,'Completar SOFSE'!$A$19:$F$501,6,0)</f>
        <v>0</v>
      </c>
      <c r="I69" s="89"/>
      <c r="J69" s="43"/>
      <c r="K69" s="49"/>
      <c r="L69" s="44">
        <f t="shared" si="11"/>
        <v>0</v>
      </c>
      <c r="M69" s="45">
        <f t="shared" si="12"/>
        <v>0</v>
      </c>
    </row>
    <row r="70" spans="2:13" hidden="1">
      <c r="B70" s="2">
        <f>+'Completar SOFSE'!A76</f>
        <v>56</v>
      </c>
      <c r="C70" s="3">
        <f>VLOOKUP(B70,'Completar SOFSE'!$A$19:$E$501,2,0)</f>
        <v>0</v>
      </c>
      <c r="D70" s="3">
        <f>VLOOKUP(B70,'Completar SOFSE'!$A$19:$E$501,3,0)</f>
        <v>0</v>
      </c>
      <c r="E70" s="3">
        <f>VLOOKUP(B70,'Completar SOFSE'!$A$19:$E$501,4,0)</f>
        <v>0</v>
      </c>
      <c r="F70" s="3"/>
      <c r="G70" s="5">
        <f>VLOOKUP(B70,'Completar SOFSE'!$A$19:$E$501,5,0)</f>
        <v>0</v>
      </c>
      <c r="H70" s="89">
        <f>VLOOKUP(B70,'Completar SOFSE'!$A$19:$F$501,6,0)</f>
        <v>0</v>
      </c>
      <c r="I70" s="89"/>
      <c r="J70" s="43"/>
      <c r="K70" s="49"/>
      <c r="L70" s="44">
        <f t="shared" si="11"/>
        <v>0</v>
      </c>
      <c r="M70" s="45">
        <f t="shared" si="12"/>
        <v>0</v>
      </c>
    </row>
    <row r="71" spans="2:13" hidden="1">
      <c r="B71" s="2">
        <f>+'Completar SOFSE'!A77</f>
        <v>57</v>
      </c>
      <c r="C71" s="3">
        <f>VLOOKUP(B71,'Completar SOFSE'!$A$19:$E$501,2,0)</f>
        <v>0</v>
      </c>
      <c r="D71" s="3">
        <f>VLOOKUP(B71,'Completar SOFSE'!$A$19:$E$501,3,0)</f>
        <v>0</v>
      </c>
      <c r="E71" s="3">
        <f>VLOOKUP(B71,'Completar SOFSE'!$A$19:$E$501,4,0)</f>
        <v>0</v>
      </c>
      <c r="F71" s="3"/>
      <c r="G71" s="5">
        <f>VLOOKUP(B71,'Completar SOFSE'!$A$19:$E$501,5,0)</f>
        <v>0</v>
      </c>
      <c r="H71" s="89">
        <f>VLOOKUP(B71,'Completar SOFSE'!$A$19:$F$501,6,0)</f>
        <v>0</v>
      </c>
      <c r="I71" s="89"/>
      <c r="J71" s="43"/>
      <c r="K71" s="49"/>
      <c r="L71" s="44">
        <f t="shared" si="11"/>
        <v>0</v>
      </c>
      <c r="M71" s="45">
        <f t="shared" si="12"/>
        <v>0</v>
      </c>
    </row>
    <row r="72" spans="2:13" hidden="1">
      <c r="B72" s="2">
        <f>+'Completar SOFSE'!A78</f>
        <v>58</v>
      </c>
      <c r="C72" s="3">
        <f>VLOOKUP(B72,'Completar SOFSE'!$A$19:$E$501,2,0)</f>
        <v>0</v>
      </c>
      <c r="D72" s="3">
        <f>VLOOKUP(B72,'Completar SOFSE'!$A$19:$E$501,3,0)</f>
        <v>0</v>
      </c>
      <c r="E72" s="3">
        <f>VLOOKUP(B72,'Completar SOFSE'!$A$19:$E$501,4,0)</f>
        <v>0</v>
      </c>
      <c r="F72" s="3"/>
      <c r="G72" s="5">
        <f>VLOOKUP(B72,'Completar SOFSE'!$A$19:$E$501,5,0)</f>
        <v>0</v>
      </c>
      <c r="H72" s="89">
        <f>VLOOKUP(B72,'Completar SOFSE'!$A$19:$F$501,6,0)</f>
        <v>0</v>
      </c>
      <c r="I72" s="89"/>
      <c r="J72" s="43"/>
      <c r="K72" s="49"/>
      <c r="L72" s="44">
        <f t="shared" si="11"/>
        <v>0</v>
      </c>
      <c r="M72" s="45">
        <f t="shared" si="12"/>
        <v>0</v>
      </c>
    </row>
    <row r="73" spans="2:13" hidden="1">
      <c r="B73" s="2">
        <f>+'Completar SOFSE'!A79</f>
        <v>59</v>
      </c>
      <c r="C73" s="3">
        <f>VLOOKUP(B73,'Completar SOFSE'!$A$19:$E$501,2,0)</f>
        <v>0</v>
      </c>
      <c r="D73" s="3">
        <f>VLOOKUP(B73,'Completar SOFSE'!$A$19:$E$501,3,0)</f>
        <v>0</v>
      </c>
      <c r="E73" s="3">
        <f>VLOOKUP(B73,'Completar SOFSE'!$A$19:$E$501,4,0)</f>
        <v>0</v>
      </c>
      <c r="F73" s="3"/>
      <c r="G73" s="5">
        <f>VLOOKUP(B73,'Completar SOFSE'!$A$19:$E$501,5,0)</f>
        <v>0</v>
      </c>
      <c r="H73" s="89">
        <f>VLOOKUP(B73,'Completar SOFSE'!$A$19:$F$501,6,0)</f>
        <v>0</v>
      </c>
      <c r="I73" s="89"/>
      <c r="J73" s="43"/>
      <c r="K73" s="49"/>
      <c r="L73" s="44">
        <f t="shared" si="11"/>
        <v>0</v>
      </c>
      <c r="M73" s="45">
        <f t="shared" si="12"/>
        <v>0</v>
      </c>
    </row>
    <row r="74" spans="2:13" hidden="1">
      <c r="B74" s="2">
        <f>+'Completar SOFSE'!A80</f>
        <v>60</v>
      </c>
      <c r="C74" s="3">
        <f>VLOOKUP(B74,'Completar SOFSE'!$A$19:$E$501,2,0)</f>
        <v>0</v>
      </c>
      <c r="D74" s="3">
        <f>VLOOKUP(B74,'Completar SOFSE'!$A$19:$E$501,3,0)</f>
        <v>0</v>
      </c>
      <c r="E74" s="3">
        <f>VLOOKUP(B74,'Completar SOFSE'!$A$19:$E$501,4,0)</f>
        <v>0</v>
      </c>
      <c r="F74" s="3"/>
      <c r="G74" s="5">
        <f>VLOOKUP(B74,'Completar SOFSE'!$A$19:$E$501,5,0)</f>
        <v>0</v>
      </c>
      <c r="H74" s="89">
        <f>VLOOKUP(B74,'Completar SOFSE'!$A$19:$F$501,6,0)</f>
        <v>0</v>
      </c>
      <c r="I74" s="89"/>
      <c r="J74" s="43"/>
      <c r="K74" s="49"/>
      <c r="L74" s="44">
        <f t="shared" si="11"/>
        <v>0</v>
      </c>
      <c r="M74" s="45">
        <f t="shared" si="12"/>
        <v>0</v>
      </c>
    </row>
    <row r="75" spans="2:13" hidden="1">
      <c r="B75" s="2">
        <f>+'Completar SOFSE'!A81</f>
        <v>61</v>
      </c>
      <c r="C75" s="3">
        <f>VLOOKUP(B75,'Completar SOFSE'!$A$19:$E$501,2,0)</f>
        <v>0</v>
      </c>
      <c r="D75" s="3">
        <f>VLOOKUP(B75,'Completar SOFSE'!$A$19:$E$501,3,0)</f>
        <v>0</v>
      </c>
      <c r="E75" s="3">
        <f>VLOOKUP(B75,'Completar SOFSE'!$A$19:$E$501,4,0)</f>
        <v>0</v>
      </c>
      <c r="F75" s="3"/>
      <c r="G75" s="5">
        <f>VLOOKUP(B75,'Completar SOFSE'!$A$19:$E$501,5,0)</f>
        <v>0</v>
      </c>
      <c r="H75" s="89">
        <f>VLOOKUP(B75,'Completar SOFSE'!$A$19:$F$501,6,0)</f>
        <v>0</v>
      </c>
      <c r="I75" s="89"/>
      <c r="J75" s="43"/>
      <c r="K75" s="49"/>
      <c r="L75" s="44">
        <f t="shared" si="11"/>
        <v>0</v>
      </c>
      <c r="M75" s="45">
        <f t="shared" si="12"/>
        <v>0</v>
      </c>
    </row>
    <row r="76" spans="2:13" hidden="1">
      <c r="B76" s="2">
        <f>+'Completar SOFSE'!A82</f>
        <v>62</v>
      </c>
      <c r="C76" s="3">
        <f>VLOOKUP(B76,'Completar SOFSE'!$A$19:$E$501,2,0)</f>
        <v>0</v>
      </c>
      <c r="D76" s="3">
        <f>VLOOKUP(B76,'Completar SOFSE'!$A$19:$E$501,3,0)</f>
        <v>0</v>
      </c>
      <c r="E76" s="3">
        <f>VLOOKUP(B76,'Completar SOFSE'!$A$19:$E$501,4,0)</f>
        <v>0</v>
      </c>
      <c r="F76" s="3"/>
      <c r="G76" s="5">
        <f>VLOOKUP(B76,'Completar SOFSE'!$A$19:$E$501,5,0)</f>
        <v>0</v>
      </c>
      <c r="H76" s="89">
        <f>VLOOKUP(B76,'Completar SOFSE'!$A$19:$F$501,6,0)</f>
        <v>0</v>
      </c>
      <c r="I76" s="89"/>
      <c r="J76" s="43"/>
      <c r="K76" s="49"/>
      <c r="L76" s="44">
        <f t="shared" si="11"/>
        <v>0</v>
      </c>
      <c r="M76" s="45">
        <f t="shared" si="12"/>
        <v>0</v>
      </c>
    </row>
    <row r="77" spans="2:13" hidden="1">
      <c r="B77" s="2">
        <f>+'Completar SOFSE'!A83</f>
        <v>63</v>
      </c>
      <c r="C77" s="3">
        <f>VLOOKUP(B77,'Completar SOFSE'!$A$19:$E$501,2,0)</f>
        <v>0</v>
      </c>
      <c r="D77" s="3">
        <f>VLOOKUP(B77,'Completar SOFSE'!$A$19:$E$501,3,0)</f>
        <v>0</v>
      </c>
      <c r="E77" s="3">
        <f>VLOOKUP(B77,'Completar SOFSE'!$A$19:$E$501,4,0)</f>
        <v>0</v>
      </c>
      <c r="F77" s="3"/>
      <c r="G77" s="5">
        <f>VLOOKUP(B77,'Completar SOFSE'!$A$19:$E$501,5,0)</f>
        <v>0</v>
      </c>
      <c r="H77" s="89">
        <f>VLOOKUP(B77,'Completar SOFSE'!$A$19:$F$501,6,0)</f>
        <v>0</v>
      </c>
      <c r="I77" s="89"/>
      <c r="J77" s="43"/>
      <c r="K77" s="49"/>
      <c r="L77" s="44">
        <f t="shared" si="11"/>
        <v>0</v>
      </c>
      <c r="M77" s="45">
        <f t="shared" si="12"/>
        <v>0</v>
      </c>
    </row>
    <row r="78" spans="2:13" hidden="1">
      <c r="B78" s="2">
        <f>+'Completar SOFSE'!A84</f>
        <v>64</v>
      </c>
      <c r="C78" s="3">
        <f>VLOOKUP(B78,'Completar SOFSE'!$A$19:$E$501,2,0)</f>
        <v>0</v>
      </c>
      <c r="D78" s="3">
        <f>VLOOKUP(B78,'Completar SOFSE'!$A$19:$E$501,3,0)</f>
        <v>0</v>
      </c>
      <c r="E78" s="3">
        <f>VLOOKUP(B78,'Completar SOFSE'!$A$19:$E$501,4,0)</f>
        <v>0</v>
      </c>
      <c r="F78" s="3"/>
      <c r="G78" s="5">
        <f>VLOOKUP(B78,'Completar SOFSE'!$A$19:$E$501,5,0)</f>
        <v>0</v>
      </c>
      <c r="H78" s="89">
        <f>VLOOKUP(B78,'Completar SOFSE'!$A$19:$F$501,6,0)</f>
        <v>0</v>
      </c>
      <c r="I78" s="89"/>
      <c r="J78" s="43"/>
      <c r="K78" s="49"/>
      <c r="L78" s="44">
        <f t="shared" si="11"/>
        <v>0</v>
      </c>
      <c r="M78" s="45">
        <f t="shared" si="12"/>
        <v>0</v>
      </c>
    </row>
    <row r="79" spans="2:13" hidden="1">
      <c r="B79" s="2">
        <f>+'Completar SOFSE'!A85</f>
        <v>65</v>
      </c>
      <c r="C79" s="3">
        <f>VLOOKUP(B79,'Completar SOFSE'!$A$19:$E$501,2,0)</f>
        <v>0</v>
      </c>
      <c r="D79" s="3">
        <f>VLOOKUP(B79,'Completar SOFSE'!$A$19:$E$501,3,0)</f>
        <v>0</v>
      </c>
      <c r="E79" s="3">
        <f>VLOOKUP(B79,'Completar SOFSE'!$A$19:$E$501,4,0)</f>
        <v>0</v>
      </c>
      <c r="F79" s="3"/>
      <c r="G79" s="5">
        <f>VLOOKUP(B79,'Completar SOFSE'!$A$19:$E$501,5,0)</f>
        <v>0</v>
      </c>
      <c r="H79" s="89">
        <f>VLOOKUP(B79,'Completar SOFSE'!$A$19:$F$501,6,0)</f>
        <v>0</v>
      </c>
      <c r="I79" s="89"/>
      <c r="J79" s="43"/>
      <c r="K79" s="49"/>
      <c r="L79" s="44">
        <f t="shared" si="11"/>
        <v>0</v>
      </c>
      <c r="M79" s="45">
        <f t="shared" si="12"/>
        <v>0</v>
      </c>
    </row>
    <row r="80" spans="2:13" hidden="1">
      <c r="B80" s="2">
        <f>+'Completar SOFSE'!A86</f>
        <v>66</v>
      </c>
      <c r="C80" s="3">
        <f>VLOOKUP(B80,'Completar SOFSE'!$A$19:$E$501,2,0)</f>
        <v>0</v>
      </c>
      <c r="D80" s="3">
        <f>VLOOKUP(B80,'Completar SOFSE'!$A$19:$E$501,3,0)</f>
        <v>0</v>
      </c>
      <c r="E80" s="3">
        <f>VLOOKUP(B80,'Completar SOFSE'!$A$19:$E$501,4,0)</f>
        <v>0</v>
      </c>
      <c r="F80" s="3"/>
      <c r="G80" s="5">
        <f>VLOOKUP(B80,'Completar SOFSE'!$A$19:$E$501,5,0)</f>
        <v>0</v>
      </c>
      <c r="H80" s="89">
        <f>VLOOKUP(B80,'Completar SOFSE'!$A$19:$F$501,6,0)</f>
        <v>0</v>
      </c>
      <c r="I80" s="89"/>
      <c r="J80" s="43"/>
      <c r="K80" s="49"/>
      <c r="L80" s="44">
        <f t="shared" si="11"/>
        <v>0</v>
      </c>
      <c r="M80" s="45">
        <f t="shared" si="12"/>
        <v>0</v>
      </c>
    </row>
    <row r="81" spans="2:13" hidden="1">
      <c r="B81" s="2">
        <f>+'Completar SOFSE'!A87</f>
        <v>67</v>
      </c>
      <c r="C81" s="3">
        <f>VLOOKUP(B81,'Completar SOFSE'!$A$19:$E$501,2,0)</f>
        <v>0</v>
      </c>
      <c r="D81" s="3">
        <f>VLOOKUP(B81,'Completar SOFSE'!$A$19:$E$501,3,0)</f>
        <v>0</v>
      </c>
      <c r="E81" s="3">
        <f>VLOOKUP(B81,'Completar SOFSE'!$A$19:$E$501,4,0)</f>
        <v>0</v>
      </c>
      <c r="F81" s="3"/>
      <c r="G81" s="5">
        <f>VLOOKUP(B81,'Completar SOFSE'!$A$19:$E$501,5,0)</f>
        <v>0</v>
      </c>
      <c r="H81" s="89">
        <f>VLOOKUP(B81,'Completar SOFSE'!$A$19:$F$501,6,0)</f>
        <v>0</v>
      </c>
      <c r="I81" s="89"/>
      <c r="J81" s="43"/>
      <c r="K81" s="49"/>
      <c r="L81" s="44">
        <f t="shared" si="11"/>
        <v>0</v>
      </c>
      <c r="M81" s="45">
        <f t="shared" si="12"/>
        <v>0</v>
      </c>
    </row>
    <row r="82" spans="2:13" hidden="1">
      <c r="B82" s="2">
        <f>+'Completar SOFSE'!A88</f>
        <v>68</v>
      </c>
      <c r="C82" s="3">
        <f>VLOOKUP(B82,'Completar SOFSE'!$A$19:$E$501,2,0)</f>
        <v>0</v>
      </c>
      <c r="D82" s="3">
        <f>VLOOKUP(B82,'Completar SOFSE'!$A$19:$E$501,3,0)</f>
        <v>0</v>
      </c>
      <c r="E82" s="3">
        <f>VLOOKUP(B82,'Completar SOFSE'!$A$19:$E$501,4,0)</f>
        <v>0</v>
      </c>
      <c r="F82" s="3"/>
      <c r="G82" s="5">
        <f>VLOOKUP(B82,'Completar SOFSE'!$A$19:$E$501,5,0)</f>
        <v>0</v>
      </c>
      <c r="H82" s="89">
        <f>VLOOKUP(B82,'Completar SOFSE'!$A$19:$F$501,6,0)</f>
        <v>0</v>
      </c>
      <c r="I82" s="89"/>
      <c r="J82" s="43"/>
      <c r="K82" s="49"/>
      <c r="L82" s="44">
        <f t="shared" si="11"/>
        <v>0</v>
      </c>
      <c r="M82" s="45">
        <f t="shared" si="12"/>
        <v>0</v>
      </c>
    </row>
    <row r="83" spans="2:13" hidden="1">
      <c r="B83" s="2">
        <f>+'Completar SOFSE'!A89</f>
        <v>69</v>
      </c>
      <c r="C83" s="3">
        <f>VLOOKUP(B83,'Completar SOFSE'!$A$19:$E$501,2,0)</f>
        <v>0</v>
      </c>
      <c r="D83" s="3">
        <f>VLOOKUP(B83,'Completar SOFSE'!$A$19:$E$501,3,0)</f>
        <v>0</v>
      </c>
      <c r="E83" s="3">
        <f>VLOOKUP(B83,'Completar SOFSE'!$A$19:$E$501,4,0)</f>
        <v>0</v>
      </c>
      <c r="F83" s="3"/>
      <c r="G83" s="5">
        <f>VLOOKUP(B83,'Completar SOFSE'!$A$19:$E$501,5,0)</f>
        <v>0</v>
      </c>
      <c r="H83" s="89">
        <f>VLOOKUP(B83,'Completar SOFSE'!$A$19:$F$501,6,0)</f>
        <v>0</v>
      </c>
      <c r="I83" s="89"/>
      <c r="J83" s="43"/>
      <c r="K83" s="49"/>
      <c r="L83" s="44">
        <f t="shared" si="11"/>
        <v>0</v>
      </c>
      <c r="M83" s="45">
        <f t="shared" si="12"/>
        <v>0</v>
      </c>
    </row>
    <row r="84" spans="2:13" hidden="1">
      <c r="B84" s="2">
        <f>+'Completar SOFSE'!A90</f>
        <v>70</v>
      </c>
      <c r="C84" s="3">
        <f>VLOOKUP(B84,'Completar SOFSE'!$A$19:$E$501,2,0)</f>
        <v>0</v>
      </c>
      <c r="D84" s="3">
        <f>VLOOKUP(B84,'Completar SOFSE'!$A$19:$E$501,3,0)</f>
        <v>0</v>
      </c>
      <c r="E84" s="3">
        <f>VLOOKUP(B84,'Completar SOFSE'!$A$19:$E$501,4,0)</f>
        <v>0</v>
      </c>
      <c r="F84" s="3"/>
      <c r="G84" s="5">
        <f>VLOOKUP(B84,'Completar SOFSE'!$A$19:$E$501,5,0)</f>
        <v>0</v>
      </c>
      <c r="H84" s="89">
        <f>VLOOKUP(B84,'Completar SOFSE'!$A$19:$F$501,6,0)</f>
        <v>0</v>
      </c>
      <c r="I84" s="89"/>
      <c r="J84" s="43"/>
      <c r="K84" s="49"/>
      <c r="L84" s="44">
        <f t="shared" si="11"/>
        <v>0</v>
      </c>
      <c r="M84" s="45">
        <f t="shared" si="12"/>
        <v>0</v>
      </c>
    </row>
    <row r="85" spans="2:13" hidden="1">
      <c r="B85" s="2">
        <f>+'Completar SOFSE'!A91</f>
        <v>71</v>
      </c>
      <c r="C85" s="3">
        <f>VLOOKUP(B85,'Completar SOFSE'!$A$19:$E$501,2,0)</f>
        <v>0</v>
      </c>
      <c r="D85" s="3">
        <f>VLOOKUP(B85,'Completar SOFSE'!$A$19:$E$501,3,0)</f>
        <v>0</v>
      </c>
      <c r="E85" s="3">
        <f>VLOOKUP(B85,'Completar SOFSE'!$A$19:$E$501,4,0)</f>
        <v>0</v>
      </c>
      <c r="F85" s="3"/>
      <c r="G85" s="5">
        <f>VLOOKUP(B85,'Completar SOFSE'!$A$19:$E$501,5,0)</f>
        <v>0</v>
      </c>
      <c r="H85" s="89">
        <f>VLOOKUP(B85,'Completar SOFSE'!$A$19:$F$501,6,0)</f>
        <v>0</v>
      </c>
      <c r="I85" s="89"/>
      <c r="J85" s="43"/>
      <c r="K85" s="49"/>
      <c r="L85" s="44">
        <f t="shared" si="11"/>
        <v>0</v>
      </c>
      <c r="M85" s="45">
        <f t="shared" si="12"/>
        <v>0</v>
      </c>
    </row>
    <row r="86" spans="2:13" hidden="1">
      <c r="B86" s="2">
        <f>+'Completar SOFSE'!A92</f>
        <v>72</v>
      </c>
      <c r="C86" s="3">
        <f>VLOOKUP(B86,'Completar SOFSE'!$A$19:$E$501,2,0)</f>
        <v>0</v>
      </c>
      <c r="D86" s="3">
        <f>VLOOKUP(B86,'Completar SOFSE'!$A$19:$E$501,3,0)</f>
        <v>0</v>
      </c>
      <c r="E86" s="3">
        <f>VLOOKUP(B86,'Completar SOFSE'!$A$19:$E$501,4,0)</f>
        <v>0</v>
      </c>
      <c r="F86" s="3"/>
      <c r="G86" s="5">
        <f>VLOOKUP(B86,'Completar SOFSE'!$A$19:$E$501,5,0)</f>
        <v>0</v>
      </c>
      <c r="H86" s="89">
        <f>VLOOKUP(B86,'Completar SOFSE'!$A$19:$F$501,6,0)</f>
        <v>0</v>
      </c>
      <c r="I86" s="89"/>
      <c r="J86" s="43"/>
      <c r="K86" s="49"/>
      <c r="L86" s="44">
        <f t="shared" si="11"/>
        <v>0</v>
      </c>
      <c r="M86" s="45">
        <f t="shared" si="12"/>
        <v>0</v>
      </c>
    </row>
    <row r="87" spans="2:13" hidden="1">
      <c r="B87" s="2">
        <f>+'Completar SOFSE'!A93</f>
        <v>73</v>
      </c>
      <c r="C87" s="3">
        <f>VLOOKUP(B87,'Completar SOFSE'!$A$19:$E$501,2,0)</f>
        <v>0</v>
      </c>
      <c r="D87" s="3">
        <f>VLOOKUP(B87,'Completar SOFSE'!$A$19:$E$501,3,0)</f>
        <v>0</v>
      </c>
      <c r="E87" s="3">
        <f>VLOOKUP(B87,'Completar SOFSE'!$A$19:$E$501,4,0)</f>
        <v>0</v>
      </c>
      <c r="F87" s="3"/>
      <c r="G87" s="5">
        <f>VLOOKUP(B87,'Completar SOFSE'!$A$19:$E$501,5,0)</f>
        <v>0</v>
      </c>
      <c r="H87" s="89">
        <f>VLOOKUP(B87,'Completar SOFSE'!$A$19:$F$501,6,0)</f>
        <v>0</v>
      </c>
      <c r="I87" s="89"/>
      <c r="J87" s="43"/>
      <c r="K87" s="49"/>
      <c r="L87" s="44">
        <f t="shared" si="11"/>
        <v>0</v>
      </c>
      <c r="M87" s="45">
        <f t="shared" si="12"/>
        <v>0</v>
      </c>
    </row>
    <row r="88" spans="2:13" hidden="1">
      <c r="B88" s="2">
        <f>+'Completar SOFSE'!A94</f>
        <v>74</v>
      </c>
      <c r="C88" s="3">
        <f>VLOOKUP(B88,'Completar SOFSE'!$A$19:$E$501,2,0)</f>
        <v>0</v>
      </c>
      <c r="D88" s="3">
        <f>VLOOKUP(B88,'Completar SOFSE'!$A$19:$E$501,3,0)</f>
        <v>0</v>
      </c>
      <c r="E88" s="3">
        <f>VLOOKUP(B88,'Completar SOFSE'!$A$19:$E$501,4,0)</f>
        <v>0</v>
      </c>
      <c r="F88" s="3"/>
      <c r="G88" s="5">
        <f>VLOOKUP(B88,'Completar SOFSE'!$A$19:$E$501,5,0)</f>
        <v>0</v>
      </c>
      <c r="H88" s="89">
        <f>VLOOKUP(B88,'Completar SOFSE'!$A$19:$F$501,6,0)</f>
        <v>0</v>
      </c>
      <c r="I88" s="89"/>
      <c r="J88" s="43"/>
      <c r="K88" s="49"/>
      <c r="L88" s="44">
        <f t="shared" si="11"/>
        <v>0</v>
      </c>
      <c r="M88" s="45">
        <f t="shared" si="12"/>
        <v>0</v>
      </c>
    </row>
    <row r="89" spans="2:13" hidden="1">
      <c r="B89" s="2">
        <f>+'Completar SOFSE'!A95</f>
        <v>75</v>
      </c>
      <c r="C89" s="3">
        <f>VLOOKUP(B89,'Completar SOFSE'!$A$19:$E$501,2,0)</f>
        <v>0</v>
      </c>
      <c r="D89" s="3">
        <f>VLOOKUP(B89,'Completar SOFSE'!$A$19:$E$501,3,0)</f>
        <v>0</v>
      </c>
      <c r="E89" s="3">
        <f>VLOOKUP(B89,'Completar SOFSE'!$A$19:$E$501,4,0)</f>
        <v>0</v>
      </c>
      <c r="F89" s="3"/>
      <c r="G89" s="5">
        <f>VLOOKUP(B89,'Completar SOFSE'!$A$19:$E$501,5,0)</f>
        <v>0</v>
      </c>
      <c r="H89" s="89">
        <f>VLOOKUP(B89,'Completar SOFSE'!$A$19:$F$501,6,0)</f>
        <v>0</v>
      </c>
      <c r="I89" s="89"/>
      <c r="J89" s="43"/>
      <c r="K89" s="86"/>
      <c r="L89" s="44">
        <f t="shared" si="11"/>
        <v>0</v>
      </c>
      <c r="M89" s="45">
        <f t="shared" si="12"/>
        <v>0</v>
      </c>
    </row>
    <row r="90" spans="2:13" hidden="1">
      <c r="B90" s="2">
        <f>+'Completar SOFSE'!A96</f>
        <v>76</v>
      </c>
      <c r="C90" s="3">
        <f>VLOOKUP(B90,'Completar SOFSE'!$A$19:$E$501,2,0)</f>
        <v>0</v>
      </c>
      <c r="D90" s="3">
        <f>VLOOKUP(B90,'Completar SOFSE'!$A$19:$E$501,3,0)</f>
        <v>0</v>
      </c>
      <c r="E90" s="3">
        <f>VLOOKUP(B90,'Completar SOFSE'!$A$19:$E$501,4,0)</f>
        <v>0</v>
      </c>
      <c r="F90" s="3"/>
      <c r="G90" s="5">
        <f>VLOOKUP(B90,'Completar SOFSE'!$A$19:$E$501,5,0)</f>
        <v>0</v>
      </c>
      <c r="H90" s="89">
        <f>VLOOKUP(B90,'Completar SOFSE'!$A$19:$F$501,6,0)</f>
        <v>0</v>
      </c>
      <c r="I90" s="89"/>
      <c r="J90" s="43"/>
      <c r="K90" s="86"/>
      <c r="L90" s="44">
        <f t="shared" si="11"/>
        <v>0</v>
      </c>
      <c r="M90" s="45">
        <f t="shared" si="12"/>
        <v>0</v>
      </c>
    </row>
    <row r="91" spans="2:13" hidden="1">
      <c r="B91" s="2">
        <f>+'Completar SOFSE'!A97</f>
        <v>77</v>
      </c>
      <c r="C91" s="3">
        <f>VLOOKUP(B91,'Completar SOFSE'!$A$19:$E$501,2,0)</f>
        <v>0</v>
      </c>
      <c r="D91" s="3">
        <f>VLOOKUP(B91,'Completar SOFSE'!$A$19:$E$501,3,0)</f>
        <v>0</v>
      </c>
      <c r="E91" s="3">
        <f>VLOOKUP(B91,'Completar SOFSE'!$A$19:$E$501,4,0)</f>
        <v>0</v>
      </c>
      <c r="F91" s="3"/>
      <c r="G91" s="5">
        <f>VLOOKUP(B91,'Completar SOFSE'!$A$19:$E$501,5,0)</f>
        <v>0</v>
      </c>
      <c r="H91" s="89">
        <f>VLOOKUP(B91,'Completar SOFSE'!$A$19:$F$501,6,0)</f>
        <v>0</v>
      </c>
      <c r="I91" s="89"/>
      <c r="J91" s="43"/>
      <c r="K91" s="86"/>
      <c r="L91" s="44">
        <f t="shared" si="11"/>
        <v>0</v>
      </c>
      <c r="M91" s="45">
        <f t="shared" si="12"/>
        <v>0</v>
      </c>
    </row>
    <row r="92" spans="2:13" hidden="1">
      <c r="B92" s="2">
        <f>+'Completar SOFSE'!A98</f>
        <v>78</v>
      </c>
      <c r="C92" s="3">
        <f>VLOOKUP(B92,'Completar SOFSE'!$A$19:$E$501,2,0)</f>
        <v>0</v>
      </c>
      <c r="D92" s="3">
        <f>VLOOKUP(B92,'Completar SOFSE'!$A$19:$E$501,3,0)</f>
        <v>0</v>
      </c>
      <c r="E92" s="3">
        <f>VLOOKUP(B92,'Completar SOFSE'!$A$19:$E$501,4,0)</f>
        <v>0</v>
      </c>
      <c r="F92" s="3"/>
      <c r="G92" s="5">
        <f>VLOOKUP(B92,'Completar SOFSE'!$A$19:$E$501,5,0)</f>
        <v>0</v>
      </c>
      <c r="H92" s="89">
        <f>VLOOKUP(B92,'Completar SOFSE'!$A$19:$F$501,6,0)</f>
        <v>0</v>
      </c>
      <c r="I92" s="89"/>
      <c r="J92" s="43"/>
      <c r="K92" s="86"/>
      <c r="L92" s="44">
        <f t="shared" si="11"/>
        <v>0</v>
      </c>
      <c r="M92" s="45">
        <f t="shared" si="12"/>
        <v>0</v>
      </c>
    </row>
    <row r="93" spans="2:13" hidden="1">
      <c r="B93" s="2">
        <f>+'Completar SOFSE'!A99</f>
        <v>79</v>
      </c>
      <c r="C93" s="3">
        <f>VLOOKUP(B93,'Completar SOFSE'!$A$19:$E$501,2,0)</f>
        <v>0</v>
      </c>
      <c r="D93" s="3">
        <f>VLOOKUP(B93,'Completar SOFSE'!$A$19:$E$501,3,0)</f>
        <v>0</v>
      </c>
      <c r="E93" s="3">
        <f>VLOOKUP(B93,'Completar SOFSE'!$A$19:$E$501,4,0)</f>
        <v>0</v>
      </c>
      <c r="F93" s="3"/>
      <c r="G93" s="5">
        <f>VLOOKUP(B93,'Completar SOFSE'!$A$19:$E$501,5,0)</f>
        <v>0</v>
      </c>
      <c r="H93" s="89">
        <f>VLOOKUP(B93,'Completar SOFSE'!$A$19:$F$501,6,0)</f>
        <v>0</v>
      </c>
      <c r="I93" s="89"/>
      <c r="J93" s="43"/>
      <c r="K93" s="86"/>
      <c r="L93" s="44">
        <f t="shared" si="11"/>
        <v>0</v>
      </c>
      <c r="M93" s="45">
        <f t="shared" si="12"/>
        <v>0</v>
      </c>
    </row>
    <row r="94" spans="2:13" hidden="1">
      <c r="B94" s="2">
        <f>+'Completar SOFSE'!A100</f>
        <v>80</v>
      </c>
      <c r="C94" s="3">
        <f>VLOOKUP(B94,'Completar SOFSE'!$A$19:$E$501,2,0)</f>
        <v>0</v>
      </c>
      <c r="D94" s="3">
        <f>VLOOKUP(B94,'Completar SOFSE'!$A$19:$E$501,3,0)</f>
        <v>0</v>
      </c>
      <c r="E94" s="3">
        <f>VLOOKUP(B94,'Completar SOFSE'!$A$19:$E$501,4,0)</f>
        <v>0</v>
      </c>
      <c r="F94" s="3"/>
      <c r="G94" s="5">
        <f>VLOOKUP(B94,'Completar SOFSE'!$A$19:$E$501,5,0)</f>
        <v>0</v>
      </c>
      <c r="H94" s="89">
        <f>VLOOKUP(B94,'Completar SOFSE'!$A$19:$F$501,6,0)</f>
        <v>0</v>
      </c>
      <c r="I94" s="89"/>
      <c r="J94" s="43"/>
      <c r="K94" s="86"/>
      <c r="L94" s="44">
        <f t="shared" si="11"/>
        <v>0</v>
      </c>
      <c r="M94" s="45">
        <f t="shared" si="12"/>
        <v>0</v>
      </c>
    </row>
    <row r="95" spans="2:13" hidden="1">
      <c r="B95" s="2">
        <f>+'Completar SOFSE'!A101</f>
        <v>81</v>
      </c>
      <c r="C95" s="3">
        <f>VLOOKUP(B95,'Completar SOFSE'!$A$19:$E$501,2,0)</f>
        <v>0</v>
      </c>
      <c r="D95" s="3">
        <f>VLOOKUP(B95,'Completar SOFSE'!$A$19:$E$501,3,0)</f>
        <v>0</v>
      </c>
      <c r="E95" s="3">
        <f>VLOOKUP(B95,'Completar SOFSE'!$A$19:$E$501,4,0)</f>
        <v>0</v>
      </c>
      <c r="F95" s="3"/>
      <c r="G95" s="5">
        <f>VLOOKUP(B95,'Completar SOFSE'!$A$19:$E$501,5,0)</f>
        <v>0</v>
      </c>
      <c r="H95" s="89">
        <f>VLOOKUP(B95,'Completar SOFSE'!$A$19:$F$501,6,0)</f>
        <v>0</v>
      </c>
      <c r="I95" s="89"/>
      <c r="J95" s="43"/>
      <c r="K95" s="86"/>
      <c r="L95" s="44">
        <f t="shared" si="11"/>
        <v>0</v>
      </c>
      <c r="M95" s="45">
        <f t="shared" si="12"/>
        <v>0</v>
      </c>
    </row>
    <row r="96" spans="2:13" hidden="1">
      <c r="B96" s="2">
        <f>+'Completar SOFSE'!A102</f>
        <v>82</v>
      </c>
      <c r="C96" s="3">
        <f>VLOOKUP(B96,'Completar SOFSE'!$A$19:$E$501,2,0)</f>
        <v>0</v>
      </c>
      <c r="D96" s="3">
        <f>VLOOKUP(B96,'Completar SOFSE'!$A$19:$E$501,3,0)</f>
        <v>0</v>
      </c>
      <c r="E96" s="3">
        <f>VLOOKUP(B96,'Completar SOFSE'!$A$19:$E$501,4,0)</f>
        <v>0</v>
      </c>
      <c r="F96" s="3"/>
      <c r="G96" s="5">
        <f>VLOOKUP(B96,'Completar SOFSE'!$A$19:$E$501,5,0)</f>
        <v>0</v>
      </c>
      <c r="H96" s="89">
        <f>VLOOKUP(B96,'Completar SOFSE'!$A$19:$F$501,6,0)</f>
        <v>0</v>
      </c>
      <c r="I96" s="89"/>
      <c r="J96" s="43"/>
      <c r="K96" s="86"/>
      <c r="L96" s="44">
        <f t="shared" si="11"/>
        <v>0</v>
      </c>
      <c r="M96" s="45">
        <f t="shared" si="12"/>
        <v>0</v>
      </c>
    </row>
    <row r="97" spans="2:13" hidden="1">
      <c r="B97" s="2">
        <f>+'Completar SOFSE'!A103</f>
        <v>83</v>
      </c>
      <c r="C97" s="3">
        <f>VLOOKUP(B97,'Completar SOFSE'!$A$19:$E$501,2,0)</f>
        <v>0</v>
      </c>
      <c r="D97" s="3">
        <f>VLOOKUP(B97,'Completar SOFSE'!$A$19:$E$501,3,0)</f>
        <v>0</v>
      </c>
      <c r="E97" s="3">
        <f>VLOOKUP(B97,'Completar SOFSE'!$A$19:$E$501,4,0)</f>
        <v>0</v>
      </c>
      <c r="F97" s="3"/>
      <c r="G97" s="5">
        <f>VLOOKUP(B97,'Completar SOFSE'!$A$19:$E$501,5,0)</f>
        <v>0</v>
      </c>
      <c r="H97" s="89">
        <f>VLOOKUP(B97,'Completar SOFSE'!$A$19:$F$501,6,0)</f>
        <v>0</v>
      </c>
      <c r="I97" s="89"/>
      <c r="J97" s="43"/>
      <c r="K97" s="86"/>
      <c r="L97" s="44">
        <f t="shared" si="11"/>
        <v>0</v>
      </c>
      <c r="M97" s="45">
        <f t="shared" si="12"/>
        <v>0</v>
      </c>
    </row>
    <row r="98" spans="2:13" hidden="1">
      <c r="B98" s="2">
        <f>+'Completar SOFSE'!A104</f>
        <v>84</v>
      </c>
      <c r="C98" s="3">
        <f>VLOOKUP(B98,'Completar SOFSE'!$A$19:$E$501,2,0)</f>
        <v>0</v>
      </c>
      <c r="D98" s="3">
        <f>VLOOKUP(B98,'Completar SOFSE'!$A$19:$E$501,3,0)</f>
        <v>0</v>
      </c>
      <c r="E98" s="3">
        <f>VLOOKUP(B98,'Completar SOFSE'!$A$19:$E$501,4,0)</f>
        <v>0</v>
      </c>
      <c r="F98" s="3"/>
      <c r="G98" s="5">
        <f>VLOOKUP(B98,'Completar SOFSE'!$A$19:$E$501,5,0)</f>
        <v>0</v>
      </c>
      <c r="H98" s="89">
        <f>VLOOKUP(B98,'Completar SOFSE'!$A$19:$F$501,6,0)</f>
        <v>0</v>
      </c>
      <c r="I98" s="89"/>
      <c r="J98" s="43"/>
      <c r="K98" s="86"/>
      <c r="L98" s="44">
        <f t="shared" si="11"/>
        <v>0</v>
      </c>
      <c r="M98" s="45">
        <f t="shared" si="12"/>
        <v>0</v>
      </c>
    </row>
    <row r="99" spans="2:13" hidden="1">
      <c r="B99" s="2">
        <f>+'Completar SOFSE'!A105</f>
        <v>85</v>
      </c>
      <c r="C99" s="3">
        <f>VLOOKUP(B99,'Completar SOFSE'!$A$19:$E$501,2,0)</f>
        <v>0</v>
      </c>
      <c r="D99" s="3">
        <f>VLOOKUP(B99,'Completar SOFSE'!$A$19:$E$501,3,0)</f>
        <v>0</v>
      </c>
      <c r="E99" s="3">
        <f>VLOOKUP(B99,'Completar SOFSE'!$A$19:$E$501,4,0)</f>
        <v>0</v>
      </c>
      <c r="F99" s="3"/>
      <c r="G99" s="5">
        <f>VLOOKUP(B99,'Completar SOFSE'!$A$19:$E$501,5,0)</f>
        <v>0</v>
      </c>
      <c r="H99" s="89">
        <f>VLOOKUP(B99,'Completar SOFSE'!$A$19:$F$501,6,0)</f>
        <v>0</v>
      </c>
      <c r="I99" s="89"/>
      <c r="J99" s="43"/>
      <c r="K99" s="86"/>
      <c r="L99" s="44">
        <f t="shared" si="11"/>
        <v>0</v>
      </c>
      <c r="M99" s="45">
        <f t="shared" si="12"/>
        <v>0</v>
      </c>
    </row>
    <row r="100" spans="2:13" hidden="1">
      <c r="B100" s="2">
        <f>+'Completar SOFSE'!A106</f>
        <v>86</v>
      </c>
      <c r="C100" s="3">
        <f>VLOOKUP(B100,'Completar SOFSE'!$A$19:$E$501,2,0)</f>
        <v>0</v>
      </c>
      <c r="D100" s="3">
        <f>VLOOKUP(B100,'Completar SOFSE'!$A$19:$E$501,3,0)</f>
        <v>0</v>
      </c>
      <c r="E100" s="3">
        <f>VLOOKUP(B100,'Completar SOFSE'!$A$19:$E$501,4,0)</f>
        <v>0</v>
      </c>
      <c r="F100" s="3"/>
      <c r="G100" s="5">
        <f>VLOOKUP(B100,'Completar SOFSE'!$A$19:$E$501,5,0)</f>
        <v>0</v>
      </c>
      <c r="H100" s="89">
        <f>VLOOKUP(B100,'Completar SOFSE'!$A$19:$F$501,6,0)</f>
        <v>0</v>
      </c>
      <c r="I100" s="89"/>
      <c r="J100" s="43"/>
      <c r="K100" s="86"/>
      <c r="L100" s="44">
        <f t="shared" si="11"/>
        <v>0</v>
      </c>
      <c r="M100" s="45">
        <f t="shared" si="12"/>
        <v>0</v>
      </c>
    </row>
    <row r="101" spans="2:13" hidden="1">
      <c r="B101" s="2">
        <f>+'Completar SOFSE'!A107</f>
        <v>87</v>
      </c>
      <c r="C101" s="3">
        <f>VLOOKUP(B101,'Completar SOFSE'!$A$19:$E$501,2,0)</f>
        <v>0</v>
      </c>
      <c r="D101" s="3">
        <f>VLOOKUP(B101,'Completar SOFSE'!$A$19:$E$501,3,0)</f>
        <v>0</v>
      </c>
      <c r="E101" s="3">
        <f>VLOOKUP(B101,'Completar SOFSE'!$A$19:$E$501,4,0)</f>
        <v>0</v>
      </c>
      <c r="F101" s="3"/>
      <c r="G101" s="5">
        <f>VLOOKUP(B101,'Completar SOFSE'!$A$19:$E$501,5,0)</f>
        <v>0</v>
      </c>
      <c r="H101" s="89">
        <f>VLOOKUP(B101,'Completar SOFSE'!$A$19:$F$501,6,0)</f>
        <v>0</v>
      </c>
      <c r="I101" s="89"/>
      <c r="J101" s="43"/>
      <c r="K101" s="86"/>
      <c r="L101" s="44">
        <f t="shared" si="11"/>
        <v>0</v>
      </c>
      <c r="M101" s="45">
        <f t="shared" si="12"/>
        <v>0</v>
      </c>
    </row>
    <row r="102" spans="2:13" hidden="1">
      <c r="B102" s="2">
        <f>+'Completar SOFSE'!A108</f>
        <v>88</v>
      </c>
      <c r="C102" s="3">
        <f>VLOOKUP(B102,'Completar SOFSE'!$A$19:$E$501,2,0)</f>
        <v>0</v>
      </c>
      <c r="D102" s="3">
        <f>VLOOKUP(B102,'Completar SOFSE'!$A$19:$E$501,3,0)</f>
        <v>0</v>
      </c>
      <c r="E102" s="3">
        <f>VLOOKUP(B102,'Completar SOFSE'!$A$19:$E$501,4,0)</f>
        <v>0</v>
      </c>
      <c r="F102" s="3"/>
      <c r="G102" s="5">
        <f>VLOOKUP(B102,'Completar SOFSE'!$A$19:$E$501,5,0)</f>
        <v>0</v>
      </c>
      <c r="H102" s="89">
        <f>VLOOKUP(B102,'Completar SOFSE'!$A$19:$F$501,6,0)</f>
        <v>0</v>
      </c>
      <c r="I102" s="89"/>
      <c r="J102" s="43"/>
      <c r="K102" s="86"/>
      <c r="L102" s="44">
        <f t="shared" si="11"/>
        <v>0</v>
      </c>
      <c r="M102" s="45">
        <f t="shared" si="12"/>
        <v>0</v>
      </c>
    </row>
    <row r="103" spans="2:13" hidden="1">
      <c r="B103" s="2">
        <f>+'Completar SOFSE'!A109</f>
        <v>89</v>
      </c>
      <c r="C103" s="3">
        <f>VLOOKUP(B103,'Completar SOFSE'!$A$19:$E$501,2,0)</f>
        <v>0</v>
      </c>
      <c r="D103" s="3">
        <f>VLOOKUP(B103,'Completar SOFSE'!$A$19:$E$501,3,0)</f>
        <v>0</v>
      </c>
      <c r="E103" s="3">
        <f>VLOOKUP(B103,'Completar SOFSE'!$A$19:$E$501,4,0)</f>
        <v>0</v>
      </c>
      <c r="F103" s="3"/>
      <c r="G103" s="5">
        <f>VLOOKUP(B103,'Completar SOFSE'!$A$19:$E$501,5,0)</f>
        <v>0</v>
      </c>
      <c r="H103" s="89">
        <f>VLOOKUP(B103,'Completar SOFSE'!$A$19:$F$501,6,0)</f>
        <v>0</v>
      </c>
      <c r="I103" s="89"/>
      <c r="J103" s="43"/>
      <c r="K103" s="86"/>
      <c r="L103" s="44">
        <f t="shared" si="11"/>
        <v>0</v>
      </c>
      <c r="M103" s="45">
        <f t="shared" si="12"/>
        <v>0</v>
      </c>
    </row>
    <row r="104" spans="2:13" hidden="1">
      <c r="B104" s="2">
        <f>+'Completar SOFSE'!A110</f>
        <v>90</v>
      </c>
      <c r="C104" s="3">
        <f>VLOOKUP(B104,'Completar SOFSE'!$A$19:$E$501,2,0)</f>
        <v>0</v>
      </c>
      <c r="D104" s="3">
        <f>VLOOKUP(B104,'Completar SOFSE'!$A$19:$E$501,3,0)</f>
        <v>0</v>
      </c>
      <c r="E104" s="3">
        <f>VLOOKUP(B104,'Completar SOFSE'!$A$19:$E$501,4,0)</f>
        <v>0</v>
      </c>
      <c r="F104" s="3"/>
      <c r="G104" s="5">
        <f>VLOOKUP(B104,'Completar SOFSE'!$A$19:$E$501,5,0)</f>
        <v>0</v>
      </c>
      <c r="H104" s="89">
        <f>VLOOKUP(B104,'Completar SOFSE'!$A$19:$F$501,6,0)</f>
        <v>0</v>
      </c>
      <c r="I104" s="89"/>
      <c r="J104" s="43"/>
      <c r="K104" s="86"/>
      <c r="L104" s="44">
        <f t="shared" si="11"/>
        <v>0</v>
      </c>
      <c r="M104" s="45">
        <f t="shared" si="12"/>
        <v>0</v>
      </c>
    </row>
    <row r="105" spans="2:13" hidden="1">
      <c r="B105" s="2">
        <f>+'Completar SOFSE'!A111</f>
        <v>91</v>
      </c>
      <c r="C105" s="3">
        <f>VLOOKUP(B105,'Completar SOFSE'!$A$19:$E$501,2,0)</f>
        <v>0</v>
      </c>
      <c r="D105" s="3">
        <f>VLOOKUP(B105,'Completar SOFSE'!$A$19:$E$501,3,0)</f>
        <v>0</v>
      </c>
      <c r="E105" s="3">
        <f>VLOOKUP(B105,'Completar SOFSE'!$A$19:$E$501,4,0)</f>
        <v>0</v>
      </c>
      <c r="F105" s="3"/>
      <c r="G105" s="5">
        <f>VLOOKUP(B105,'Completar SOFSE'!$A$19:$E$501,5,0)</f>
        <v>0</v>
      </c>
      <c r="H105" s="89">
        <f>VLOOKUP(B105,'Completar SOFSE'!$A$19:$F$501,6,0)</f>
        <v>0</v>
      </c>
      <c r="I105" s="89"/>
      <c r="J105" s="43"/>
      <c r="K105" s="86"/>
      <c r="L105" s="44">
        <f t="shared" ref="L105:L168" si="13">+(C105*J105)*K105</f>
        <v>0</v>
      </c>
      <c r="M105" s="45">
        <f t="shared" ref="M105:M168" si="14">+C105*J105</f>
        <v>0</v>
      </c>
    </row>
    <row r="106" spans="2:13" hidden="1">
      <c r="B106" s="2">
        <f>+'Completar SOFSE'!A112</f>
        <v>92</v>
      </c>
      <c r="C106" s="3">
        <f>VLOOKUP(B106,'Completar SOFSE'!$A$19:$E$501,2,0)</f>
        <v>0</v>
      </c>
      <c r="D106" s="3">
        <f>VLOOKUP(B106,'Completar SOFSE'!$A$19:$E$501,3,0)</f>
        <v>0</v>
      </c>
      <c r="E106" s="3">
        <f>VLOOKUP(B106,'Completar SOFSE'!$A$19:$E$501,4,0)</f>
        <v>0</v>
      </c>
      <c r="F106" s="3"/>
      <c r="G106" s="5">
        <f>VLOOKUP(B106,'Completar SOFSE'!$A$19:$E$501,5,0)</f>
        <v>0</v>
      </c>
      <c r="H106" s="89">
        <f>VLOOKUP(B106,'Completar SOFSE'!$A$19:$F$501,6,0)</f>
        <v>0</v>
      </c>
      <c r="I106" s="89"/>
      <c r="J106" s="43"/>
      <c r="K106" s="86"/>
      <c r="L106" s="44">
        <f t="shared" si="13"/>
        <v>0</v>
      </c>
      <c r="M106" s="45">
        <f t="shared" si="14"/>
        <v>0</v>
      </c>
    </row>
    <row r="107" spans="2:13" hidden="1">
      <c r="B107" s="2">
        <f>+'Completar SOFSE'!A113</f>
        <v>93</v>
      </c>
      <c r="C107" s="3">
        <f>VLOOKUP(B107,'Completar SOFSE'!$A$19:$E$501,2,0)</f>
        <v>0</v>
      </c>
      <c r="D107" s="3">
        <f>VLOOKUP(B107,'Completar SOFSE'!$A$19:$E$501,3,0)</f>
        <v>0</v>
      </c>
      <c r="E107" s="3">
        <f>VLOOKUP(B107,'Completar SOFSE'!$A$19:$E$501,4,0)</f>
        <v>0</v>
      </c>
      <c r="F107" s="3"/>
      <c r="G107" s="5">
        <f>VLOOKUP(B107,'Completar SOFSE'!$A$19:$E$501,5,0)</f>
        <v>0</v>
      </c>
      <c r="H107" s="89">
        <f>VLOOKUP(B107,'Completar SOFSE'!$A$19:$F$501,6,0)</f>
        <v>0</v>
      </c>
      <c r="I107" s="89"/>
      <c r="J107" s="43"/>
      <c r="K107" s="86"/>
      <c r="L107" s="44">
        <f t="shared" si="13"/>
        <v>0</v>
      </c>
      <c r="M107" s="45">
        <f t="shared" si="14"/>
        <v>0</v>
      </c>
    </row>
    <row r="108" spans="2:13" hidden="1">
      <c r="B108" s="2">
        <f>+'Completar SOFSE'!A114</f>
        <v>94</v>
      </c>
      <c r="C108" s="3">
        <f>VLOOKUP(B108,'Completar SOFSE'!$A$19:$E$501,2,0)</f>
        <v>0</v>
      </c>
      <c r="D108" s="3">
        <f>VLOOKUP(B108,'Completar SOFSE'!$A$19:$E$501,3,0)</f>
        <v>0</v>
      </c>
      <c r="E108" s="3">
        <f>VLOOKUP(B108,'Completar SOFSE'!$A$19:$E$501,4,0)</f>
        <v>0</v>
      </c>
      <c r="F108" s="3"/>
      <c r="G108" s="5">
        <f>VLOOKUP(B108,'Completar SOFSE'!$A$19:$E$501,5,0)</f>
        <v>0</v>
      </c>
      <c r="H108" s="89">
        <f>VLOOKUP(B108,'Completar SOFSE'!$A$19:$F$501,6,0)</f>
        <v>0</v>
      </c>
      <c r="I108" s="89"/>
      <c r="J108" s="43"/>
      <c r="K108" s="86"/>
      <c r="L108" s="44">
        <f t="shared" si="13"/>
        <v>0</v>
      </c>
      <c r="M108" s="45">
        <f t="shared" si="14"/>
        <v>0</v>
      </c>
    </row>
    <row r="109" spans="2:13" hidden="1">
      <c r="B109" s="2">
        <f>+'Completar SOFSE'!A115</f>
        <v>95</v>
      </c>
      <c r="C109" s="3">
        <f>VLOOKUP(B109,'Completar SOFSE'!$A$19:$E$501,2,0)</f>
        <v>0</v>
      </c>
      <c r="D109" s="3">
        <f>VLOOKUP(B109,'Completar SOFSE'!$A$19:$E$501,3,0)</f>
        <v>0</v>
      </c>
      <c r="E109" s="3">
        <f>VLOOKUP(B109,'Completar SOFSE'!$A$19:$E$501,4,0)</f>
        <v>0</v>
      </c>
      <c r="F109" s="3"/>
      <c r="G109" s="5">
        <f>VLOOKUP(B109,'Completar SOFSE'!$A$19:$E$501,5,0)</f>
        <v>0</v>
      </c>
      <c r="H109" s="89">
        <f>VLOOKUP(B109,'Completar SOFSE'!$A$19:$F$501,6,0)</f>
        <v>0</v>
      </c>
      <c r="I109" s="89"/>
      <c r="J109" s="43"/>
      <c r="K109" s="86"/>
      <c r="L109" s="44">
        <f t="shared" si="13"/>
        <v>0</v>
      </c>
      <c r="M109" s="45">
        <f t="shared" si="14"/>
        <v>0</v>
      </c>
    </row>
    <row r="110" spans="2:13" hidden="1">
      <c r="B110" s="2">
        <f>+'Completar SOFSE'!A116</f>
        <v>96</v>
      </c>
      <c r="C110" s="3">
        <f>VLOOKUP(B110,'Completar SOFSE'!$A$19:$E$501,2,0)</f>
        <v>0</v>
      </c>
      <c r="D110" s="3">
        <f>VLOOKUP(B110,'Completar SOFSE'!$A$19:$E$501,3,0)</f>
        <v>0</v>
      </c>
      <c r="E110" s="3">
        <f>VLOOKUP(B110,'Completar SOFSE'!$A$19:$E$501,4,0)</f>
        <v>0</v>
      </c>
      <c r="F110" s="3"/>
      <c r="G110" s="5">
        <f>VLOOKUP(B110,'Completar SOFSE'!$A$19:$E$501,5,0)</f>
        <v>0</v>
      </c>
      <c r="H110" s="89">
        <f>VLOOKUP(B110,'Completar SOFSE'!$A$19:$F$501,6,0)</f>
        <v>0</v>
      </c>
      <c r="I110" s="89"/>
      <c r="J110" s="43"/>
      <c r="K110" s="86"/>
      <c r="L110" s="44">
        <f t="shared" si="13"/>
        <v>0</v>
      </c>
      <c r="M110" s="45">
        <f t="shared" si="14"/>
        <v>0</v>
      </c>
    </row>
    <row r="111" spans="2:13" hidden="1">
      <c r="B111" s="2">
        <f>+'Completar SOFSE'!A117</f>
        <v>97</v>
      </c>
      <c r="C111" s="3">
        <f>VLOOKUP(B111,'Completar SOFSE'!$A$19:$E$501,2,0)</f>
        <v>0</v>
      </c>
      <c r="D111" s="3">
        <f>VLOOKUP(B111,'Completar SOFSE'!$A$19:$E$501,3,0)</f>
        <v>0</v>
      </c>
      <c r="E111" s="3">
        <f>VLOOKUP(B111,'Completar SOFSE'!$A$19:$E$501,4,0)</f>
        <v>0</v>
      </c>
      <c r="F111" s="3"/>
      <c r="G111" s="5">
        <f>VLOOKUP(B111,'Completar SOFSE'!$A$19:$E$501,5,0)</f>
        <v>0</v>
      </c>
      <c r="H111" s="89">
        <f>VLOOKUP(B111,'Completar SOFSE'!$A$19:$F$501,6,0)</f>
        <v>0</v>
      </c>
      <c r="I111" s="89"/>
      <c r="J111" s="43"/>
      <c r="K111" s="86"/>
      <c r="L111" s="44">
        <f t="shared" si="13"/>
        <v>0</v>
      </c>
      <c r="M111" s="45">
        <f t="shared" si="14"/>
        <v>0</v>
      </c>
    </row>
    <row r="112" spans="2:13" hidden="1">
      <c r="B112" s="2">
        <f>+'Completar SOFSE'!A118</f>
        <v>98</v>
      </c>
      <c r="C112" s="3">
        <f>VLOOKUP(B112,'Completar SOFSE'!$A$19:$E$501,2,0)</f>
        <v>0</v>
      </c>
      <c r="D112" s="3">
        <f>VLOOKUP(B112,'Completar SOFSE'!$A$19:$E$501,3,0)</f>
        <v>0</v>
      </c>
      <c r="E112" s="3">
        <f>VLOOKUP(B112,'Completar SOFSE'!$A$19:$E$501,4,0)</f>
        <v>0</v>
      </c>
      <c r="F112" s="3"/>
      <c r="G112" s="5">
        <f>VLOOKUP(B112,'Completar SOFSE'!$A$19:$E$501,5,0)</f>
        <v>0</v>
      </c>
      <c r="H112" s="89">
        <f>VLOOKUP(B112,'Completar SOFSE'!$A$19:$F$501,6,0)</f>
        <v>0</v>
      </c>
      <c r="I112" s="89"/>
      <c r="J112" s="43"/>
      <c r="K112" s="86"/>
      <c r="L112" s="44">
        <f t="shared" si="13"/>
        <v>0</v>
      </c>
      <c r="M112" s="45">
        <f t="shared" si="14"/>
        <v>0</v>
      </c>
    </row>
    <row r="113" spans="2:13" hidden="1">
      <c r="B113" s="2">
        <f>+'Completar SOFSE'!A119</f>
        <v>99</v>
      </c>
      <c r="C113" s="3">
        <f>VLOOKUP(B113,'Completar SOFSE'!$A$19:$E$501,2,0)</f>
        <v>0</v>
      </c>
      <c r="D113" s="3">
        <f>VLOOKUP(B113,'Completar SOFSE'!$A$19:$E$501,3,0)</f>
        <v>0</v>
      </c>
      <c r="E113" s="3">
        <f>VLOOKUP(B113,'Completar SOFSE'!$A$19:$E$501,4,0)</f>
        <v>0</v>
      </c>
      <c r="F113" s="3"/>
      <c r="G113" s="5">
        <f>VLOOKUP(B113,'Completar SOFSE'!$A$19:$E$501,5,0)</f>
        <v>0</v>
      </c>
      <c r="H113" s="89">
        <f>VLOOKUP(B113,'Completar SOFSE'!$A$19:$F$501,6,0)</f>
        <v>0</v>
      </c>
      <c r="I113" s="89"/>
      <c r="J113" s="43"/>
      <c r="K113" s="86"/>
      <c r="L113" s="44">
        <f t="shared" si="13"/>
        <v>0</v>
      </c>
      <c r="M113" s="45">
        <f t="shared" si="14"/>
        <v>0</v>
      </c>
    </row>
    <row r="114" spans="2:13" hidden="1">
      <c r="B114" s="2">
        <f>+'Completar SOFSE'!A120</f>
        <v>100</v>
      </c>
      <c r="C114" s="3">
        <f>VLOOKUP(B114,'Completar SOFSE'!$A$19:$E$501,2,0)</f>
        <v>0</v>
      </c>
      <c r="D114" s="3">
        <f>VLOOKUP(B114,'Completar SOFSE'!$A$19:$E$501,3,0)</f>
        <v>0</v>
      </c>
      <c r="E114" s="3">
        <f>VLOOKUP(B114,'Completar SOFSE'!$A$19:$E$501,4,0)</f>
        <v>0</v>
      </c>
      <c r="F114" s="3"/>
      <c r="G114" s="5">
        <f>VLOOKUP(B114,'Completar SOFSE'!$A$19:$E$501,5,0)</f>
        <v>0</v>
      </c>
      <c r="H114" s="89">
        <f>VLOOKUP(B114,'Completar SOFSE'!$A$19:$F$501,6,0)</f>
        <v>0</v>
      </c>
      <c r="I114" s="89"/>
      <c r="J114" s="43"/>
      <c r="K114" s="86"/>
      <c r="L114" s="44">
        <f t="shared" si="13"/>
        <v>0</v>
      </c>
      <c r="M114" s="45">
        <f t="shared" si="14"/>
        <v>0</v>
      </c>
    </row>
    <row r="115" spans="2:13" hidden="1">
      <c r="B115" s="2">
        <f>+'Completar SOFSE'!A121</f>
        <v>101</v>
      </c>
      <c r="C115" s="3">
        <f>VLOOKUP(B115,'Completar SOFSE'!$A$19:$E$501,2,0)</f>
        <v>0</v>
      </c>
      <c r="D115" s="3">
        <f>VLOOKUP(B115,'Completar SOFSE'!$A$19:$E$501,3,0)</f>
        <v>0</v>
      </c>
      <c r="E115" s="3">
        <f>VLOOKUP(B115,'Completar SOFSE'!$A$19:$E$501,4,0)</f>
        <v>0</v>
      </c>
      <c r="F115" s="3"/>
      <c r="G115" s="5">
        <f>VLOOKUP(B115,'Completar SOFSE'!$A$19:$E$501,5,0)</f>
        <v>0</v>
      </c>
      <c r="H115" s="89">
        <f>VLOOKUP(B115,'Completar SOFSE'!$A$19:$F$501,6,0)</f>
        <v>0</v>
      </c>
      <c r="I115" s="89"/>
      <c r="J115" s="43"/>
      <c r="K115" s="86"/>
      <c r="L115" s="44">
        <f t="shared" si="13"/>
        <v>0</v>
      </c>
      <c r="M115" s="45">
        <f t="shared" si="14"/>
        <v>0</v>
      </c>
    </row>
    <row r="116" spans="2:13" hidden="1">
      <c r="B116" s="2">
        <f>+'Completar SOFSE'!A122</f>
        <v>102</v>
      </c>
      <c r="C116" s="3">
        <f>VLOOKUP(B116,'Completar SOFSE'!$A$19:$E$501,2,0)</f>
        <v>0</v>
      </c>
      <c r="D116" s="3">
        <f>VLOOKUP(B116,'Completar SOFSE'!$A$19:$E$501,3,0)</f>
        <v>0</v>
      </c>
      <c r="E116" s="3">
        <f>VLOOKUP(B116,'Completar SOFSE'!$A$19:$E$501,4,0)</f>
        <v>0</v>
      </c>
      <c r="F116" s="3"/>
      <c r="G116" s="5">
        <f>VLOOKUP(B116,'Completar SOFSE'!$A$19:$E$501,5,0)</f>
        <v>0</v>
      </c>
      <c r="H116" s="89">
        <f>VLOOKUP(B116,'Completar SOFSE'!$A$19:$F$501,6,0)</f>
        <v>0</v>
      </c>
      <c r="I116" s="89"/>
      <c r="J116" s="43"/>
      <c r="K116" s="86"/>
      <c r="L116" s="44">
        <f t="shared" si="13"/>
        <v>0</v>
      </c>
      <c r="M116" s="45">
        <f t="shared" si="14"/>
        <v>0</v>
      </c>
    </row>
    <row r="117" spans="2:13" hidden="1">
      <c r="B117" s="2">
        <f>+'Completar SOFSE'!A123</f>
        <v>103</v>
      </c>
      <c r="C117" s="3">
        <f>VLOOKUP(B117,'Completar SOFSE'!$A$19:$E$501,2,0)</f>
        <v>0</v>
      </c>
      <c r="D117" s="3">
        <f>VLOOKUP(B117,'Completar SOFSE'!$A$19:$E$501,3,0)</f>
        <v>0</v>
      </c>
      <c r="E117" s="3">
        <f>VLOOKUP(B117,'Completar SOFSE'!$A$19:$E$501,4,0)</f>
        <v>0</v>
      </c>
      <c r="F117" s="3"/>
      <c r="G117" s="5">
        <f>VLOOKUP(B117,'Completar SOFSE'!$A$19:$E$501,5,0)</f>
        <v>0</v>
      </c>
      <c r="H117" s="89">
        <f>VLOOKUP(B117,'Completar SOFSE'!$A$19:$F$501,6,0)</f>
        <v>0</v>
      </c>
      <c r="I117" s="89"/>
      <c r="J117" s="43"/>
      <c r="K117" s="86"/>
      <c r="L117" s="44">
        <f t="shared" si="13"/>
        <v>0</v>
      </c>
      <c r="M117" s="45">
        <f t="shared" si="14"/>
        <v>0</v>
      </c>
    </row>
    <row r="118" spans="2:13" hidden="1">
      <c r="B118" s="2">
        <f>+'Completar SOFSE'!A124</f>
        <v>104</v>
      </c>
      <c r="C118" s="3">
        <f>VLOOKUP(B118,'Completar SOFSE'!$A$19:$E$501,2,0)</f>
        <v>0</v>
      </c>
      <c r="D118" s="3">
        <f>VLOOKUP(B118,'Completar SOFSE'!$A$19:$E$501,3,0)</f>
        <v>0</v>
      </c>
      <c r="E118" s="3">
        <f>VLOOKUP(B118,'Completar SOFSE'!$A$19:$E$501,4,0)</f>
        <v>0</v>
      </c>
      <c r="F118" s="3"/>
      <c r="G118" s="5">
        <f>VLOOKUP(B118,'Completar SOFSE'!$A$19:$E$501,5,0)</f>
        <v>0</v>
      </c>
      <c r="H118" s="89">
        <f>VLOOKUP(B118,'Completar SOFSE'!$A$19:$F$501,6,0)</f>
        <v>0</v>
      </c>
      <c r="I118" s="89"/>
      <c r="J118" s="43"/>
      <c r="K118" s="86"/>
      <c r="L118" s="44">
        <f t="shared" si="13"/>
        <v>0</v>
      </c>
      <c r="M118" s="45">
        <f t="shared" si="14"/>
        <v>0</v>
      </c>
    </row>
    <row r="119" spans="2:13" hidden="1">
      <c r="B119" s="2">
        <f>+'Completar SOFSE'!A125</f>
        <v>105</v>
      </c>
      <c r="C119" s="3">
        <f>VLOOKUP(B119,'Completar SOFSE'!$A$19:$E$501,2,0)</f>
        <v>0</v>
      </c>
      <c r="D119" s="3">
        <f>VLOOKUP(B119,'Completar SOFSE'!$A$19:$E$501,3,0)</f>
        <v>0</v>
      </c>
      <c r="E119" s="3">
        <f>VLOOKUP(B119,'Completar SOFSE'!$A$19:$E$501,4,0)</f>
        <v>0</v>
      </c>
      <c r="F119" s="3"/>
      <c r="G119" s="5">
        <f>VLOOKUP(B119,'Completar SOFSE'!$A$19:$E$501,5,0)</f>
        <v>0</v>
      </c>
      <c r="H119" s="89">
        <f>VLOOKUP(B119,'Completar SOFSE'!$A$19:$F$501,6,0)</f>
        <v>0</v>
      </c>
      <c r="I119" s="89"/>
      <c r="J119" s="43"/>
      <c r="K119" s="86"/>
      <c r="L119" s="44">
        <f t="shared" si="13"/>
        <v>0</v>
      </c>
      <c r="M119" s="45">
        <f t="shared" si="14"/>
        <v>0</v>
      </c>
    </row>
    <row r="120" spans="2:13" hidden="1">
      <c r="B120" s="2">
        <f>+'Completar SOFSE'!A126</f>
        <v>106</v>
      </c>
      <c r="C120" s="3">
        <f>VLOOKUP(B120,'Completar SOFSE'!$A$19:$E$501,2,0)</f>
        <v>0</v>
      </c>
      <c r="D120" s="3">
        <f>VLOOKUP(B120,'Completar SOFSE'!$A$19:$E$501,3,0)</f>
        <v>0</v>
      </c>
      <c r="E120" s="3">
        <f>VLOOKUP(B120,'Completar SOFSE'!$A$19:$E$501,4,0)</f>
        <v>0</v>
      </c>
      <c r="F120" s="3"/>
      <c r="G120" s="5">
        <f>VLOOKUP(B120,'Completar SOFSE'!$A$19:$E$501,5,0)</f>
        <v>0</v>
      </c>
      <c r="H120" s="89">
        <f>VLOOKUP(B120,'Completar SOFSE'!$A$19:$F$501,6,0)</f>
        <v>0</v>
      </c>
      <c r="I120" s="89"/>
      <c r="J120" s="43"/>
      <c r="K120" s="86"/>
      <c r="L120" s="44">
        <f t="shared" si="13"/>
        <v>0</v>
      </c>
      <c r="M120" s="45">
        <f t="shared" si="14"/>
        <v>0</v>
      </c>
    </row>
    <row r="121" spans="2:13" hidden="1">
      <c r="B121" s="2">
        <f>+'Completar SOFSE'!A127</f>
        <v>107</v>
      </c>
      <c r="C121" s="3">
        <f>VLOOKUP(B121,'Completar SOFSE'!$A$19:$E$501,2,0)</f>
        <v>0</v>
      </c>
      <c r="D121" s="3">
        <f>VLOOKUP(B121,'Completar SOFSE'!$A$19:$E$501,3,0)</f>
        <v>0</v>
      </c>
      <c r="E121" s="3">
        <f>VLOOKUP(B121,'Completar SOFSE'!$A$19:$E$501,4,0)</f>
        <v>0</v>
      </c>
      <c r="F121" s="3"/>
      <c r="G121" s="5">
        <f>VLOOKUP(B121,'Completar SOFSE'!$A$19:$E$501,5,0)</f>
        <v>0</v>
      </c>
      <c r="H121" s="89">
        <f>VLOOKUP(B121,'Completar SOFSE'!$A$19:$F$501,6,0)</f>
        <v>0</v>
      </c>
      <c r="I121" s="89"/>
      <c r="J121" s="43"/>
      <c r="K121" s="86"/>
      <c r="L121" s="44">
        <f t="shared" si="13"/>
        <v>0</v>
      </c>
      <c r="M121" s="45">
        <f t="shared" si="14"/>
        <v>0</v>
      </c>
    </row>
    <row r="122" spans="2:13" hidden="1">
      <c r="B122" s="2">
        <f>+'Completar SOFSE'!A128</f>
        <v>108</v>
      </c>
      <c r="C122" s="3">
        <f>VLOOKUP(B122,'Completar SOFSE'!$A$19:$E$501,2,0)</f>
        <v>0</v>
      </c>
      <c r="D122" s="3">
        <f>VLOOKUP(B122,'Completar SOFSE'!$A$19:$E$501,3,0)</f>
        <v>0</v>
      </c>
      <c r="E122" s="3">
        <f>VLOOKUP(B122,'Completar SOFSE'!$A$19:$E$501,4,0)</f>
        <v>0</v>
      </c>
      <c r="F122" s="3"/>
      <c r="G122" s="5">
        <f>VLOOKUP(B122,'Completar SOFSE'!$A$19:$E$501,5,0)</f>
        <v>0</v>
      </c>
      <c r="H122" s="89">
        <f>VLOOKUP(B122,'Completar SOFSE'!$A$19:$F$501,6,0)</f>
        <v>0</v>
      </c>
      <c r="I122" s="89"/>
      <c r="J122" s="43"/>
      <c r="K122" s="86"/>
      <c r="L122" s="44">
        <f t="shared" si="13"/>
        <v>0</v>
      </c>
      <c r="M122" s="45">
        <f t="shared" si="14"/>
        <v>0</v>
      </c>
    </row>
    <row r="123" spans="2:13" hidden="1">
      <c r="B123" s="2">
        <f>+'Completar SOFSE'!A129</f>
        <v>109</v>
      </c>
      <c r="C123" s="3">
        <f>VLOOKUP(B123,'Completar SOFSE'!$A$19:$E$501,2,0)</f>
        <v>0</v>
      </c>
      <c r="D123" s="3">
        <f>VLOOKUP(B123,'Completar SOFSE'!$A$19:$E$501,3,0)</f>
        <v>0</v>
      </c>
      <c r="E123" s="3">
        <f>VLOOKUP(B123,'Completar SOFSE'!$A$19:$E$501,4,0)</f>
        <v>0</v>
      </c>
      <c r="F123" s="3"/>
      <c r="G123" s="5">
        <f>VLOOKUP(B123,'Completar SOFSE'!$A$19:$E$501,5,0)</f>
        <v>0</v>
      </c>
      <c r="H123" s="89">
        <f>VLOOKUP(B123,'Completar SOFSE'!$A$19:$F$501,6,0)</f>
        <v>0</v>
      </c>
      <c r="I123" s="89"/>
      <c r="J123" s="43"/>
      <c r="K123" s="86"/>
      <c r="L123" s="44">
        <f t="shared" si="13"/>
        <v>0</v>
      </c>
      <c r="M123" s="45">
        <f t="shared" si="14"/>
        <v>0</v>
      </c>
    </row>
    <row r="124" spans="2:13" hidden="1">
      <c r="B124" s="2">
        <f>+'Completar SOFSE'!A130</f>
        <v>110</v>
      </c>
      <c r="C124" s="3">
        <f>VLOOKUP(B124,'Completar SOFSE'!$A$19:$E$501,2,0)</f>
        <v>0</v>
      </c>
      <c r="D124" s="3">
        <f>VLOOKUP(B124,'Completar SOFSE'!$A$19:$E$501,3,0)</f>
        <v>0</v>
      </c>
      <c r="E124" s="3">
        <f>VLOOKUP(B124,'Completar SOFSE'!$A$19:$E$501,4,0)</f>
        <v>0</v>
      </c>
      <c r="F124" s="3"/>
      <c r="G124" s="5">
        <f>VLOOKUP(B124,'Completar SOFSE'!$A$19:$E$501,5,0)</f>
        <v>0</v>
      </c>
      <c r="H124" s="89">
        <f>VLOOKUP(B124,'Completar SOFSE'!$A$19:$F$501,6,0)</f>
        <v>0</v>
      </c>
      <c r="I124" s="89"/>
      <c r="J124" s="43"/>
      <c r="K124" s="86"/>
      <c r="L124" s="44">
        <f t="shared" si="13"/>
        <v>0</v>
      </c>
      <c r="M124" s="45">
        <f t="shared" si="14"/>
        <v>0</v>
      </c>
    </row>
    <row r="125" spans="2:13" hidden="1">
      <c r="B125" s="2">
        <f>+'Completar SOFSE'!A131</f>
        <v>111</v>
      </c>
      <c r="C125" s="3">
        <f>VLOOKUP(B125,'Completar SOFSE'!$A$19:$E$501,2,0)</f>
        <v>0</v>
      </c>
      <c r="D125" s="3">
        <f>VLOOKUP(B125,'Completar SOFSE'!$A$19:$E$501,3,0)</f>
        <v>0</v>
      </c>
      <c r="E125" s="3">
        <f>VLOOKUP(B125,'Completar SOFSE'!$A$19:$E$501,4,0)</f>
        <v>0</v>
      </c>
      <c r="F125" s="3"/>
      <c r="G125" s="5">
        <f>VLOOKUP(B125,'Completar SOFSE'!$A$19:$E$501,5,0)</f>
        <v>0</v>
      </c>
      <c r="H125" s="89">
        <f>VLOOKUP(B125,'Completar SOFSE'!$A$19:$F$501,6,0)</f>
        <v>0</v>
      </c>
      <c r="I125" s="89"/>
      <c r="J125" s="43"/>
      <c r="K125" s="86"/>
      <c r="L125" s="44">
        <f t="shared" si="13"/>
        <v>0</v>
      </c>
      <c r="M125" s="45">
        <f t="shared" si="14"/>
        <v>0</v>
      </c>
    </row>
    <row r="126" spans="2:13" hidden="1">
      <c r="B126" s="2">
        <f>+'Completar SOFSE'!A132</f>
        <v>112</v>
      </c>
      <c r="C126" s="3">
        <f>VLOOKUP(B126,'Completar SOFSE'!$A$19:$E$501,2,0)</f>
        <v>0</v>
      </c>
      <c r="D126" s="3">
        <f>VLOOKUP(B126,'Completar SOFSE'!$A$19:$E$501,3,0)</f>
        <v>0</v>
      </c>
      <c r="E126" s="3">
        <f>VLOOKUP(B126,'Completar SOFSE'!$A$19:$E$501,4,0)</f>
        <v>0</v>
      </c>
      <c r="F126" s="3"/>
      <c r="G126" s="5">
        <f>VLOOKUP(B126,'Completar SOFSE'!$A$19:$E$501,5,0)</f>
        <v>0</v>
      </c>
      <c r="H126" s="89">
        <f>VLOOKUP(B126,'Completar SOFSE'!$A$19:$F$501,6,0)</f>
        <v>0</v>
      </c>
      <c r="I126" s="89"/>
      <c r="J126" s="43"/>
      <c r="K126" s="86"/>
      <c r="L126" s="44">
        <f t="shared" si="13"/>
        <v>0</v>
      </c>
      <c r="M126" s="45">
        <f t="shared" si="14"/>
        <v>0</v>
      </c>
    </row>
    <row r="127" spans="2:13" hidden="1">
      <c r="B127" s="2">
        <f>+'Completar SOFSE'!A133</f>
        <v>113</v>
      </c>
      <c r="C127" s="3">
        <f>VLOOKUP(B127,'Completar SOFSE'!$A$19:$E$501,2,0)</f>
        <v>0</v>
      </c>
      <c r="D127" s="3">
        <f>VLOOKUP(B127,'Completar SOFSE'!$A$19:$E$501,3,0)</f>
        <v>0</v>
      </c>
      <c r="E127" s="3">
        <f>VLOOKUP(B127,'Completar SOFSE'!$A$19:$E$501,4,0)</f>
        <v>0</v>
      </c>
      <c r="F127" s="3"/>
      <c r="G127" s="5">
        <f>VLOOKUP(B127,'Completar SOFSE'!$A$19:$E$501,5,0)</f>
        <v>0</v>
      </c>
      <c r="H127" s="89">
        <f>VLOOKUP(B127,'Completar SOFSE'!$A$19:$F$501,6,0)</f>
        <v>0</v>
      </c>
      <c r="I127" s="89"/>
      <c r="J127" s="43"/>
      <c r="K127" s="86"/>
      <c r="L127" s="44">
        <f t="shared" si="13"/>
        <v>0</v>
      </c>
      <c r="M127" s="45">
        <f t="shared" si="14"/>
        <v>0</v>
      </c>
    </row>
    <row r="128" spans="2:13" hidden="1">
      <c r="B128" s="2">
        <f>+'Completar SOFSE'!A134</f>
        <v>114</v>
      </c>
      <c r="C128" s="3">
        <f>VLOOKUP(B128,'Completar SOFSE'!$A$19:$E$501,2,0)</f>
        <v>0</v>
      </c>
      <c r="D128" s="3">
        <f>VLOOKUP(B128,'Completar SOFSE'!$A$19:$E$501,3,0)</f>
        <v>0</v>
      </c>
      <c r="E128" s="3">
        <f>VLOOKUP(B128,'Completar SOFSE'!$A$19:$E$501,4,0)</f>
        <v>0</v>
      </c>
      <c r="F128" s="3"/>
      <c r="G128" s="5">
        <f>VLOOKUP(B128,'Completar SOFSE'!$A$19:$E$501,5,0)</f>
        <v>0</v>
      </c>
      <c r="H128" s="89">
        <f>VLOOKUP(B128,'Completar SOFSE'!$A$19:$F$501,6,0)</f>
        <v>0</v>
      </c>
      <c r="I128" s="89"/>
      <c r="J128" s="43"/>
      <c r="K128" s="86"/>
      <c r="L128" s="44">
        <f t="shared" si="13"/>
        <v>0</v>
      </c>
      <c r="M128" s="45">
        <f t="shared" si="14"/>
        <v>0</v>
      </c>
    </row>
    <row r="129" spans="2:13" hidden="1">
      <c r="B129" s="2">
        <f>+'Completar SOFSE'!A135</f>
        <v>115</v>
      </c>
      <c r="C129" s="3">
        <f>VLOOKUP(B129,'Completar SOFSE'!$A$19:$E$501,2,0)</f>
        <v>0</v>
      </c>
      <c r="D129" s="3">
        <f>VLOOKUP(B129,'Completar SOFSE'!$A$19:$E$501,3,0)</f>
        <v>0</v>
      </c>
      <c r="E129" s="3">
        <f>VLOOKUP(B129,'Completar SOFSE'!$A$19:$E$501,4,0)</f>
        <v>0</v>
      </c>
      <c r="F129" s="3"/>
      <c r="G129" s="5">
        <f>VLOOKUP(B129,'Completar SOFSE'!$A$19:$E$501,5,0)</f>
        <v>0</v>
      </c>
      <c r="H129" s="89">
        <f>VLOOKUP(B129,'Completar SOFSE'!$A$19:$F$501,6,0)</f>
        <v>0</v>
      </c>
      <c r="I129" s="89"/>
      <c r="J129" s="43"/>
      <c r="K129" s="86"/>
      <c r="L129" s="44">
        <f t="shared" si="13"/>
        <v>0</v>
      </c>
      <c r="M129" s="45">
        <f t="shared" si="14"/>
        <v>0</v>
      </c>
    </row>
    <row r="130" spans="2:13" hidden="1">
      <c r="B130" s="2">
        <f>+'Completar SOFSE'!A136</f>
        <v>116</v>
      </c>
      <c r="C130" s="3">
        <f>VLOOKUP(B130,'Completar SOFSE'!$A$19:$E$501,2,0)</f>
        <v>0</v>
      </c>
      <c r="D130" s="3">
        <f>VLOOKUP(B130,'Completar SOFSE'!$A$19:$E$501,3,0)</f>
        <v>0</v>
      </c>
      <c r="E130" s="3">
        <f>VLOOKUP(B130,'Completar SOFSE'!$A$19:$E$501,4,0)</f>
        <v>0</v>
      </c>
      <c r="F130" s="3"/>
      <c r="G130" s="5">
        <f>VLOOKUP(B130,'Completar SOFSE'!$A$19:$E$501,5,0)</f>
        <v>0</v>
      </c>
      <c r="H130" s="89">
        <f>VLOOKUP(B130,'Completar SOFSE'!$A$19:$F$501,6,0)</f>
        <v>0</v>
      </c>
      <c r="I130" s="89"/>
      <c r="J130" s="43"/>
      <c r="K130" s="86"/>
      <c r="L130" s="44">
        <f t="shared" si="13"/>
        <v>0</v>
      </c>
      <c r="M130" s="45">
        <f t="shared" si="14"/>
        <v>0</v>
      </c>
    </row>
    <row r="131" spans="2:13" hidden="1">
      <c r="B131" s="2">
        <f>+'Completar SOFSE'!A137</f>
        <v>117</v>
      </c>
      <c r="C131" s="3">
        <f>VLOOKUP(B131,'Completar SOFSE'!$A$19:$E$501,2,0)</f>
        <v>0</v>
      </c>
      <c r="D131" s="3">
        <f>VLOOKUP(B131,'Completar SOFSE'!$A$19:$E$501,3,0)</f>
        <v>0</v>
      </c>
      <c r="E131" s="3">
        <f>VLOOKUP(B131,'Completar SOFSE'!$A$19:$E$501,4,0)</f>
        <v>0</v>
      </c>
      <c r="F131" s="3"/>
      <c r="G131" s="5">
        <f>VLOOKUP(B131,'Completar SOFSE'!$A$19:$E$501,5,0)</f>
        <v>0</v>
      </c>
      <c r="H131" s="89">
        <f>VLOOKUP(B131,'Completar SOFSE'!$A$19:$F$501,6,0)</f>
        <v>0</v>
      </c>
      <c r="I131" s="89"/>
      <c r="J131" s="43"/>
      <c r="K131" s="86"/>
      <c r="L131" s="44">
        <f t="shared" si="13"/>
        <v>0</v>
      </c>
      <c r="M131" s="45">
        <f t="shared" si="14"/>
        <v>0</v>
      </c>
    </row>
    <row r="132" spans="2:13" hidden="1">
      <c r="B132" s="2">
        <f>+'Completar SOFSE'!A138</f>
        <v>118</v>
      </c>
      <c r="C132" s="3">
        <f>VLOOKUP(B132,'Completar SOFSE'!$A$19:$E$501,2,0)</f>
        <v>0</v>
      </c>
      <c r="D132" s="3">
        <f>VLOOKUP(B132,'Completar SOFSE'!$A$19:$E$501,3,0)</f>
        <v>0</v>
      </c>
      <c r="E132" s="3">
        <f>VLOOKUP(B132,'Completar SOFSE'!$A$19:$E$501,4,0)</f>
        <v>0</v>
      </c>
      <c r="F132" s="3"/>
      <c r="G132" s="5">
        <f>VLOOKUP(B132,'Completar SOFSE'!$A$19:$E$501,5,0)</f>
        <v>0</v>
      </c>
      <c r="H132" s="89">
        <f>VLOOKUP(B132,'Completar SOFSE'!$A$19:$F$501,6,0)</f>
        <v>0</v>
      </c>
      <c r="I132" s="89"/>
      <c r="J132" s="43"/>
      <c r="K132" s="86"/>
      <c r="L132" s="44">
        <f t="shared" si="13"/>
        <v>0</v>
      </c>
      <c r="M132" s="45">
        <f t="shared" si="14"/>
        <v>0</v>
      </c>
    </row>
    <row r="133" spans="2:13" hidden="1">
      <c r="B133" s="2">
        <f>+'Completar SOFSE'!A139</f>
        <v>119</v>
      </c>
      <c r="C133" s="3">
        <f>VLOOKUP(B133,'Completar SOFSE'!$A$19:$E$501,2,0)</f>
        <v>0</v>
      </c>
      <c r="D133" s="3">
        <f>VLOOKUP(B133,'Completar SOFSE'!$A$19:$E$501,3,0)</f>
        <v>0</v>
      </c>
      <c r="E133" s="3">
        <f>VLOOKUP(B133,'Completar SOFSE'!$A$19:$E$501,4,0)</f>
        <v>0</v>
      </c>
      <c r="F133" s="3"/>
      <c r="G133" s="5">
        <f>VLOOKUP(B133,'Completar SOFSE'!$A$19:$E$501,5,0)</f>
        <v>0</v>
      </c>
      <c r="H133" s="89">
        <f>VLOOKUP(B133,'Completar SOFSE'!$A$19:$F$501,6,0)</f>
        <v>0</v>
      </c>
      <c r="I133" s="89"/>
      <c r="J133" s="43"/>
      <c r="K133" s="86"/>
      <c r="L133" s="44">
        <f t="shared" si="13"/>
        <v>0</v>
      </c>
      <c r="M133" s="45">
        <f t="shared" si="14"/>
        <v>0</v>
      </c>
    </row>
    <row r="134" spans="2:13" hidden="1">
      <c r="B134" s="2">
        <f>+'Completar SOFSE'!A140</f>
        <v>120</v>
      </c>
      <c r="C134" s="3">
        <f>VLOOKUP(B134,'Completar SOFSE'!$A$19:$E$501,2,0)</f>
        <v>0</v>
      </c>
      <c r="D134" s="3">
        <f>VLOOKUP(B134,'Completar SOFSE'!$A$19:$E$501,3,0)</f>
        <v>0</v>
      </c>
      <c r="E134" s="3">
        <f>VLOOKUP(B134,'Completar SOFSE'!$A$19:$E$501,4,0)</f>
        <v>0</v>
      </c>
      <c r="F134" s="3"/>
      <c r="G134" s="5">
        <f>VLOOKUP(B134,'Completar SOFSE'!$A$19:$E$501,5,0)</f>
        <v>0</v>
      </c>
      <c r="H134" s="89">
        <f>VLOOKUP(B134,'Completar SOFSE'!$A$19:$F$501,6,0)</f>
        <v>0</v>
      </c>
      <c r="I134" s="89"/>
      <c r="J134" s="43"/>
      <c r="K134" s="86"/>
      <c r="L134" s="44">
        <f t="shared" si="13"/>
        <v>0</v>
      </c>
      <c r="M134" s="45">
        <f t="shared" si="14"/>
        <v>0</v>
      </c>
    </row>
    <row r="135" spans="2:13" hidden="1">
      <c r="B135" s="2">
        <f>+'Completar SOFSE'!A141</f>
        <v>121</v>
      </c>
      <c r="C135" s="3">
        <f>VLOOKUP(B135,'Completar SOFSE'!$A$19:$E$501,2,0)</f>
        <v>0</v>
      </c>
      <c r="D135" s="3">
        <f>VLOOKUP(B135,'Completar SOFSE'!$A$19:$E$501,3,0)</f>
        <v>0</v>
      </c>
      <c r="E135" s="3">
        <f>VLOOKUP(B135,'Completar SOFSE'!$A$19:$E$501,4,0)</f>
        <v>0</v>
      </c>
      <c r="F135" s="3"/>
      <c r="G135" s="5">
        <f>VLOOKUP(B135,'Completar SOFSE'!$A$19:$E$501,5,0)</f>
        <v>0</v>
      </c>
      <c r="H135" s="89">
        <f>VLOOKUP(B135,'Completar SOFSE'!$A$19:$F$501,6,0)</f>
        <v>0</v>
      </c>
      <c r="I135" s="89"/>
      <c r="J135" s="43"/>
      <c r="K135" s="86"/>
      <c r="L135" s="44">
        <f t="shared" si="13"/>
        <v>0</v>
      </c>
      <c r="M135" s="45">
        <f t="shared" si="14"/>
        <v>0</v>
      </c>
    </row>
    <row r="136" spans="2:13" hidden="1">
      <c r="B136" s="2">
        <f>+'Completar SOFSE'!A142</f>
        <v>122</v>
      </c>
      <c r="C136" s="3">
        <f>VLOOKUP(B136,'Completar SOFSE'!$A$19:$E$501,2,0)</f>
        <v>0</v>
      </c>
      <c r="D136" s="3">
        <f>VLOOKUP(B136,'Completar SOFSE'!$A$19:$E$501,3,0)</f>
        <v>0</v>
      </c>
      <c r="E136" s="3">
        <f>VLOOKUP(B136,'Completar SOFSE'!$A$19:$E$501,4,0)</f>
        <v>0</v>
      </c>
      <c r="F136" s="3"/>
      <c r="G136" s="5">
        <f>VLOOKUP(B136,'Completar SOFSE'!$A$19:$E$501,5,0)</f>
        <v>0</v>
      </c>
      <c r="H136" s="89">
        <f>VLOOKUP(B136,'Completar SOFSE'!$A$19:$F$501,6,0)</f>
        <v>0</v>
      </c>
      <c r="I136" s="89"/>
      <c r="J136" s="43"/>
      <c r="K136" s="86"/>
      <c r="L136" s="44">
        <f t="shared" si="13"/>
        <v>0</v>
      </c>
      <c r="M136" s="45">
        <f t="shared" si="14"/>
        <v>0</v>
      </c>
    </row>
    <row r="137" spans="2:13" hidden="1">
      <c r="B137" s="2">
        <f>+'Completar SOFSE'!A143</f>
        <v>123</v>
      </c>
      <c r="C137" s="3">
        <f>VLOOKUP(B137,'Completar SOFSE'!$A$19:$E$501,2,0)</f>
        <v>0</v>
      </c>
      <c r="D137" s="3">
        <f>VLOOKUP(B137,'Completar SOFSE'!$A$19:$E$501,3,0)</f>
        <v>0</v>
      </c>
      <c r="E137" s="3">
        <f>VLOOKUP(B137,'Completar SOFSE'!$A$19:$E$501,4,0)</f>
        <v>0</v>
      </c>
      <c r="F137" s="3"/>
      <c r="G137" s="5">
        <f>VLOOKUP(B137,'Completar SOFSE'!$A$19:$E$501,5,0)</f>
        <v>0</v>
      </c>
      <c r="H137" s="89">
        <f>VLOOKUP(B137,'Completar SOFSE'!$A$19:$F$501,6,0)</f>
        <v>0</v>
      </c>
      <c r="I137" s="89"/>
      <c r="J137" s="43"/>
      <c r="K137" s="86"/>
      <c r="L137" s="44">
        <f t="shared" si="13"/>
        <v>0</v>
      </c>
      <c r="M137" s="45">
        <f t="shared" si="14"/>
        <v>0</v>
      </c>
    </row>
    <row r="138" spans="2:13" hidden="1">
      <c r="B138" s="2">
        <f>+'Completar SOFSE'!A144</f>
        <v>124</v>
      </c>
      <c r="C138" s="3">
        <f>VLOOKUP(B138,'Completar SOFSE'!$A$19:$E$501,2,0)</f>
        <v>0</v>
      </c>
      <c r="D138" s="3">
        <f>VLOOKUP(B138,'Completar SOFSE'!$A$19:$E$501,3,0)</f>
        <v>0</v>
      </c>
      <c r="E138" s="3">
        <f>VLOOKUP(B138,'Completar SOFSE'!$A$19:$E$501,4,0)</f>
        <v>0</v>
      </c>
      <c r="F138" s="3"/>
      <c r="G138" s="5">
        <f>VLOOKUP(B138,'Completar SOFSE'!$A$19:$E$501,5,0)</f>
        <v>0</v>
      </c>
      <c r="H138" s="89">
        <f>VLOOKUP(B138,'Completar SOFSE'!$A$19:$F$501,6,0)</f>
        <v>0</v>
      </c>
      <c r="I138" s="89"/>
      <c r="J138" s="43"/>
      <c r="K138" s="86"/>
      <c r="L138" s="44">
        <f t="shared" si="13"/>
        <v>0</v>
      </c>
      <c r="M138" s="45">
        <f t="shared" si="14"/>
        <v>0</v>
      </c>
    </row>
    <row r="139" spans="2:13" hidden="1">
      <c r="B139" s="2">
        <f>+'Completar SOFSE'!A145</f>
        <v>125</v>
      </c>
      <c r="C139" s="3">
        <f>VLOOKUP(B139,'Completar SOFSE'!$A$19:$E$501,2,0)</f>
        <v>0</v>
      </c>
      <c r="D139" s="3">
        <f>VLOOKUP(B139,'Completar SOFSE'!$A$19:$E$501,3,0)</f>
        <v>0</v>
      </c>
      <c r="E139" s="3">
        <f>VLOOKUP(B139,'Completar SOFSE'!$A$19:$E$501,4,0)</f>
        <v>0</v>
      </c>
      <c r="F139" s="3"/>
      <c r="G139" s="5">
        <f>VLOOKUP(B139,'Completar SOFSE'!$A$19:$E$501,5,0)</f>
        <v>0</v>
      </c>
      <c r="H139" s="89">
        <f>VLOOKUP(B139,'Completar SOFSE'!$A$19:$F$501,6,0)</f>
        <v>0</v>
      </c>
      <c r="I139" s="89"/>
      <c r="J139" s="43"/>
      <c r="K139" s="86"/>
      <c r="L139" s="44">
        <f t="shared" si="13"/>
        <v>0</v>
      </c>
      <c r="M139" s="45">
        <f t="shared" si="14"/>
        <v>0</v>
      </c>
    </row>
    <row r="140" spans="2:13" hidden="1">
      <c r="B140" s="2">
        <f>+'Completar SOFSE'!A146</f>
        <v>126</v>
      </c>
      <c r="C140" s="3">
        <f>VLOOKUP(B140,'Completar SOFSE'!$A$19:$E$501,2,0)</f>
        <v>0</v>
      </c>
      <c r="D140" s="3">
        <f>VLOOKUP(B140,'Completar SOFSE'!$A$19:$E$501,3,0)</f>
        <v>0</v>
      </c>
      <c r="E140" s="3">
        <f>VLOOKUP(B140,'Completar SOFSE'!$A$19:$E$501,4,0)</f>
        <v>0</v>
      </c>
      <c r="F140" s="3"/>
      <c r="G140" s="5">
        <f>VLOOKUP(B140,'Completar SOFSE'!$A$19:$E$501,5,0)</f>
        <v>0</v>
      </c>
      <c r="H140" s="89">
        <f>VLOOKUP(B140,'Completar SOFSE'!$A$19:$F$501,6,0)</f>
        <v>0</v>
      </c>
      <c r="I140" s="89"/>
      <c r="J140" s="43"/>
      <c r="K140" s="86"/>
      <c r="L140" s="44">
        <f t="shared" si="13"/>
        <v>0</v>
      </c>
      <c r="M140" s="45">
        <f t="shared" si="14"/>
        <v>0</v>
      </c>
    </row>
    <row r="141" spans="2:13" hidden="1">
      <c r="B141" s="2">
        <f>+'Completar SOFSE'!A147</f>
        <v>127</v>
      </c>
      <c r="C141" s="3">
        <f>VLOOKUP(B141,'Completar SOFSE'!$A$19:$E$501,2,0)</f>
        <v>0</v>
      </c>
      <c r="D141" s="3">
        <f>VLOOKUP(B141,'Completar SOFSE'!$A$19:$E$501,3,0)</f>
        <v>0</v>
      </c>
      <c r="E141" s="3">
        <f>VLOOKUP(B141,'Completar SOFSE'!$A$19:$E$501,4,0)</f>
        <v>0</v>
      </c>
      <c r="F141" s="3"/>
      <c r="G141" s="5">
        <f>VLOOKUP(B141,'Completar SOFSE'!$A$19:$E$501,5,0)</f>
        <v>0</v>
      </c>
      <c r="H141" s="89">
        <f>VLOOKUP(B141,'Completar SOFSE'!$A$19:$F$501,6,0)</f>
        <v>0</v>
      </c>
      <c r="I141" s="89"/>
      <c r="J141" s="43"/>
      <c r="K141" s="86"/>
      <c r="L141" s="44">
        <f t="shared" si="13"/>
        <v>0</v>
      </c>
      <c r="M141" s="45">
        <f t="shared" si="14"/>
        <v>0</v>
      </c>
    </row>
    <row r="142" spans="2:13" hidden="1">
      <c r="B142" s="2">
        <f>+'Completar SOFSE'!A148</f>
        <v>128</v>
      </c>
      <c r="C142" s="3">
        <f>VLOOKUP(B142,'Completar SOFSE'!$A$19:$E$501,2,0)</f>
        <v>0</v>
      </c>
      <c r="D142" s="3">
        <f>VLOOKUP(B142,'Completar SOFSE'!$A$19:$E$501,3,0)</f>
        <v>0</v>
      </c>
      <c r="E142" s="3">
        <f>VLOOKUP(B142,'Completar SOFSE'!$A$19:$E$501,4,0)</f>
        <v>0</v>
      </c>
      <c r="F142" s="3"/>
      <c r="G142" s="5">
        <f>VLOOKUP(B142,'Completar SOFSE'!$A$19:$E$501,5,0)</f>
        <v>0</v>
      </c>
      <c r="H142" s="89">
        <f>VLOOKUP(B142,'Completar SOFSE'!$A$19:$F$501,6,0)</f>
        <v>0</v>
      </c>
      <c r="I142" s="89"/>
      <c r="J142" s="43"/>
      <c r="K142" s="86"/>
      <c r="L142" s="44">
        <f t="shared" si="13"/>
        <v>0</v>
      </c>
      <c r="M142" s="45">
        <f t="shared" si="14"/>
        <v>0</v>
      </c>
    </row>
    <row r="143" spans="2:13" hidden="1">
      <c r="B143" s="2">
        <f>+'Completar SOFSE'!A149</f>
        <v>129</v>
      </c>
      <c r="C143" s="3">
        <f>VLOOKUP(B143,'Completar SOFSE'!$A$19:$E$501,2,0)</f>
        <v>0</v>
      </c>
      <c r="D143" s="3">
        <f>VLOOKUP(B143,'Completar SOFSE'!$A$19:$E$501,3,0)</f>
        <v>0</v>
      </c>
      <c r="E143" s="3">
        <f>VLOOKUP(B143,'Completar SOFSE'!$A$19:$E$501,4,0)</f>
        <v>0</v>
      </c>
      <c r="F143" s="3"/>
      <c r="G143" s="5">
        <f>VLOOKUP(B143,'Completar SOFSE'!$A$19:$E$501,5,0)</f>
        <v>0</v>
      </c>
      <c r="H143" s="89">
        <f>VLOOKUP(B143,'Completar SOFSE'!$A$19:$F$501,6,0)</f>
        <v>0</v>
      </c>
      <c r="I143" s="89"/>
      <c r="J143" s="43"/>
      <c r="K143" s="86"/>
      <c r="L143" s="44">
        <f t="shared" si="13"/>
        <v>0</v>
      </c>
      <c r="M143" s="45">
        <f t="shared" si="14"/>
        <v>0</v>
      </c>
    </row>
    <row r="144" spans="2:13" hidden="1">
      <c r="B144" s="2">
        <f>+'Completar SOFSE'!A150</f>
        <v>130</v>
      </c>
      <c r="C144" s="3">
        <f>VLOOKUP(B144,'Completar SOFSE'!$A$19:$E$501,2,0)</f>
        <v>0</v>
      </c>
      <c r="D144" s="3">
        <f>VLOOKUP(B144,'Completar SOFSE'!$A$19:$E$501,3,0)</f>
        <v>0</v>
      </c>
      <c r="E144" s="3">
        <f>VLOOKUP(B144,'Completar SOFSE'!$A$19:$E$501,4,0)</f>
        <v>0</v>
      </c>
      <c r="F144" s="3"/>
      <c r="G144" s="5">
        <f>VLOOKUP(B144,'Completar SOFSE'!$A$19:$E$501,5,0)</f>
        <v>0</v>
      </c>
      <c r="H144" s="89">
        <f>VLOOKUP(B144,'Completar SOFSE'!$A$19:$F$501,6,0)</f>
        <v>0</v>
      </c>
      <c r="I144" s="89"/>
      <c r="J144" s="43"/>
      <c r="K144" s="86"/>
      <c r="L144" s="44">
        <f t="shared" si="13"/>
        <v>0</v>
      </c>
      <c r="M144" s="45">
        <f t="shared" si="14"/>
        <v>0</v>
      </c>
    </row>
    <row r="145" spans="2:13" hidden="1">
      <c r="B145" s="2">
        <f>+'Completar SOFSE'!A151</f>
        <v>131</v>
      </c>
      <c r="C145" s="3">
        <f>VLOOKUP(B145,'Completar SOFSE'!$A$19:$E$501,2,0)</f>
        <v>0</v>
      </c>
      <c r="D145" s="3">
        <f>VLOOKUP(B145,'Completar SOFSE'!$A$19:$E$501,3,0)</f>
        <v>0</v>
      </c>
      <c r="E145" s="3">
        <f>VLOOKUP(B145,'Completar SOFSE'!$A$19:$E$501,4,0)</f>
        <v>0</v>
      </c>
      <c r="F145" s="3"/>
      <c r="G145" s="5">
        <f>VLOOKUP(B145,'Completar SOFSE'!$A$19:$E$501,5,0)</f>
        <v>0</v>
      </c>
      <c r="H145" s="89">
        <f>VLOOKUP(B145,'Completar SOFSE'!$A$19:$F$501,6,0)</f>
        <v>0</v>
      </c>
      <c r="I145" s="89"/>
      <c r="J145" s="43"/>
      <c r="K145" s="86"/>
      <c r="L145" s="44">
        <f t="shared" si="13"/>
        <v>0</v>
      </c>
      <c r="M145" s="45">
        <f t="shared" si="14"/>
        <v>0</v>
      </c>
    </row>
    <row r="146" spans="2:13" hidden="1">
      <c r="B146" s="2">
        <f>+'Completar SOFSE'!A152</f>
        <v>132</v>
      </c>
      <c r="C146" s="3">
        <f>VLOOKUP(B146,'Completar SOFSE'!$A$19:$E$501,2,0)</f>
        <v>0</v>
      </c>
      <c r="D146" s="3">
        <f>VLOOKUP(B146,'Completar SOFSE'!$A$19:$E$501,3,0)</f>
        <v>0</v>
      </c>
      <c r="E146" s="3">
        <f>VLOOKUP(B146,'Completar SOFSE'!$A$19:$E$501,4,0)</f>
        <v>0</v>
      </c>
      <c r="F146" s="3"/>
      <c r="G146" s="5">
        <f>VLOOKUP(B146,'Completar SOFSE'!$A$19:$E$501,5,0)</f>
        <v>0</v>
      </c>
      <c r="H146" s="89">
        <f>VLOOKUP(B146,'Completar SOFSE'!$A$19:$F$501,6,0)</f>
        <v>0</v>
      </c>
      <c r="I146" s="89"/>
      <c r="J146" s="43"/>
      <c r="K146" s="86"/>
      <c r="L146" s="44">
        <f t="shared" si="13"/>
        <v>0</v>
      </c>
      <c r="M146" s="45">
        <f t="shared" si="14"/>
        <v>0</v>
      </c>
    </row>
    <row r="147" spans="2:13" hidden="1">
      <c r="B147" s="2">
        <f>+'Completar SOFSE'!A153</f>
        <v>133</v>
      </c>
      <c r="C147" s="3">
        <f>VLOOKUP(B147,'Completar SOFSE'!$A$19:$E$501,2,0)</f>
        <v>0</v>
      </c>
      <c r="D147" s="3">
        <f>VLOOKUP(B147,'Completar SOFSE'!$A$19:$E$501,3,0)</f>
        <v>0</v>
      </c>
      <c r="E147" s="3">
        <f>VLOOKUP(B147,'Completar SOFSE'!$A$19:$E$501,4,0)</f>
        <v>0</v>
      </c>
      <c r="F147" s="3"/>
      <c r="G147" s="5">
        <f>VLOOKUP(B147,'Completar SOFSE'!$A$19:$E$501,5,0)</f>
        <v>0</v>
      </c>
      <c r="H147" s="89">
        <f>VLOOKUP(B147,'Completar SOFSE'!$A$19:$F$501,6,0)</f>
        <v>0</v>
      </c>
      <c r="I147" s="89"/>
      <c r="J147" s="43"/>
      <c r="K147" s="86"/>
      <c r="L147" s="44">
        <f t="shared" si="13"/>
        <v>0</v>
      </c>
      <c r="M147" s="45">
        <f t="shared" si="14"/>
        <v>0</v>
      </c>
    </row>
    <row r="148" spans="2:13" hidden="1">
      <c r="B148" s="2">
        <f>+'Completar SOFSE'!A154</f>
        <v>134</v>
      </c>
      <c r="C148" s="3">
        <f>VLOOKUP(B148,'Completar SOFSE'!$A$19:$E$501,2,0)</f>
        <v>0</v>
      </c>
      <c r="D148" s="3">
        <f>VLOOKUP(B148,'Completar SOFSE'!$A$19:$E$501,3,0)</f>
        <v>0</v>
      </c>
      <c r="E148" s="3">
        <f>VLOOKUP(B148,'Completar SOFSE'!$A$19:$E$501,4,0)</f>
        <v>0</v>
      </c>
      <c r="F148" s="3"/>
      <c r="G148" s="5">
        <f>VLOOKUP(B148,'Completar SOFSE'!$A$19:$E$501,5,0)</f>
        <v>0</v>
      </c>
      <c r="H148" s="89">
        <f>VLOOKUP(B148,'Completar SOFSE'!$A$19:$F$501,6,0)</f>
        <v>0</v>
      </c>
      <c r="I148" s="89"/>
      <c r="J148" s="43"/>
      <c r="K148" s="86"/>
      <c r="L148" s="44">
        <f t="shared" si="13"/>
        <v>0</v>
      </c>
      <c r="M148" s="45">
        <f t="shared" si="14"/>
        <v>0</v>
      </c>
    </row>
    <row r="149" spans="2:13" hidden="1">
      <c r="B149" s="2">
        <f>+'Completar SOFSE'!A155</f>
        <v>135</v>
      </c>
      <c r="C149" s="3">
        <f>VLOOKUP(B149,'Completar SOFSE'!$A$19:$E$501,2,0)</f>
        <v>0</v>
      </c>
      <c r="D149" s="3">
        <f>VLOOKUP(B149,'Completar SOFSE'!$A$19:$E$501,3,0)</f>
        <v>0</v>
      </c>
      <c r="E149" s="3">
        <f>VLOOKUP(B149,'Completar SOFSE'!$A$19:$E$501,4,0)</f>
        <v>0</v>
      </c>
      <c r="F149" s="3"/>
      <c r="G149" s="5">
        <f>VLOOKUP(B149,'Completar SOFSE'!$A$19:$E$501,5,0)</f>
        <v>0</v>
      </c>
      <c r="H149" s="89">
        <f>VLOOKUP(B149,'Completar SOFSE'!$A$19:$F$501,6,0)</f>
        <v>0</v>
      </c>
      <c r="I149" s="89"/>
      <c r="J149" s="43"/>
      <c r="K149" s="86"/>
      <c r="L149" s="44">
        <f t="shared" si="13"/>
        <v>0</v>
      </c>
      <c r="M149" s="45">
        <f t="shared" si="14"/>
        <v>0</v>
      </c>
    </row>
    <row r="150" spans="2:13" hidden="1">
      <c r="B150" s="2">
        <f>+'Completar SOFSE'!A156</f>
        <v>136</v>
      </c>
      <c r="C150" s="3">
        <f>VLOOKUP(B150,'Completar SOFSE'!$A$19:$E$501,2,0)</f>
        <v>0</v>
      </c>
      <c r="D150" s="3">
        <f>VLOOKUP(B150,'Completar SOFSE'!$A$19:$E$501,3,0)</f>
        <v>0</v>
      </c>
      <c r="E150" s="3">
        <f>VLOOKUP(B150,'Completar SOFSE'!$A$19:$E$501,4,0)</f>
        <v>0</v>
      </c>
      <c r="F150" s="3"/>
      <c r="G150" s="5">
        <f>VLOOKUP(B150,'Completar SOFSE'!$A$19:$E$501,5,0)</f>
        <v>0</v>
      </c>
      <c r="H150" s="89">
        <f>VLOOKUP(B150,'Completar SOFSE'!$A$19:$F$501,6,0)</f>
        <v>0</v>
      </c>
      <c r="I150" s="89"/>
      <c r="J150" s="43"/>
      <c r="K150" s="86"/>
      <c r="L150" s="44">
        <f t="shared" si="13"/>
        <v>0</v>
      </c>
      <c r="M150" s="45">
        <f t="shared" si="14"/>
        <v>0</v>
      </c>
    </row>
    <row r="151" spans="2:13" hidden="1">
      <c r="B151" s="2">
        <f>+'Completar SOFSE'!A157</f>
        <v>137</v>
      </c>
      <c r="C151" s="3">
        <f>VLOOKUP(B151,'Completar SOFSE'!$A$19:$E$501,2,0)</f>
        <v>0</v>
      </c>
      <c r="D151" s="3">
        <f>VLOOKUP(B151,'Completar SOFSE'!$A$19:$E$501,3,0)</f>
        <v>0</v>
      </c>
      <c r="E151" s="3">
        <f>VLOOKUP(B151,'Completar SOFSE'!$A$19:$E$501,4,0)</f>
        <v>0</v>
      </c>
      <c r="F151" s="3"/>
      <c r="G151" s="5">
        <f>VLOOKUP(B151,'Completar SOFSE'!$A$19:$E$501,5,0)</f>
        <v>0</v>
      </c>
      <c r="H151" s="89">
        <f>VLOOKUP(B151,'Completar SOFSE'!$A$19:$F$501,6,0)</f>
        <v>0</v>
      </c>
      <c r="I151" s="89"/>
      <c r="J151" s="43"/>
      <c r="K151" s="86"/>
      <c r="L151" s="44">
        <f t="shared" si="13"/>
        <v>0</v>
      </c>
      <c r="M151" s="45">
        <f t="shared" si="14"/>
        <v>0</v>
      </c>
    </row>
    <row r="152" spans="2:13" hidden="1">
      <c r="B152" s="2">
        <f>+'Completar SOFSE'!A158</f>
        <v>138</v>
      </c>
      <c r="C152" s="3">
        <f>VLOOKUP(B152,'Completar SOFSE'!$A$19:$E$501,2,0)</f>
        <v>0</v>
      </c>
      <c r="D152" s="3">
        <f>VLOOKUP(B152,'Completar SOFSE'!$A$19:$E$501,3,0)</f>
        <v>0</v>
      </c>
      <c r="E152" s="3">
        <f>VLOOKUP(B152,'Completar SOFSE'!$A$19:$E$501,4,0)</f>
        <v>0</v>
      </c>
      <c r="F152" s="3"/>
      <c r="G152" s="5">
        <f>VLOOKUP(B152,'Completar SOFSE'!$A$19:$E$501,5,0)</f>
        <v>0</v>
      </c>
      <c r="H152" s="89">
        <f>VLOOKUP(B152,'Completar SOFSE'!$A$19:$F$501,6,0)</f>
        <v>0</v>
      </c>
      <c r="I152" s="89"/>
      <c r="J152" s="43"/>
      <c r="K152" s="86"/>
      <c r="L152" s="44">
        <f t="shared" si="13"/>
        <v>0</v>
      </c>
      <c r="M152" s="45">
        <f t="shared" si="14"/>
        <v>0</v>
      </c>
    </row>
    <row r="153" spans="2:13" hidden="1">
      <c r="B153" s="2">
        <f>+'Completar SOFSE'!A159</f>
        <v>139</v>
      </c>
      <c r="C153" s="3">
        <f>VLOOKUP(B153,'Completar SOFSE'!$A$19:$E$501,2,0)</f>
        <v>0</v>
      </c>
      <c r="D153" s="3">
        <f>VLOOKUP(B153,'Completar SOFSE'!$A$19:$E$501,3,0)</f>
        <v>0</v>
      </c>
      <c r="E153" s="3">
        <f>VLOOKUP(B153,'Completar SOFSE'!$A$19:$E$501,4,0)</f>
        <v>0</v>
      </c>
      <c r="F153" s="3"/>
      <c r="G153" s="5">
        <f>VLOOKUP(B153,'Completar SOFSE'!$A$19:$E$501,5,0)</f>
        <v>0</v>
      </c>
      <c r="H153" s="89">
        <f>VLOOKUP(B153,'Completar SOFSE'!$A$19:$F$501,6,0)</f>
        <v>0</v>
      </c>
      <c r="I153" s="89"/>
      <c r="J153" s="43"/>
      <c r="K153" s="86"/>
      <c r="L153" s="44">
        <f t="shared" si="13"/>
        <v>0</v>
      </c>
      <c r="M153" s="45">
        <f t="shared" si="14"/>
        <v>0</v>
      </c>
    </row>
    <row r="154" spans="2:13" hidden="1">
      <c r="B154" s="2">
        <f>+'Completar SOFSE'!A160</f>
        <v>140</v>
      </c>
      <c r="C154" s="3">
        <f>VLOOKUP(B154,'Completar SOFSE'!$A$19:$E$501,2,0)</f>
        <v>0</v>
      </c>
      <c r="D154" s="3">
        <f>VLOOKUP(B154,'Completar SOFSE'!$A$19:$E$501,3,0)</f>
        <v>0</v>
      </c>
      <c r="E154" s="3">
        <f>VLOOKUP(B154,'Completar SOFSE'!$A$19:$E$501,4,0)</f>
        <v>0</v>
      </c>
      <c r="F154" s="3"/>
      <c r="G154" s="5">
        <f>VLOOKUP(B154,'Completar SOFSE'!$A$19:$E$501,5,0)</f>
        <v>0</v>
      </c>
      <c r="H154" s="89">
        <f>VLOOKUP(B154,'Completar SOFSE'!$A$19:$F$501,6,0)</f>
        <v>0</v>
      </c>
      <c r="I154" s="89"/>
      <c r="J154" s="43"/>
      <c r="K154" s="86"/>
      <c r="L154" s="44">
        <f t="shared" si="13"/>
        <v>0</v>
      </c>
      <c r="M154" s="45">
        <f t="shared" si="14"/>
        <v>0</v>
      </c>
    </row>
    <row r="155" spans="2:13" hidden="1">
      <c r="B155" s="2">
        <f>+'Completar SOFSE'!A161</f>
        <v>141</v>
      </c>
      <c r="C155" s="3">
        <f>VLOOKUP(B155,'Completar SOFSE'!$A$19:$E$501,2,0)</f>
        <v>0</v>
      </c>
      <c r="D155" s="3">
        <f>VLOOKUP(B155,'Completar SOFSE'!$A$19:$E$501,3,0)</f>
        <v>0</v>
      </c>
      <c r="E155" s="3">
        <f>VLOOKUP(B155,'Completar SOFSE'!$A$19:$E$501,4,0)</f>
        <v>0</v>
      </c>
      <c r="F155" s="3"/>
      <c r="G155" s="5">
        <f>VLOOKUP(B155,'Completar SOFSE'!$A$19:$E$501,5,0)</f>
        <v>0</v>
      </c>
      <c r="H155" s="89">
        <f>VLOOKUP(B155,'Completar SOFSE'!$A$19:$F$501,6,0)</f>
        <v>0</v>
      </c>
      <c r="I155" s="89"/>
      <c r="J155" s="43"/>
      <c r="K155" s="86"/>
      <c r="L155" s="44">
        <f t="shared" si="13"/>
        <v>0</v>
      </c>
      <c r="M155" s="45">
        <f t="shared" si="14"/>
        <v>0</v>
      </c>
    </row>
    <row r="156" spans="2:13" hidden="1">
      <c r="B156" s="2">
        <f>+'Completar SOFSE'!A162</f>
        <v>142</v>
      </c>
      <c r="C156" s="3">
        <f>VLOOKUP(B156,'Completar SOFSE'!$A$19:$E$501,2,0)</f>
        <v>0</v>
      </c>
      <c r="D156" s="3">
        <f>VLOOKUP(B156,'Completar SOFSE'!$A$19:$E$501,3,0)</f>
        <v>0</v>
      </c>
      <c r="E156" s="3">
        <f>VLOOKUP(B156,'Completar SOFSE'!$A$19:$E$501,4,0)</f>
        <v>0</v>
      </c>
      <c r="F156" s="3"/>
      <c r="G156" s="5">
        <f>VLOOKUP(B156,'Completar SOFSE'!$A$19:$E$501,5,0)</f>
        <v>0</v>
      </c>
      <c r="H156" s="89">
        <f>VLOOKUP(B156,'Completar SOFSE'!$A$19:$F$501,6,0)</f>
        <v>0</v>
      </c>
      <c r="I156" s="89"/>
      <c r="J156" s="43"/>
      <c r="K156" s="86"/>
      <c r="L156" s="44">
        <f t="shared" si="13"/>
        <v>0</v>
      </c>
      <c r="M156" s="45">
        <f t="shared" si="14"/>
        <v>0</v>
      </c>
    </row>
    <row r="157" spans="2:13" hidden="1">
      <c r="B157" s="2">
        <f>+'Completar SOFSE'!A163</f>
        <v>143</v>
      </c>
      <c r="C157" s="3">
        <f>VLOOKUP(B157,'Completar SOFSE'!$A$19:$E$501,2,0)</f>
        <v>0</v>
      </c>
      <c r="D157" s="3">
        <f>VLOOKUP(B157,'Completar SOFSE'!$A$19:$E$501,3,0)</f>
        <v>0</v>
      </c>
      <c r="E157" s="3">
        <f>VLOOKUP(B157,'Completar SOFSE'!$A$19:$E$501,4,0)</f>
        <v>0</v>
      </c>
      <c r="F157" s="3"/>
      <c r="G157" s="5">
        <f>VLOOKUP(B157,'Completar SOFSE'!$A$19:$E$501,5,0)</f>
        <v>0</v>
      </c>
      <c r="H157" s="89">
        <f>VLOOKUP(B157,'Completar SOFSE'!$A$19:$F$501,6,0)</f>
        <v>0</v>
      </c>
      <c r="I157" s="89"/>
      <c r="J157" s="43"/>
      <c r="K157" s="86"/>
      <c r="L157" s="44">
        <f t="shared" si="13"/>
        <v>0</v>
      </c>
      <c r="M157" s="45">
        <f t="shared" si="14"/>
        <v>0</v>
      </c>
    </row>
    <row r="158" spans="2:13" hidden="1">
      <c r="B158" s="2">
        <f>+'Completar SOFSE'!A164</f>
        <v>144</v>
      </c>
      <c r="C158" s="3">
        <f>VLOOKUP(B158,'Completar SOFSE'!$A$19:$E$501,2,0)</f>
        <v>0</v>
      </c>
      <c r="D158" s="3">
        <f>VLOOKUP(B158,'Completar SOFSE'!$A$19:$E$501,3,0)</f>
        <v>0</v>
      </c>
      <c r="E158" s="3">
        <f>VLOOKUP(B158,'Completar SOFSE'!$A$19:$E$501,4,0)</f>
        <v>0</v>
      </c>
      <c r="F158" s="3"/>
      <c r="G158" s="5">
        <f>VLOOKUP(B158,'Completar SOFSE'!$A$19:$E$501,5,0)</f>
        <v>0</v>
      </c>
      <c r="H158" s="89">
        <f>VLOOKUP(B158,'Completar SOFSE'!$A$19:$F$501,6,0)</f>
        <v>0</v>
      </c>
      <c r="I158" s="89"/>
      <c r="J158" s="43"/>
      <c r="K158" s="86"/>
      <c r="L158" s="44">
        <f t="shared" si="13"/>
        <v>0</v>
      </c>
      <c r="M158" s="45">
        <f t="shared" si="14"/>
        <v>0</v>
      </c>
    </row>
    <row r="159" spans="2:13" hidden="1">
      <c r="B159" s="2">
        <f>+'Completar SOFSE'!A165</f>
        <v>145</v>
      </c>
      <c r="C159" s="3">
        <f>VLOOKUP(B159,'Completar SOFSE'!$A$19:$E$501,2,0)</f>
        <v>0</v>
      </c>
      <c r="D159" s="3">
        <f>VLOOKUP(B159,'Completar SOFSE'!$A$19:$E$501,3,0)</f>
        <v>0</v>
      </c>
      <c r="E159" s="3">
        <f>VLOOKUP(B159,'Completar SOFSE'!$A$19:$E$501,4,0)</f>
        <v>0</v>
      </c>
      <c r="F159" s="3"/>
      <c r="G159" s="5">
        <f>VLOOKUP(B159,'Completar SOFSE'!$A$19:$E$501,5,0)</f>
        <v>0</v>
      </c>
      <c r="H159" s="89">
        <f>VLOOKUP(B159,'Completar SOFSE'!$A$19:$F$501,6,0)</f>
        <v>0</v>
      </c>
      <c r="I159" s="89"/>
      <c r="J159" s="43"/>
      <c r="K159" s="86"/>
      <c r="L159" s="44">
        <f t="shared" si="13"/>
        <v>0</v>
      </c>
      <c r="M159" s="45">
        <f t="shared" si="14"/>
        <v>0</v>
      </c>
    </row>
    <row r="160" spans="2:13" hidden="1">
      <c r="B160" s="2">
        <f>+'Completar SOFSE'!A166</f>
        <v>146</v>
      </c>
      <c r="C160" s="3">
        <f>VLOOKUP(B160,'Completar SOFSE'!$A$19:$E$501,2,0)</f>
        <v>0</v>
      </c>
      <c r="D160" s="3">
        <f>VLOOKUP(B160,'Completar SOFSE'!$A$19:$E$501,3,0)</f>
        <v>0</v>
      </c>
      <c r="E160" s="3">
        <f>VLOOKUP(B160,'Completar SOFSE'!$A$19:$E$501,4,0)</f>
        <v>0</v>
      </c>
      <c r="F160" s="3"/>
      <c r="G160" s="5">
        <f>VLOOKUP(B160,'Completar SOFSE'!$A$19:$E$501,5,0)</f>
        <v>0</v>
      </c>
      <c r="H160" s="89">
        <f>VLOOKUP(B160,'Completar SOFSE'!$A$19:$F$501,6,0)</f>
        <v>0</v>
      </c>
      <c r="I160" s="89"/>
      <c r="J160" s="43"/>
      <c r="K160" s="86"/>
      <c r="L160" s="44">
        <f t="shared" si="13"/>
        <v>0</v>
      </c>
      <c r="M160" s="45">
        <f t="shared" si="14"/>
        <v>0</v>
      </c>
    </row>
    <row r="161" spans="2:13" hidden="1">
      <c r="B161" s="2">
        <f>+'Completar SOFSE'!A167</f>
        <v>147</v>
      </c>
      <c r="C161" s="3">
        <f>VLOOKUP(B161,'Completar SOFSE'!$A$19:$E$501,2,0)</f>
        <v>0</v>
      </c>
      <c r="D161" s="3">
        <f>VLOOKUP(B161,'Completar SOFSE'!$A$19:$E$501,3,0)</f>
        <v>0</v>
      </c>
      <c r="E161" s="3">
        <f>VLOOKUP(B161,'Completar SOFSE'!$A$19:$E$501,4,0)</f>
        <v>0</v>
      </c>
      <c r="F161" s="3"/>
      <c r="G161" s="5">
        <f>VLOOKUP(B161,'Completar SOFSE'!$A$19:$E$501,5,0)</f>
        <v>0</v>
      </c>
      <c r="H161" s="89">
        <f>VLOOKUP(B161,'Completar SOFSE'!$A$19:$F$501,6,0)</f>
        <v>0</v>
      </c>
      <c r="I161" s="89"/>
      <c r="J161" s="43"/>
      <c r="K161" s="86"/>
      <c r="L161" s="44">
        <f t="shared" si="13"/>
        <v>0</v>
      </c>
      <c r="M161" s="45">
        <f t="shared" si="14"/>
        <v>0</v>
      </c>
    </row>
    <row r="162" spans="2:13" hidden="1">
      <c r="B162" s="2">
        <f>+'Completar SOFSE'!A168</f>
        <v>148</v>
      </c>
      <c r="C162" s="3">
        <f>VLOOKUP(B162,'Completar SOFSE'!$A$19:$E$501,2,0)</f>
        <v>0</v>
      </c>
      <c r="D162" s="3">
        <f>VLOOKUP(B162,'Completar SOFSE'!$A$19:$E$501,3,0)</f>
        <v>0</v>
      </c>
      <c r="E162" s="3">
        <f>VLOOKUP(B162,'Completar SOFSE'!$A$19:$E$501,4,0)</f>
        <v>0</v>
      </c>
      <c r="F162" s="3"/>
      <c r="G162" s="5">
        <f>VLOOKUP(B162,'Completar SOFSE'!$A$19:$E$501,5,0)</f>
        <v>0</v>
      </c>
      <c r="H162" s="89">
        <f>VLOOKUP(B162,'Completar SOFSE'!$A$19:$F$501,6,0)</f>
        <v>0</v>
      </c>
      <c r="I162" s="89"/>
      <c r="J162" s="43"/>
      <c r="K162" s="86"/>
      <c r="L162" s="44">
        <f t="shared" si="13"/>
        <v>0</v>
      </c>
      <c r="M162" s="45">
        <f t="shared" si="14"/>
        <v>0</v>
      </c>
    </row>
    <row r="163" spans="2:13" hidden="1">
      <c r="B163" s="2">
        <f>+'Completar SOFSE'!A169</f>
        <v>149</v>
      </c>
      <c r="C163" s="3">
        <f>VLOOKUP(B163,'Completar SOFSE'!$A$19:$E$501,2,0)</f>
        <v>0</v>
      </c>
      <c r="D163" s="3">
        <f>VLOOKUP(B163,'Completar SOFSE'!$A$19:$E$501,3,0)</f>
        <v>0</v>
      </c>
      <c r="E163" s="3">
        <f>VLOOKUP(B163,'Completar SOFSE'!$A$19:$E$501,4,0)</f>
        <v>0</v>
      </c>
      <c r="F163" s="3"/>
      <c r="G163" s="5">
        <f>VLOOKUP(B163,'Completar SOFSE'!$A$19:$E$501,5,0)</f>
        <v>0</v>
      </c>
      <c r="H163" s="89">
        <f>VLOOKUP(B163,'Completar SOFSE'!$A$19:$F$501,6,0)</f>
        <v>0</v>
      </c>
      <c r="I163" s="89"/>
      <c r="J163" s="43"/>
      <c r="K163" s="86"/>
      <c r="L163" s="44">
        <f t="shared" si="13"/>
        <v>0</v>
      </c>
      <c r="M163" s="45">
        <f t="shared" si="14"/>
        <v>0</v>
      </c>
    </row>
    <row r="164" spans="2:13" hidden="1">
      <c r="B164" s="2">
        <f>+'Completar SOFSE'!A170</f>
        <v>150</v>
      </c>
      <c r="C164" s="3">
        <f>VLOOKUP(B164,'Completar SOFSE'!$A$19:$E$501,2,0)</f>
        <v>0</v>
      </c>
      <c r="D164" s="3">
        <f>VLOOKUP(B164,'Completar SOFSE'!$A$19:$E$501,3,0)</f>
        <v>0</v>
      </c>
      <c r="E164" s="3">
        <f>VLOOKUP(B164,'Completar SOFSE'!$A$19:$E$501,4,0)</f>
        <v>0</v>
      </c>
      <c r="F164" s="3"/>
      <c r="G164" s="5">
        <f>VLOOKUP(B164,'Completar SOFSE'!$A$19:$E$501,5,0)</f>
        <v>0</v>
      </c>
      <c r="H164" s="89">
        <f>VLOOKUP(B164,'Completar SOFSE'!$A$19:$F$501,6,0)</f>
        <v>0</v>
      </c>
      <c r="I164" s="89"/>
      <c r="J164" s="43"/>
      <c r="K164" s="86"/>
      <c r="L164" s="44">
        <f t="shared" si="13"/>
        <v>0</v>
      </c>
      <c r="M164" s="45">
        <f t="shared" si="14"/>
        <v>0</v>
      </c>
    </row>
    <row r="165" spans="2:13" hidden="1">
      <c r="B165" s="2">
        <f>+'Completar SOFSE'!A171</f>
        <v>151</v>
      </c>
      <c r="C165" s="3">
        <f>VLOOKUP(B165,'Completar SOFSE'!$A$19:$E$501,2,0)</f>
        <v>0</v>
      </c>
      <c r="D165" s="3">
        <f>VLOOKUP(B165,'Completar SOFSE'!$A$19:$E$501,3,0)</f>
        <v>0</v>
      </c>
      <c r="E165" s="3">
        <f>VLOOKUP(B165,'Completar SOFSE'!$A$19:$E$501,4,0)</f>
        <v>0</v>
      </c>
      <c r="F165" s="3"/>
      <c r="G165" s="5">
        <f>VLOOKUP(B165,'Completar SOFSE'!$A$19:$E$501,5,0)</f>
        <v>0</v>
      </c>
      <c r="H165" s="89">
        <f>VLOOKUP(B165,'Completar SOFSE'!$A$19:$F$501,6,0)</f>
        <v>0</v>
      </c>
      <c r="I165" s="89"/>
      <c r="J165" s="43"/>
      <c r="K165" s="86"/>
      <c r="L165" s="44">
        <f t="shared" si="13"/>
        <v>0</v>
      </c>
      <c r="M165" s="45">
        <f t="shared" si="14"/>
        <v>0</v>
      </c>
    </row>
    <row r="166" spans="2:13" hidden="1">
      <c r="B166" s="2">
        <f>+'Completar SOFSE'!A172</f>
        <v>152</v>
      </c>
      <c r="C166" s="3">
        <f>VLOOKUP(B166,'Completar SOFSE'!$A$19:$E$501,2,0)</f>
        <v>0</v>
      </c>
      <c r="D166" s="3">
        <f>VLOOKUP(B166,'Completar SOFSE'!$A$19:$E$501,3,0)</f>
        <v>0</v>
      </c>
      <c r="E166" s="3">
        <f>VLOOKUP(B166,'Completar SOFSE'!$A$19:$E$501,4,0)</f>
        <v>0</v>
      </c>
      <c r="F166" s="3"/>
      <c r="G166" s="5">
        <f>VLOOKUP(B166,'Completar SOFSE'!$A$19:$E$501,5,0)</f>
        <v>0</v>
      </c>
      <c r="H166" s="89">
        <f>VLOOKUP(B166,'Completar SOFSE'!$A$19:$F$501,6,0)</f>
        <v>0</v>
      </c>
      <c r="I166" s="89"/>
      <c r="J166" s="43"/>
      <c r="K166" s="86"/>
      <c r="L166" s="44">
        <f t="shared" si="13"/>
        <v>0</v>
      </c>
      <c r="M166" s="45">
        <f t="shared" si="14"/>
        <v>0</v>
      </c>
    </row>
    <row r="167" spans="2:13" hidden="1">
      <c r="B167" s="2">
        <f>+'Completar SOFSE'!A173</f>
        <v>153</v>
      </c>
      <c r="C167" s="3">
        <f>VLOOKUP(B167,'Completar SOFSE'!$A$19:$E$501,2,0)</f>
        <v>0</v>
      </c>
      <c r="D167" s="3">
        <f>VLOOKUP(B167,'Completar SOFSE'!$A$19:$E$501,3,0)</f>
        <v>0</v>
      </c>
      <c r="E167" s="3">
        <f>VLOOKUP(B167,'Completar SOFSE'!$A$19:$E$501,4,0)</f>
        <v>0</v>
      </c>
      <c r="F167" s="3"/>
      <c r="G167" s="5">
        <f>VLOOKUP(B167,'Completar SOFSE'!$A$19:$E$501,5,0)</f>
        <v>0</v>
      </c>
      <c r="H167" s="89">
        <f>VLOOKUP(B167,'Completar SOFSE'!$A$19:$F$501,6,0)</f>
        <v>0</v>
      </c>
      <c r="I167" s="89"/>
      <c r="J167" s="43"/>
      <c r="K167" s="86"/>
      <c r="L167" s="44">
        <f t="shared" si="13"/>
        <v>0</v>
      </c>
      <c r="M167" s="45">
        <f t="shared" si="14"/>
        <v>0</v>
      </c>
    </row>
    <row r="168" spans="2:13" hidden="1">
      <c r="B168" s="2">
        <f>+'Completar SOFSE'!A174</f>
        <v>154</v>
      </c>
      <c r="C168" s="3">
        <f>VLOOKUP(B168,'Completar SOFSE'!$A$19:$E$501,2,0)</f>
        <v>0</v>
      </c>
      <c r="D168" s="3">
        <f>VLOOKUP(B168,'Completar SOFSE'!$A$19:$E$501,3,0)</f>
        <v>0</v>
      </c>
      <c r="E168" s="3">
        <f>VLOOKUP(B168,'Completar SOFSE'!$A$19:$E$501,4,0)</f>
        <v>0</v>
      </c>
      <c r="F168" s="3"/>
      <c r="G168" s="5">
        <f>VLOOKUP(B168,'Completar SOFSE'!$A$19:$E$501,5,0)</f>
        <v>0</v>
      </c>
      <c r="H168" s="89">
        <f>VLOOKUP(B168,'Completar SOFSE'!$A$19:$F$501,6,0)</f>
        <v>0</v>
      </c>
      <c r="I168" s="89"/>
      <c r="J168" s="43"/>
      <c r="K168" s="86"/>
      <c r="L168" s="44">
        <f t="shared" si="13"/>
        <v>0</v>
      </c>
      <c r="M168" s="45">
        <f t="shared" si="14"/>
        <v>0</v>
      </c>
    </row>
    <row r="169" spans="2:13" hidden="1">
      <c r="B169" s="2">
        <f>+'Completar SOFSE'!A175</f>
        <v>155</v>
      </c>
      <c r="C169" s="3">
        <f>VLOOKUP(B169,'Completar SOFSE'!$A$19:$E$501,2,0)</f>
        <v>0</v>
      </c>
      <c r="D169" s="3">
        <f>VLOOKUP(B169,'Completar SOFSE'!$A$19:$E$501,3,0)</f>
        <v>0</v>
      </c>
      <c r="E169" s="3">
        <f>VLOOKUP(B169,'Completar SOFSE'!$A$19:$E$501,4,0)</f>
        <v>0</v>
      </c>
      <c r="F169" s="3"/>
      <c r="G169" s="5">
        <f>VLOOKUP(B169,'Completar SOFSE'!$A$19:$E$501,5,0)</f>
        <v>0</v>
      </c>
      <c r="H169" s="89">
        <f>VLOOKUP(B169,'Completar SOFSE'!$A$19:$F$501,6,0)</f>
        <v>0</v>
      </c>
      <c r="I169" s="89"/>
      <c r="J169" s="43"/>
      <c r="K169" s="86"/>
      <c r="L169" s="44">
        <f t="shared" ref="L169:L181" si="15">+(C169*J169)*K169</f>
        <v>0</v>
      </c>
      <c r="M169" s="45">
        <f t="shared" ref="M169:M181" si="16">+C169*J169</f>
        <v>0</v>
      </c>
    </row>
    <row r="170" spans="2:13" hidden="1">
      <c r="B170" s="2">
        <f>+'Completar SOFSE'!A176</f>
        <v>156</v>
      </c>
      <c r="C170" s="3">
        <f>VLOOKUP(B170,'Completar SOFSE'!$A$19:$E$501,2,0)</f>
        <v>0</v>
      </c>
      <c r="D170" s="3">
        <f>VLOOKUP(B170,'Completar SOFSE'!$A$19:$E$501,3,0)</f>
        <v>0</v>
      </c>
      <c r="E170" s="3">
        <f>VLOOKUP(B170,'Completar SOFSE'!$A$19:$E$501,4,0)</f>
        <v>0</v>
      </c>
      <c r="F170" s="3"/>
      <c r="G170" s="5">
        <f>VLOOKUP(B170,'Completar SOFSE'!$A$19:$E$501,5,0)</f>
        <v>0</v>
      </c>
      <c r="H170" s="89">
        <f>VLOOKUP(B170,'Completar SOFSE'!$A$19:$F$501,6,0)</f>
        <v>0</v>
      </c>
      <c r="I170" s="89"/>
      <c r="J170" s="43"/>
      <c r="K170" s="86"/>
      <c r="L170" s="44">
        <f t="shared" si="15"/>
        <v>0</v>
      </c>
      <c r="M170" s="45">
        <f t="shared" si="16"/>
        <v>0</v>
      </c>
    </row>
    <row r="171" spans="2:13" hidden="1">
      <c r="B171" s="2">
        <f>+'Completar SOFSE'!A177</f>
        <v>157</v>
      </c>
      <c r="C171" s="3">
        <f>VLOOKUP(B171,'Completar SOFSE'!$A$19:$E$501,2,0)</f>
        <v>0</v>
      </c>
      <c r="D171" s="3">
        <f>VLOOKUP(B171,'Completar SOFSE'!$A$19:$E$501,3,0)</f>
        <v>0</v>
      </c>
      <c r="E171" s="3">
        <f>VLOOKUP(B171,'Completar SOFSE'!$A$19:$E$501,4,0)</f>
        <v>0</v>
      </c>
      <c r="F171" s="3"/>
      <c r="G171" s="5">
        <f>VLOOKUP(B171,'Completar SOFSE'!$A$19:$E$501,5,0)</f>
        <v>0</v>
      </c>
      <c r="H171" s="89">
        <f>VLOOKUP(B171,'Completar SOFSE'!$A$19:$F$501,6,0)</f>
        <v>0</v>
      </c>
      <c r="I171" s="89"/>
      <c r="J171" s="43"/>
      <c r="K171" s="86"/>
      <c r="L171" s="44">
        <f t="shared" si="15"/>
        <v>0</v>
      </c>
      <c r="M171" s="45">
        <f t="shared" si="16"/>
        <v>0</v>
      </c>
    </row>
    <row r="172" spans="2:13" hidden="1">
      <c r="B172" s="2">
        <f>+'Completar SOFSE'!A178</f>
        <v>158</v>
      </c>
      <c r="C172" s="3">
        <f>VLOOKUP(B172,'Completar SOFSE'!$A$19:$E$501,2,0)</f>
        <v>0</v>
      </c>
      <c r="D172" s="3">
        <f>VLOOKUP(B172,'Completar SOFSE'!$A$19:$E$501,3,0)</f>
        <v>0</v>
      </c>
      <c r="E172" s="3">
        <f>VLOOKUP(B172,'Completar SOFSE'!$A$19:$E$501,4,0)</f>
        <v>0</v>
      </c>
      <c r="F172" s="3"/>
      <c r="G172" s="5">
        <f>VLOOKUP(B172,'Completar SOFSE'!$A$19:$E$501,5,0)</f>
        <v>0</v>
      </c>
      <c r="H172" s="89">
        <f>VLOOKUP(B172,'Completar SOFSE'!$A$19:$F$501,6,0)</f>
        <v>0</v>
      </c>
      <c r="I172" s="89"/>
      <c r="J172" s="43"/>
      <c r="K172" s="86"/>
      <c r="L172" s="44">
        <f t="shared" si="15"/>
        <v>0</v>
      </c>
      <c r="M172" s="45">
        <f t="shared" si="16"/>
        <v>0</v>
      </c>
    </row>
    <row r="173" spans="2:13" hidden="1">
      <c r="B173" s="2">
        <f>+'Completar SOFSE'!A179</f>
        <v>159</v>
      </c>
      <c r="C173" s="3">
        <f>VLOOKUP(B173,'Completar SOFSE'!$A$19:$E$501,2,0)</f>
        <v>0</v>
      </c>
      <c r="D173" s="3">
        <f>VLOOKUP(B173,'Completar SOFSE'!$A$19:$E$501,3,0)</f>
        <v>0</v>
      </c>
      <c r="E173" s="3">
        <f>VLOOKUP(B173,'Completar SOFSE'!$A$19:$E$501,4,0)</f>
        <v>0</v>
      </c>
      <c r="F173" s="3"/>
      <c r="G173" s="5">
        <f>VLOOKUP(B173,'Completar SOFSE'!$A$19:$E$501,5,0)</f>
        <v>0</v>
      </c>
      <c r="H173" s="89">
        <f>VLOOKUP(B173,'Completar SOFSE'!$A$19:$F$501,6,0)</f>
        <v>0</v>
      </c>
      <c r="I173" s="89"/>
      <c r="J173" s="43"/>
      <c r="K173" s="86"/>
      <c r="L173" s="44">
        <f t="shared" si="15"/>
        <v>0</v>
      </c>
      <c r="M173" s="45">
        <f t="shared" si="16"/>
        <v>0</v>
      </c>
    </row>
    <row r="174" spans="2:13" hidden="1">
      <c r="B174" s="2">
        <f>+'Completar SOFSE'!A180</f>
        <v>160</v>
      </c>
      <c r="C174" s="3">
        <f>VLOOKUP(B174,'Completar SOFSE'!$A$19:$E$501,2,0)</f>
        <v>0</v>
      </c>
      <c r="D174" s="3">
        <f>VLOOKUP(B174,'Completar SOFSE'!$A$19:$E$501,3,0)</f>
        <v>0</v>
      </c>
      <c r="E174" s="3">
        <f>VLOOKUP(B174,'Completar SOFSE'!$A$19:$E$501,4,0)</f>
        <v>0</v>
      </c>
      <c r="F174" s="3"/>
      <c r="G174" s="5">
        <f>VLOOKUP(B174,'Completar SOFSE'!$A$19:$E$501,5,0)</f>
        <v>0</v>
      </c>
      <c r="H174" s="89">
        <f>VLOOKUP(B174,'Completar SOFSE'!$A$19:$F$501,6,0)</f>
        <v>0</v>
      </c>
      <c r="I174" s="89"/>
      <c r="J174" s="43"/>
      <c r="K174" s="86"/>
      <c r="L174" s="44">
        <f t="shared" si="15"/>
        <v>0</v>
      </c>
      <c r="M174" s="45">
        <f t="shared" si="16"/>
        <v>0</v>
      </c>
    </row>
    <row r="175" spans="2:13" hidden="1">
      <c r="B175" s="2">
        <f>+'Completar SOFSE'!A181</f>
        <v>161</v>
      </c>
      <c r="C175" s="3">
        <f>VLOOKUP(B175,'Completar SOFSE'!$A$19:$E$501,2,0)</f>
        <v>0</v>
      </c>
      <c r="D175" s="3">
        <f>VLOOKUP(B175,'Completar SOFSE'!$A$19:$E$501,3,0)</f>
        <v>0</v>
      </c>
      <c r="E175" s="3">
        <f>VLOOKUP(B175,'Completar SOFSE'!$A$19:$E$501,4,0)</f>
        <v>0</v>
      </c>
      <c r="F175" s="3"/>
      <c r="G175" s="5">
        <f>VLOOKUP(B175,'Completar SOFSE'!$A$19:$E$501,5,0)</f>
        <v>0</v>
      </c>
      <c r="H175" s="89">
        <f>VLOOKUP(B175,'Completar SOFSE'!$A$19:$F$501,6,0)</f>
        <v>0</v>
      </c>
      <c r="I175" s="89"/>
      <c r="J175" s="43"/>
      <c r="K175" s="86"/>
      <c r="L175" s="44">
        <f t="shared" si="15"/>
        <v>0</v>
      </c>
      <c r="M175" s="45">
        <f t="shared" si="16"/>
        <v>0</v>
      </c>
    </row>
    <row r="176" spans="2:13" hidden="1">
      <c r="B176" s="2">
        <f>+'Completar SOFSE'!A182</f>
        <v>162</v>
      </c>
      <c r="C176" s="3">
        <f>VLOOKUP(B176,'Completar SOFSE'!$A$19:$E$501,2,0)</f>
        <v>0</v>
      </c>
      <c r="D176" s="3">
        <f>VLOOKUP(B176,'Completar SOFSE'!$A$19:$E$501,3,0)</f>
        <v>0</v>
      </c>
      <c r="E176" s="3">
        <f>VLOOKUP(B176,'Completar SOFSE'!$A$19:$E$501,4,0)</f>
        <v>0</v>
      </c>
      <c r="F176" s="3"/>
      <c r="G176" s="5">
        <f>VLOOKUP(B176,'Completar SOFSE'!$A$19:$E$501,5,0)</f>
        <v>0</v>
      </c>
      <c r="H176" s="89">
        <f>VLOOKUP(B176,'Completar SOFSE'!$A$19:$F$501,6,0)</f>
        <v>0</v>
      </c>
      <c r="I176" s="89"/>
      <c r="J176" s="43"/>
      <c r="K176" s="86"/>
      <c r="L176" s="44">
        <f t="shared" si="15"/>
        <v>0</v>
      </c>
      <c r="M176" s="45">
        <f t="shared" si="16"/>
        <v>0</v>
      </c>
    </row>
    <row r="177" spans="2:13" hidden="1">
      <c r="B177" s="2">
        <f>+'Completar SOFSE'!A183</f>
        <v>163</v>
      </c>
      <c r="C177" s="3">
        <f>VLOOKUP(B177,'Completar SOFSE'!$A$19:$E$501,2,0)</f>
        <v>0</v>
      </c>
      <c r="D177" s="3">
        <f>VLOOKUP(B177,'Completar SOFSE'!$A$19:$E$501,3,0)</f>
        <v>0</v>
      </c>
      <c r="E177" s="3">
        <f>VLOOKUP(B177,'Completar SOFSE'!$A$19:$E$501,4,0)</f>
        <v>0</v>
      </c>
      <c r="F177" s="3"/>
      <c r="G177" s="5">
        <f>VLOOKUP(B177,'Completar SOFSE'!$A$19:$E$501,5,0)</f>
        <v>0</v>
      </c>
      <c r="H177" s="89">
        <f>VLOOKUP(B177,'Completar SOFSE'!$A$19:$F$501,6,0)</f>
        <v>0</v>
      </c>
      <c r="I177" s="89"/>
      <c r="J177" s="43"/>
      <c r="K177" s="86"/>
      <c r="L177" s="44">
        <f t="shared" si="15"/>
        <v>0</v>
      </c>
      <c r="M177" s="45">
        <f t="shared" si="16"/>
        <v>0</v>
      </c>
    </row>
    <row r="178" spans="2:13" hidden="1">
      <c r="B178" s="2">
        <f>+'Completar SOFSE'!A184</f>
        <v>164</v>
      </c>
      <c r="C178" s="3">
        <f>VLOOKUP(B178,'Completar SOFSE'!$A$19:$E$501,2,0)</f>
        <v>0</v>
      </c>
      <c r="D178" s="3">
        <f>VLOOKUP(B178,'Completar SOFSE'!$A$19:$E$501,3,0)</f>
        <v>0</v>
      </c>
      <c r="E178" s="3">
        <f>VLOOKUP(B178,'Completar SOFSE'!$A$19:$E$501,4,0)</f>
        <v>0</v>
      </c>
      <c r="F178" s="3"/>
      <c r="G178" s="5">
        <f>VLOOKUP(B178,'Completar SOFSE'!$A$19:$E$501,5,0)</f>
        <v>0</v>
      </c>
      <c r="H178" s="89">
        <f>VLOOKUP(B178,'Completar SOFSE'!$A$19:$F$501,6,0)</f>
        <v>0</v>
      </c>
      <c r="I178" s="89"/>
      <c r="J178" s="43"/>
      <c r="K178" s="86"/>
      <c r="L178" s="44">
        <f t="shared" si="15"/>
        <v>0</v>
      </c>
      <c r="M178" s="45">
        <f t="shared" si="16"/>
        <v>0</v>
      </c>
    </row>
    <row r="179" spans="2:13" hidden="1">
      <c r="B179" s="2">
        <f>+'Completar SOFSE'!A185</f>
        <v>165</v>
      </c>
      <c r="C179" s="3">
        <f>VLOOKUP(B179,'Completar SOFSE'!$A$19:$E$501,2,0)</f>
        <v>0</v>
      </c>
      <c r="D179" s="3">
        <f>VLOOKUP(B179,'Completar SOFSE'!$A$19:$E$501,3,0)</f>
        <v>0</v>
      </c>
      <c r="E179" s="3">
        <f>VLOOKUP(B179,'Completar SOFSE'!$A$19:$E$501,4,0)</f>
        <v>0</v>
      </c>
      <c r="F179" s="3"/>
      <c r="G179" s="5">
        <f>VLOOKUP(B179,'Completar SOFSE'!$A$19:$E$501,5,0)</f>
        <v>0</v>
      </c>
      <c r="H179" s="89">
        <f>VLOOKUP(B179,'Completar SOFSE'!$A$19:$F$501,6,0)</f>
        <v>0</v>
      </c>
      <c r="I179" s="89"/>
      <c r="J179" s="43"/>
      <c r="K179" s="86"/>
      <c r="L179" s="44">
        <f t="shared" si="15"/>
        <v>0</v>
      </c>
      <c r="M179" s="45">
        <f t="shared" si="16"/>
        <v>0</v>
      </c>
    </row>
    <row r="180" spans="2:13" hidden="1">
      <c r="B180" s="2">
        <f>+'Completar SOFSE'!A186</f>
        <v>166</v>
      </c>
      <c r="C180" s="3">
        <f>VLOOKUP(B180,'Completar SOFSE'!$A$19:$E$501,2,0)</f>
        <v>0</v>
      </c>
      <c r="D180" s="3">
        <f>VLOOKUP(B180,'Completar SOFSE'!$A$19:$E$501,3,0)</f>
        <v>0</v>
      </c>
      <c r="E180" s="3">
        <f>VLOOKUP(B180,'Completar SOFSE'!$A$19:$E$501,4,0)</f>
        <v>0</v>
      </c>
      <c r="F180" s="3"/>
      <c r="G180" s="5">
        <f>VLOOKUP(B180,'Completar SOFSE'!$A$19:$E$501,5,0)</f>
        <v>0</v>
      </c>
      <c r="H180" s="89">
        <f>VLOOKUP(B180,'Completar SOFSE'!$A$19:$F$501,6,0)</f>
        <v>0</v>
      </c>
      <c r="I180" s="89"/>
      <c r="J180" s="43"/>
      <c r="K180" s="86"/>
      <c r="L180" s="44">
        <f t="shared" si="15"/>
        <v>0</v>
      </c>
      <c r="M180" s="45">
        <f t="shared" si="16"/>
        <v>0</v>
      </c>
    </row>
    <row r="181" spans="2:13" hidden="1">
      <c r="B181" s="2">
        <f>+'Completar SOFSE'!A187</f>
        <v>167</v>
      </c>
      <c r="C181" s="3">
        <f>VLOOKUP(B181,'Completar SOFSE'!$A$19:$E$501,2,0)</f>
        <v>0</v>
      </c>
      <c r="D181" s="3">
        <f>VLOOKUP(B181,'Completar SOFSE'!$A$19:$E$501,3,0)</f>
        <v>0</v>
      </c>
      <c r="E181" s="3">
        <f>VLOOKUP(B181,'Completar SOFSE'!$A$19:$E$501,4,0)</f>
        <v>0</v>
      </c>
      <c r="F181" s="3"/>
      <c r="G181" s="5">
        <f>VLOOKUP(B181,'Completar SOFSE'!$A$19:$E$501,5,0)</f>
        <v>0</v>
      </c>
      <c r="H181" s="89">
        <f>VLOOKUP(B181,'Completar SOFSE'!$A$19:$F$501,6,0)</f>
        <v>0</v>
      </c>
      <c r="I181" s="89"/>
      <c r="J181" s="43"/>
      <c r="K181" s="86"/>
      <c r="L181" s="44">
        <f t="shared" si="15"/>
        <v>0</v>
      </c>
      <c r="M181" s="45">
        <f t="shared" si="16"/>
        <v>0</v>
      </c>
    </row>
    <row r="182" spans="2:13" ht="18" hidden="1" customHeight="1">
      <c r="B182" s="2">
        <f>+'Completar SOFSE'!A188</f>
        <v>168</v>
      </c>
      <c r="C182" s="3">
        <f>VLOOKUP(B182,'Completar SOFSE'!$A$19:$E$501,2,0)</f>
        <v>0</v>
      </c>
      <c r="D182" s="3">
        <f>VLOOKUP(B182,'Completar SOFSE'!$A$19:$E$501,3,0)</f>
        <v>0</v>
      </c>
      <c r="E182" s="3">
        <f>VLOOKUP(B182,'Completar SOFSE'!$A$19:$E$501,4,0)</f>
        <v>0</v>
      </c>
      <c r="F182" s="3"/>
      <c r="G182" s="5">
        <f>VLOOKUP(B182,'Completar SOFSE'!$A$19:$E$501,5,0)</f>
        <v>0</v>
      </c>
      <c r="H182" s="89">
        <f>VLOOKUP(B182,'Completar SOFSE'!$A$19:$F$501,6,0)</f>
        <v>0</v>
      </c>
      <c r="I182" s="119"/>
      <c r="J182" s="43"/>
      <c r="K182" s="49"/>
      <c r="L182" s="44">
        <f>+(C182*J182)*K182</f>
        <v>0</v>
      </c>
      <c r="M182" s="45">
        <f>+C182*J182</f>
        <v>0</v>
      </c>
    </row>
    <row r="183" spans="2:13" ht="18" hidden="1" customHeight="1">
      <c r="B183" s="2">
        <f>+B182+1</f>
        <v>169</v>
      </c>
      <c r="C183" s="3">
        <f>VLOOKUP(B183,'Completar SOFSE'!$A$19:$E$501,2,0)</f>
        <v>0</v>
      </c>
      <c r="D183" s="3">
        <f>VLOOKUP(B183,'Completar SOFSE'!$A$19:$E$501,3,0)</f>
        <v>0</v>
      </c>
      <c r="E183" s="3">
        <f>VLOOKUP(B183,'Completar SOFSE'!$A$19:$E$501,4,0)</f>
        <v>0</v>
      </c>
      <c r="F183" s="3"/>
      <c r="G183" s="5">
        <f>VLOOKUP(B183,'Completar SOFSE'!$A$19:$E$501,5,0)</f>
        <v>0</v>
      </c>
      <c r="H183" s="89">
        <f>VLOOKUP(B183,'Completar SOFSE'!$A$19:$F$501,6,0)</f>
        <v>0</v>
      </c>
      <c r="I183" s="119"/>
      <c r="J183" s="43"/>
      <c r="K183" s="49"/>
      <c r="L183" s="44">
        <f t="shared" ref="L183:L246" si="17">+(C183*J183)*K183</f>
        <v>0</v>
      </c>
      <c r="M183" s="45">
        <f t="shared" ref="M183:M246" si="18">+C183*J183</f>
        <v>0</v>
      </c>
    </row>
    <row r="184" spans="2:13" ht="18" hidden="1" customHeight="1">
      <c r="B184" s="2">
        <f t="shared" ref="B184:B188" si="19">+B183+1</f>
        <v>170</v>
      </c>
      <c r="C184" s="3">
        <f>VLOOKUP(B184,'Completar SOFSE'!$A$19:$E$501,2,0)</f>
        <v>0</v>
      </c>
      <c r="D184" s="3">
        <f>VLOOKUP(B184,'Completar SOFSE'!$A$19:$E$501,3,0)</f>
        <v>0</v>
      </c>
      <c r="E184" s="3">
        <f>VLOOKUP(B184,'Completar SOFSE'!$A$19:$E$501,4,0)</f>
        <v>0</v>
      </c>
      <c r="F184" s="3"/>
      <c r="G184" s="5">
        <f>VLOOKUP(B184,'Completar SOFSE'!$A$19:$E$501,5,0)</f>
        <v>0</v>
      </c>
      <c r="H184" s="89">
        <f>VLOOKUP(B184,'Completar SOFSE'!$A$19:$F$501,6,0)</f>
        <v>0</v>
      </c>
      <c r="I184" s="119"/>
      <c r="J184" s="43"/>
      <c r="K184" s="49"/>
      <c r="L184" s="44">
        <f t="shared" si="17"/>
        <v>0</v>
      </c>
      <c r="M184" s="45">
        <f t="shared" si="18"/>
        <v>0</v>
      </c>
    </row>
    <row r="185" spans="2:13" ht="18" hidden="1" customHeight="1">
      <c r="B185" s="2">
        <f t="shared" si="19"/>
        <v>171</v>
      </c>
      <c r="C185" s="3">
        <f>VLOOKUP(B185,'Completar SOFSE'!$A$19:$E$501,2,0)</f>
        <v>0</v>
      </c>
      <c r="D185" s="3">
        <f>VLOOKUP(B185,'Completar SOFSE'!$A$19:$E$501,3,0)</f>
        <v>0</v>
      </c>
      <c r="E185" s="3">
        <f>VLOOKUP(B185,'Completar SOFSE'!$A$19:$E$501,4,0)</f>
        <v>0</v>
      </c>
      <c r="F185" s="3"/>
      <c r="G185" s="5">
        <f>VLOOKUP(B185,'Completar SOFSE'!$A$19:$E$501,5,0)</f>
        <v>0</v>
      </c>
      <c r="H185" s="89">
        <f>VLOOKUP(B185,'Completar SOFSE'!$A$19:$F$501,6,0)</f>
        <v>0</v>
      </c>
      <c r="I185" s="89"/>
      <c r="J185" s="43"/>
      <c r="K185" s="49"/>
      <c r="L185" s="44">
        <f t="shared" si="17"/>
        <v>0</v>
      </c>
      <c r="M185" s="45">
        <f t="shared" si="18"/>
        <v>0</v>
      </c>
    </row>
    <row r="186" spans="2:13" ht="18" hidden="1" customHeight="1">
      <c r="B186" s="2">
        <f t="shared" si="19"/>
        <v>172</v>
      </c>
      <c r="C186" s="3">
        <f>VLOOKUP(B186,'Completar SOFSE'!$A$19:$E$501,2,0)</f>
        <v>0</v>
      </c>
      <c r="D186" s="3">
        <f>VLOOKUP(B186,'Completar SOFSE'!$A$19:$E$501,3,0)</f>
        <v>0</v>
      </c>
      <c r="E186" s="3">
        <f>VLOOKUP(B186,'Completar SOFSE'!$A$19:$E$501,4,0)</f>
        <v>0</v>
      </c>
      <c r="F186" s="3"/>
      <c r="G186" s="5">
        <f>VLOOKUP(B186,'Completar SOFSE'!$A$19:$E$501,5,0)</f>
        <v>0</v>
      </c>
      <c r="H186" s="89">
        <f>VLOOKUP(B186,'Completar SOFSE'!$A$19:$F$501,6,0)</f>
        <v>0</v>
      </c>
      <c r="I186" s="89"/>
      <c r="J186" s="43"/>
      <c r="K186" s="49"/>
      <c r="L186" s="44">
        <f t="shared" si="17"/>
        <v>0</v>
      </c>
      <c r="M186" s="45">
        <f t="shared" si="18"/>
        <v>0</v>
      </c>
    </row>
    <row r="187" spans="2:13" ht="18" hidden="1" customHeight="1">
      <c r="B187" s="2">
        <f t="shared" si="19"/>
        <v>173</v>
      </c>
      <c r="C187" s="3">
        <f>VLOOKUP(B187,'Completar SOFSE'!$A$19:$E$501,2,0)</f>
        <v>0</v>
      </c>
      <c r="D187" s="3">
        <f>VLOOKUP(B187,'Completar SOFSE'!$A$19:$E$501,3,0)</f>
        <v>0</v>
      </c>
      <c r="E187" s="3">
        <f>VLOOKUP(B187,'Completar SOFSE'!$A$19:$E$501,4,0)</f>
        <v>0</v>
      </c>
      <c r="F187" s="3"/>
      <c r="G187" s="5">
        <f>VLOOKUP(B187,'Completar SOFSE'!$A$19:$E$501,5,0)</f>
        <v>0</v>
      </c>
      <c r="H187" s="89">
        <f>VLOOKUP(B187,'Completar SOFSE'!$A$19:$F$501,6,0)</f>
        <v>0</v>
      </c>
      <c r="I187" s="89"/>
      <c r="J187" s="43"/>
      <c r="K187" s="49"/>
      <c r="L187" s="44">
        <f t="shared" si="17"/>
        <v>0</v>
      </c>
      <c r="M187" s="45">
        <f t="shared" si="18"/>
        <v>0</v>
      </c>
    </row>
    <row r="188" spans="2:13" ht="18" hidden="1" customHeight="1">
      <c r="B188" s="2">
        <f t="shared" si="19"/>
        <v>174</v>
      </c>
      <c r="C188" s="3">
        <f>VLOOKUP(B188,'Completar SOFSE'!$A$19:$E$501,2,0)</f>
        <v>0</v>
      </c>
      <c r="D188" s="3">
        <f>VLOOKUP(B188,'Completar SOFSE'!$A$19:$E$501,3,0)</f>
        <v>0</v>
      </c>
      <c r="E188" s="3">
        <f>VLOOKUP(B188,'Completar SOFSE'!$A$19:$E$501,4,0)</f>
        <v>0</v>
      </c>
      <c r="F188" s="3"/>
      <c r="G188" s="5">
        <f>VLOOKUP(B188,'Completar SOFSE'!$A$19:$E$501,5,0)</f>
        <v>0</v>
      </c>
      <c r="H188" s="89">
        <f>VLOOKUP(B188,'Completar SOFSE'!$A$19:$F$501,6,0)</f>
        <v>0</v>
      </c>
      <c r="I188" s="89"/>
      <c r="J188" s="43"/>
      <c r="K188" s="49"/>
      <c r="L188" s="44">
        <f t="shared" si="17"/>
        <v>0</v>
      </c>
      <c r="M188" s="45">
        <f t="shared" si="18"/>
        <v>0</v>
      </c>
    </row>
    <row r="189" spans="2:13" ht="18" hidden="1" customHeight="1">
      <c r="B189" s="2">
        <f>+'Completar SOFSE'!A195</f>
        <v>175</v>
      </c>
      <c r="C189" s="3">
        <f>VLOOKUP(B189,'Completar SOFSE'!$A$19:$E$501,2,0)</f>
        <v>0</v>
      </c>
      <c r="D189" s="3">
        <f>VLOOKUP(B189,'Completar SOFSE'!$A$19:$E$501,3,0)</f>
        <v>0</v>
      </c>
      <c r="E189" s="3">
        <f>VLOOKUP(B189,'Completar SOFSE'!$A$19:$E$501,4,0)</f>
        <v>0</v>
      </c>
      <c r="F189" s="3"/>
      <c r="G189" s="5">
        <f>VLOOKUP(B189,'Completar SOFSE'!$A$19:$E$501,5,0)</f>
        <v>0</v>
      </c>
      <c r="H189" s="89">
        <f>VLOOKUP(B189,'Completar SOFSE'!$A$19:$F$501,6,0)</f>
        <v>0</v>
      </c>
      <c r="I189" s="89"/>
      <c r="J189" s="43"/>
      <c r="K189" s="49"/>
      <c r="L189" s="44">
        <f t="shared" si="17"/>
        <v>0</v>
      </c>
      <c r="M189" s="45">
        <f t="shared" si="18"/>
        <v>0</v>
      </c>
    </row>
    <row r="190" spans="2:13" ht="18" hidden="1" customHeight="1">
      <c r="B190" s="2">
        <f>+'Completar SOFSE'!A196</f>
        <v>176</v>
      </c>
      <c r="C190" s="3">
        <f>VLOOKUP(B190,'Completar SOFSE'!$A$19:$E$501,2,0)</f>
        <v>0</v>
      </c>
      <c r="D190" s="3">
        <f>VLOOKUP(B190,'Completar SOFSE'!$A$19:$E$501,3,0)</f>
        <v>0</v>
      </c>
      <c r="E190" s="3">
        <f>VLOOKUP(B190,'Completar SOFSE'!$A$19:$E$501,4,0)</f>
        <v>0</v>
      </c>
      <c r="F190" s="3"/>
      <c r="G190" s="5">
        <f>VLOOKUP(B190,'Completar SOFSE'!$A$19:$E$501,5,0)</f>
        <v>0</v>
      </c>
      <c r="H190" s="89">
        <f>VLOOKUP(B190,'Completar SOFSE'!$A$19:$F$501,6,0)</f>
        <v>0</v>
      </c>
      <c r="I190" s="89"/>
      <c r="J190" s="43"/>
      <c r="K190" s="49"/>
      <c r="L190" s="44">
        <f t="shared" si="17"/>
        <v>0</v>
      </c>
      <c r="M190" s="45">
        <f t="shared" si="18"/>
        <v>0</v>
      </c>
    </row>
    <row r="191" spans="2:13" ht="18" hidden="1" customHeight="1">
      <c r="B191" s="2">
        <f>+'Completar SOFSE'!A197</f>
        <v>177</v>
      </c>
      <c r="C191" s="3">
        <f>VLOOKUP(B191,'Completar SOFSE'!$A$19:$E$501,2,0)</f>
        <v>0</v>
      </c>
      <c r="D191" s="3">
        <f>VLOOKUP(B191,'Completar SOFSE'!$A$19:$E$501,3,0)</f>
        <v>0</v>
      </c>
      <c r="E191" s="3">
        <f>VLOOKUP(B191,'Completar SOFSE'!$A$19:$E$501,4,0)</f>
        <v>0</v>
      </c>
      <c r="F191" s="3"/>
      <c r="G191" s="5">
        <f>VLOOKUP(B191,'Completar SOFSE'!$A$19:$E$501,5,0)</f>
        <v>0</v>
      </c>
      <c r="H191" s="89">
        <f>VLOOKUP(B191,'Completar SOFSE'!$A$19:$F$501,6,0)</f>
        <v>0</v>
      </c>
      <c r="I191" s="89"/>
      <c r="J191" s="43"/>
      <c r="K191" s="49"/>
      <c r="L191" s="44">
        <f t="shared" si="17"/>
        <v>0</v>
      </c>
      <c r="M191" s="45">
        <f t="shared" si="18"/>
        <v>0</v>
      </c>
    </row>
    <row r="192" spans="2:13" ht="18" hidden="1" customHeight="1">
      <c r="B192" s="2">
        <f>+'Completar SOFSE'!A198</f>
        <v>178</v>
      </c>
      <c r="C192" s="3">
        <f>VLOOKUP(B192,'Completar SOFSE'!$A$19:$E$501,2,0)</f>
        <v>0</v>
      </c>
      <c r="D192" s="3">
        <f>VLOOKUP(B192,'Completar SOFSE'!$A$19:$E$501,3,0)</f>
        <v>0</v>
      </c>
      <c r="E192" s="3">
        <f>VLOOKUP(B192,'Completar SOFSE'!$A$19:$E$501,4,0)</f>
        <v>0</v>
      </c>
      <c r="F192" s="3"/>
      <c r="G192" s="5">
        <f>VLOOKUP(B192,'Completar SOFSE'!$A$19:$E$501,5,0)</f>
        <v>0</v>
      </c>
      <c r="H192" s="89">
        <f>VLOOKUP(B192,'Completar SOFSE'!$A$19:$F$501,6,0)</f>
        <v>0</v>
      </c>
      <c r="I192" s="89"/>
      <c r="J192" s="43"/>
      <c r="K192" s="49"/>
      <c r="L192" s="44">
        <f t="shared" si="17"/>
        <v>0</v>
      </c>
      <c r="M192" s="45">
        <f t="shared" si="18"/>
        <v>0</v>
      </c>
    </row>
    <row r="193" spans="2:13" ht="18" hidden="1" customHeight="1">
      <c r="B193" s="2">
        <f>+'Completar SOFSE'!A199</f>
        <v>179</v>
      </c>
      <c r="C193" s="3">
        <f>VLOOKUP(B193,'Completar SOFSE'!$A$19:$E$501,2,0)</f>
        <v>0</v>
      </c>
      <c r="D193" s="3">
        <f>VLOOKUP(B193,'Completar SOFSE'!$A$19:$E$501,3,0)</f>
        <v>0</v>
      </c>
      <c r="E193" s="3">
        <f>VLOOKUP(B193,'Completar SOFSE'!$A$19:$E$501,4,0)</f>
        <v>0</v>
      </c>
      <c r="F193" s="3"/>
      <c r="G193" s="5">
        <f>VLOOKUP(B193,'Completar SOFSE'!$A$19:$E$501,5,0)</f>
        <v>0</v>
      </c>
      <c r="H193" s="89">
        <f>VLOOKUP(B193,'Completar SOFSE'!$A$19:$F$501,6,0)</f>
        <v>0</v>
      </c>
      <c r="I193" s="89"/>
      <c r="J193" s="43"/>
      <c r="K193" s="49"/>
      <c r="L193" s="44">
        <f t="shared" si="17"/>
        <v>0</v>
      </c>
      <c r="M193" s="45">
        <f t="shared" si="18"/>
        <v>0</v>
      </c>
    </row>
    <row r="194" spans="2:13" ht="18" hidden="1" customHeight="1">
      <c r="B194" s="2">
        <f>+'Completar SOFSE'!A200</f>
        <v>180</v>
      </c>
      <c r="C194" s="3">
        <f>VLOOKUP(B194,'Completar SOFSE'!$A$19:$E$501,2,0)</f>
        <v>0</v>
      </c>
      <c r="D194" s="3">
        <f>VLOOKUP(B194,'Completar SOFSE'!$A$19:$E$501,3,0)</f>
        <v>0</v>
      </c>
      <c r="E194" s="3">
        <f>VLOOKUP(B194,'Completar SOFSE'!$A$19:$E$501,4,0)</f>
        <v>0</v>
      </c>
      <c r="F194" s="3"/>
      <c r="G194" s="5">
        <f>VLOOKUP(B194,'Completar SOFSE'!$A$19:$E$501,5,0)</f>
        <v>0</v>
      </c>
      <c r="H194" s="89">
        <f>VLOOKUP(B194,'Completar SOFSE'!$A$19:$F$501,6,0)</f>
        <v>0</v>
      </c>
      <c r="I194" s="89"/>
      <c r="J194" s="43"/>
      <c r="K194" s="49"/>
      <c r="L194" s="44">
        <f t="shared" si="17"/>
        <v>0</v>
      </c>
      <c r="M194" s="45">
        <f t="shared" si="18"/>
        <v>0</v>
      </c>
    </row>
    <row r="195" spans="2:13" ht="18" hidden="1" customHeight="1">
      <c r="B195" s="2">
        <f>+'Completar SOFSE'!A201</f>
        <v>181</v>
      </c>
      <c r="C195" s="3">
        <f>VLOOKUP(B195,'Completar SOFSE'!$A$19:$E$501,2,0)</f>
        <v>0</v>
      </c>
      <c r="D195" s="3">
        <f>VLOOKUP(B195,'Completar SOFSE'!$A$19:$E$501,3,0)</f>
        <v>0</v>
      </c>
      <c r="E195" s="3">
        <f>VLOOKUP(B195,'Completar SOFSE'!$A$19:$E$501,4,0)</f>
        <v>0</v>
      </c>
      <c r="F195" s="3"/>
      <c r="G195" s="5">
        <f>VLOOKUP(B195,'Completar SOFSE'!$A$19:$E$501,5,0)</f>
        <v>0</v>
      </c>
      <c r="H195" s="89">
        <f>VLOOKUP(B195,'Completar SOFSE'!$A$19:$F$501,6,0)</f>
        <v>0</v>
      </c>
      <c r="I195" s="89"/>
      <c r="J195" s="43"/>
      <c r="K195" s="49"/>
      <c r="L195" s="44">
        <f t="shared" si="17"/>
        <v>0</v>
      </c>
      <c r="M195" s="45">
        <f t="shared" si="18"/>
        <v>0</v>
      </c>
    </row>
    <row r="196" spans="2:13" ht="18" hidden="1" customHeight="1">
      <c r="B196" s="2">
        <f>+'Completar SOFSE'!A202</f>
        <v>182</v>
      </c>
      <c r="C196" s="3">
        <f>VLOOKUP(B196,'Completar SOFSE'!$A$19:$E$501,2,0)</f>
        <v>0</v>
      </c>
      <c r="D196" s="3">
        <f>VLOOKUP(B196,'Completar SOFSE'!$A$19:$E$501,3,0)</f>
        <v>0</v>
      </c>
      <c r="E196" s="3">
        <f>VLOOKUP(B196,'Completar SOFSE'!$A$19:$E$501,4,0)</f>
        <v>0</v>
      </c>
      <c r="F196" s="3"/>
      <c r="G196" s="5">
        <f>VLOOKUP(B196,'Completar SOFSE'!$A$19:$E$501,5,0)</f>
        <v>0</v>
      </c>
      <c r="H196" s="89">
        <f>VLOOKUP(B196,'Completar SOFSE'!$A$19:$F$501,6,0)</f>
        <v>0</v>
      </c>
      <c r="I196" s="89"/>
      <c r="J196" s="43"/>
      <c r="K196" s="49"/>
      <c r="L196" s="44">
        <f t="shared" si="17"/>
        <v>0</v>
      </c>
      <c r="M196" s="45">
        <f t="shared" si="18"/>
        <v>0</v>
      </c>
    </row>
    <row r="197" spans="2:13" ht="18" hidden="1" customHeight="1">
      <c r="B197" s="2">
        <f>+'Completar SOFSE'!A203</f>
        <v>183</v>
      </c>
      <c r="C197" s="3">
        <f>VLOOKUP(B197,'Completar SOFSE'!$A$19:$E$501,2,0)</f>
        <v>0</v>
      </c>
      <c r="D197" s="3">
        <f>VLOOKUP(B197,'Completar SOFSE'!$A$19:$E$501,3,0)</f>
        <v>0</v>
      </c>
      <c r="E197" s="3">
        <f>VLOOKUP(B197,'Completar SOFSE'!$A$19:$E$501,4,0)</f>
        <v>0</v>
      </c>
      <c r="F197" s="3"/>
      <c r="G197" s="5">
        <f>VLOOKUP(B197,'Completar SOFSE'!$A$19:$E$501,5,0)</f>
        <v>0</v>
      </c>
      <c r="H197" s="89">
        <f>VLOOKUP(B197,'Completar SOFSE'!$A$19:$F$501,6,0)</f>
        <v>0</v>
      </c>
      <c r="I197" s="89"/>
      <c r="J197" s="43"/>
      <c r="K197" s="49"/>
      <c r="L197" s="44">
        <f t="shared" si="17"/>
        <v>0</v>
      </c>
      <c r="M197" s="45">
        <f t="shared" si="18"/>
        <v>0</v>
      </c>
    </row>
    <row r="198" spans="2:13" ht="18" hidden="1" customHeight="1">
      <c r="B198" s="2">
        <f>+'Completar SOFSE'!A204</f>
        <v>184</v>
      </c>
      <c r="C198" s="3">
        <f>VLOOKUP(B198,'Completar SOFSE'!$A$19:$E$501,2,0)</f>
        <v>0</v>
      </c>
      <c r="D198" s="3">
        <f>VLOOKUP(B198,'Completar SOFSE'!$A$19:$E$501,3,0)</f>
        <v>0</v>
      </c>
      <c r="E198" s="3">
        <f>VLOOKUP(B198,'Completar SOFSE'!$A$19:$E$501,4,0)</f>
        <v>0</v>
      </c>
      <c r="F198" s="3"/>
      <c r="G198" s="5">
        <f>VLOOKUP(B198,'Completar SOFSE'!$A$19:$E$501,5,0)</f>
        <v>0</v>
      </c>
      <c r="H198" s="89">
        <f>VLOOKUP(B198,'Completar SOFSE'!$A$19:$F$501,6,0)</f>
        <v>0</v>
      </c>
      <c r="I198" s="89"/>
      <c r="J198" s="43"/>
      <c r="K198" s="49"/>
      <c r="L198" s="44">
        <f t="shared" si="17"/>
        <v>0</v>
      </c>
      <c r="M198" s="45">
        <f t="shared" si="18"/>
        <v>0</v>
      </c>
    </row>
    <row r="199" spans="2:13" ht="18" hidden="1" customHeight="1">
      <c r="B199" s="2">
        <f>+'Completar SOFSE'!A205</f>
        <v>185</v>
      </c>
      <c r="C199" s="3">
        <f>VLOOKUP(B199,'Completar SOFSE'!$A$19:$E$501,2,0)</f>
        <v>0</v>
      </c>
      <c r="D199" s="3">
        <f>VLOOKUP(B199,'Completar SOFSE'!$A$19:$E$501,3,0)</f>
        <v>0</v>
      </c>
      <c r="E199" s="3">
        <f>VLOOKUP(B199,'Completar SOFSE'!$A$19:$E$501,4,0)</f>
        <v>0</v>
      </c>
      <c r="F199" s="3"/>
      <c r="G199" s="5">
        <f>VLOOKUP(B199,'Completar SOFSE'!$A$19:$E$501,5,0)</f>
        <v>0</v>
      </c>
      <c r="H199" s="89">
        <f>VLOOKUP(B199,'Completar SOFSE'!$A$19:$F$501,6,0)</f>
        <v>0</v>
      </c>
      <c r="I199" s="89"/>
      <c r="J199" s="43"/>
      <c r="K199" s="49"/>
      <c r="L199" s="44">
        <f t="shared" si="17"/>
        <v>0</v>
      </c>
      <c r="M199" s="45">
        <f t="shared" si="18"/>
        <v>0</v>
      </c>
    </row>
    <row r="200" spans="2:13" ht="18" hidden="1" customHeight="1">
      <c r="B200" s="2">
        <f>+'Completar SOFSE'!A206</f>
        <v>186</v>
      </c>
      <c r="C200" s="3">
        <f>VLOOKUP(B200,'Completar SOFSE'!$A$19:$E$501,2,0)</f>
        <v>0</v>
      </c>
      <c r="D200" s="3">
        <f>VLOOKUP(B200,'Completar SOFSE'!$A$19:$E$501,3,0)</f>
        <v>0</v>
      </c>
      <c r="E200" s="3">
        <f>VLOOKUP(B200,'Completar SOFSE'!$A$19:$E$501,4,0)</f>
        <v>0</v>
      </c>
      <c r="F200" s="3"/>
      <c r="G200" s="5">
        <f>VLOOKUP(B200,'Completar SOFSE'!$A$19:$E$501,5,0)</f>
        <v>0</v>
      </c>
      <c r="H200" s="89">
        <f>VLOOKUP(B200,'Completar SOFSE'!$A$19:$F$501,6,0)</f>
        <v>0</v>
      </c>
      <c r="I200" s="89"/>
      <c r="J200" s="43"/>
      <c r="K200" s="49"/>
      <c r="L200" s="44">
        <f t="shared" si="17"/>
        <v>0</v>
      </c>
      <c r="M200" s="45">
        <f t="shared" si="18"/>
        <v>0</v>
      </c>
    </row>
    <row r="201" spans="2:13" ht="18" hidden="1" customHeight="1">
      <c r="B201" s="2">
        <f>+'Completar SOFSE'!A207</f>
        <v>187</v>
      </c>
      <c r="C201" s="3">
        <f>VLOOKUP(B201,'Completar SOFSE'!$A$19:$E$501,2,0)</f>
        <v>0</v>
      </c>
      <c r="D201" s="3">
        <f>VLOOKUP(B201,'Completar SOFSE'!$A$19:$E$501,3,0)</f>
        <v>0</v>
      </c>
      <c r="E201" s="3">
        <f>VLOOKUP(B201,'Completar SOFSE'!$A$19:$E$501,4,0)</f>
        <v>0</v>
      </c>
      <c r="F201" s="3"/>
      <c r="G201" s="5">
        <f>VLOOKUP(B201,'Completar SOFSE'!$A$19:$E$501,5,0)</f>
        <v>0</v>
      </c>
      <c r="H201" s="89">
        <f>VLOOKUP(B201,'Completar SOFSE'!$A$19:$F$501,6,0)</f>
        <v>0</v>
      </c>
      <c r="I201" s="89"/>
      <c r="J201" s="43"/>
      <c r="K201" s="49"/>
      <c r="L201" s="44">
        <f t="shared" si="17"/>
        <v>0</v>
      </c>
      <c r="M201" s="45">
        <f t="shared" si="18"/>
        <v>0</v>
      </c>
    </row>
    <row r="202" spans="2:13" ht="18" hidden="1" customHeight="1">
      <c r="B202" s="2">
        <f>+'Completar SOFSE'!A208</f>
        <v>188</v>
      </c>
      <c r="C202" s="3">
        <f>VLOOKUP(B202,'Completar SOFSE'!$A$19:$E$501,2,0)</f>
        <v>0</v>
      </c>
      <c r="D202" s="3">
        <f>VLOOKUP(B202,'Completar SOFSE'!$A$19:$E$501,3,0)</f>
        <v>0</v>
      </c>
      <c r="E202" s="3">
        <f>VLOOKUP(B202,'Completar SOFSE'!$A$19:$E$501,4,0)</f>
        <v>0</v>
      </c>
      <c r="F202" s="3"/>
      <c r="G202" s="5">
        <f>VLOOKUP(B202,'Completar SOFSE'!$A$19:$E$501,5,0)</f>
        <v>0</v>
      </c>
      <c r="H202" s="89">
        <f>VLOOKUP(B202,'Completar SOFSE'!$A$19:$F$501,6,0)</f>
        <v>0</v>
      </c>
      <c r="I202" s="89"/>
      <c r="J202" s="43"/>
      <c r="K202" s="49"/>
      <c r="L202" s="44">
        <f t="shared" si="17"/>
        <v>0</v>
      </c>
      <c r="M202" s="45">
        <f t="shared" si="18"/>
        <v>0</v>
      </c>
    </row>
    <row r="203" spans="2:13" ht="18" hidden="1" customHeight="1">
      <c r="B203" s="2">
        <f>+'Completar SOFSE'!A209</f>
        <v>189</v>
      </c>
      <c r="C203" s="3">
        <f>VLOOKUP(B203,'Completar SOFSE'!$A$19:$E$501,2,0)</f>
        <v>0</v>
      </c>
      <c r="D203" s="3">
        <f>VLOOKUP(B203,'Completar SOFSE'!$A$19:$E$501,3,0)</f>
        <v>0</v>
      </c>
      <c r="E203" s="3">
        <f>VLOOKUP(B203,'Completar SOFSE'!$A$19:$E$501,4,0)</f>
        <v>0</v>
      </c>
      <c r="F203" s="3"/>
      <c r="G203" s="5">
        <f>VLOOKUP(B203,'Completar SOFSE'!$A$19:$E$501,5,0)</f>
        <v>0</v>
      </c>
      <c r="H203" s="89">
        <f>VLOOKUP(B203,'Completar SOFSE'!$A$19:$F$501,6,0)</f>
        <v>0</v>
      </c>
      <c r="I203" s="89"/>
      <c r="J203" s="43"/>
      <c r="K203" s="49"/>
      <c r="L203" s="44">
        <f t="shared" si="17"/>
        <v>0</v>
      </c>
      <c r="M203" s="45">
        <f t="shared" si="18"/>
        <v>0</v>
      </c>
    </row>
    <row r="204" spans="2:13" ht="18" hidden="1" customHeight="1">
      <c r="B204" s="2">
        <f>+'Completar SOFSE'!A210</f>
        <v>190</v>
      </c>
      <c r="C204" s="3">
        <f>VLOOKUP(B204,'Completar SOFSE'!$A$19:$E$501,2,0)</f>
        <v>0</v>
      </c>
      <c r="D204" s="3">
        <f>VLOOKUP(B204,'Completar SOFSE'!$A$19:$E$501,3,0)</f>
        <v>0</v>
      </c>
      <c r="E204" s="3">
        <f>VLOOKUP(B204,'Completar SOFSE'!$A$19:$E$501,4,0)</f>
        <v>0</v>
      </c>
      <c r="F204" s="3"/>
      <c r="G204" s="5">
        <f>VLOOKUP(B204,'Completar SOFSE'!$A$19:$E$501,5,0)</f>
        <v>0</v>
      </c>
      <c r="H204" s="89">
        <f>VLOOKUP(B204,'Completar SOFSE'!$A$19:$F$501,6,0)</f>
        <v>0</v>
      </c>
      <c r="I204" s="89"/>
      <c r="J204" s="43"/>
      <c r="K204" s="49"/>
      <c r="L204" s="44">
        <f t="shared" si="17"/>
        <v>0</v>
      </c>
      <c r="M204" s="45">
        <f t="shared" si="18"/>
        <v>0</v>
      </c>
    </row>
    <row r="205" spans="2:13" ht="18" hidden="1" customHeight="1">
      <c r="B205" s="2">
        <f>+'Completar SOFSE'!A211</f>
        <v>191</v>
      </c>
      <c r="C205" s="3">
        <f>VLOOKUP(B205,'Completar SOFSE'!$A$19:$E$501,2,0)</f>
        <v>0</v>
      </c>
      <c r="D205" s="3">
        <f>VLOOKUP(B205,'Completar SOFSE'!$A$19:$E$501,3,0)</f>
        <v>0</v>
      </c>
      <c r="E205" s="3">
        <f>VLOOKUP(B205,'Completar SOFSE'!$A$19:$E$501,4,0)</f>
        <v>0</v>
      </c>
      <c r="F205" s="3"/>
      <c r="G205" s="5">
        <f>VLOOKUP(B205,'Completar SOFSE'!$A$19:$E$501,5,0)</f>
        <v>0</v>
      </c>
      <c r="H205" s="89">
        <f>VLOOKUP(B205,'Completar SOFSE'!$A$19:$F$501,6,0)</f>
        <v>0</v>
      </c>
      <c r="I205" s="89"/>
      <c r="J205" s="43"/>
      <c r="K205" s="49"/>
      <c r="L205" s="44">
        <f t="shared" si="17"/>
        <v>0</v>
      </c>
      <c r="M205" s="45">
        <f t="shared" si="18"/>
        <v>0</v>
      </c>
    </row>
    <row r="206" spans="2:13" ht="18" hidden="1" customHeight="1">
      <c r="B206" s="2">
        <f>+'Completar SOFSE'!A212</f>
        <v>192</v>
      </c>
      <c r="C206" s="3">
        <f>VLOOKUP(B206,'Completar SOFSE'!$A$19:$E$501,2,0)</f>
        <v>0</v>
      </c>
      <c r="D206" s="3">
        <f>VLOOKUP(B206,'Completar SOFSE'!$A$19:$E$501,3,0)</f>
        <v>0</v>
      </c>
      <c r="E206" s="3">
        <f>VLOOKUP(B206,'Completar SOFSE'!$A$19:$E$501,4,0)</f>
        <v>0</v>
      </c>
      <c r="F206" s="3"/>
      <c r="G206" s="5">
        <f>VLOOKUP(B206,'Completar SOFSE'!$A$19:$E$501,5,0)</f>
        <v>0</v>
      </c>
      <c r="H206" s="89">
        <f>VLOOKUP(B206,'Completar SOFSE'!$A$19:$F$501,6,0)</f>
        <v>0</v>
      </c>
      <c r="I206" s="89"/>
      <c r="J206" s="43"/>
      <c r="K206" s="49"/>
      <c r="L206" s="44">
        <f t="shared" si="17"/>
        <v>0</v>
      </c>
      <c r="M206" s="45">
        <f t="shared" si="18"/>
        <v>0</v>
      </c>
    </row>
    <row r="207" spans="2:13" ht="18" hidden="1" customHeight="1">
      <c r="B207" s="2">
        <f>+'Completar SOFSE'!A213</f>
        <v>193</v>
      </c>
      <c r="C207" s="3">
        <f>VLOOKUP(B207,'Completar SOFSE'!$A$19:$E$501,2,0)</f>
        <v>0</v>
      </c>
      <c r="D207" s="3">
        <f>VLOOKUP(B207,'Completar SOFSE'!$A$19:$E$501,3,0)</f>
        <v>0</v>
      </c>
      <c r="E207" s="3">
        <f>VLOOKUP(B207,'Completar SOFSE'!$A$19:$E$501,4,0)</f>
        <v>0</v>
      </c>
      <c r="F207" s="3"/>
      <c r="G207" s="5">
        <f>VLOOKUP(B207,'Completar SOFSE'!$A$19:$E$501,5,0)</f>
        <v>0</v>
      </c>
      <c r="H207" s="89">
        <f>VLOOKUP(B207,'Completar SOFSE'!$A$19:$F$501,6,0)</f>
        <v>0</v>
      </c>
      <c r="I207" s="89"/>
      <c r="J207" s="43"/>
      <c r="K207" s="49"/>
      <c r="L207" s="44">
        <f t="shared" si="17"/>
        <v>0</v>
      </c>
      <c r="M207" s="45">
        <f t="shared" si="18"/>
        <v>0</v>
      </c>
    </row>
    <row r="208" spans="2:13" ht="18" hidden="1" customHeight="1">
      <c r="B208" s="2">
        <f>+'Completar SOFSE'!A214</f>
        <v>194</v>
      </c>
      <c r="C208" s="3">
        <f>VLOOKUP(B208,'Completar SOFSE'!$A$19:$E$501,2,0)</f>
        <v>0</v>
      </c>
      <c r="D208" s="3">
        <f>VLOOKUP(B208,'Completar SOFSE'!$A$19:$E$501,3,0)</f>
        <v>0</v>
      </c>
      <c r="E208" s="3">
        <f>VLOOKUP(B208,'Completar SOFSE'!$A$19:$E$501,4,0)</f>
        <v>0</v>
      </c>
      <c r="F208" s="3"/>
      <c r="G208" s="5">
        <f>VLOOKUP(B208,'Completar SOFSE'!$A$19:$E$501,5,0)</f>
        <v>0</v>
      </c>
      <c r="H208" s="89">
        <f>VLOOKUP(B208,'Completar SOFSE'!$A$19:$F$501,6,0)</f>
        <v>0</v>
      </c>
      <c r="I208" s="89"/>
      <c r="J208" s="43"/>
      <c r="K208" s="49"/>
      <c r="L208" s="44">
        <f t="shared" si="17"/>
        <v>0</v>
      </c>
      <c r="M208" s="45">
        <f t="shared" si="18"/>
        <v>0</v>
      </c>
    </row>
    <row r="209" spans="2:13" ht="18" hidden="1" customHeight="1">
      <c r="B209" s="2">
        <f>+'Completar SOFSE'!A215</f>
        <v>195</v>
      </c>
      <c r="C209" s="3">
        <f>VLOOKUP(B209,'Completar SOFSE'!$A$19:$E$501,2,0)</f>
        <v>0</v>
      </c>
      <c r="D209" s="3">
        <f>VLOOKUP(B209,'Completar SOFSE'!$A$19:$E$501,3,0)</f>
        <v>0</v>
      </c>
      <c r="E209" s="3">
        <f>VLOOKUP(B209,'Completar SOFSE'!$A$19:$E$501,4,0)</f>
        <v>0</v>
      </c>
      <c r="F209" s="3"/>
      <c r="G209" s="5">
        <f>VLOOKUP(B209,'Completar SOFSE'!$A$19:$E$501,5,0)</f>
        <v>0</v>
      </c>
      <c r="H209" s="89">
        <f>VLOOKUP(B209,'Completar SOFSE'!$A$19:$F$501,6,0)</f>
        <v>0</v>
      </c>
      <c r="I209" s="89"/>
      <c r="J209" s="43"/>
      <c r="K209" s="49"/>
      <c r="L209" s="44">
        <f t="shared" si="17"/>
        <v>0</v>
      </c>
      <c r="M209" s="45">
        <f t="shared" si="18"/>
        <v>0</v>
      </c>
    </row>
    <row r="210" spans="2:13" ht="18" hidden="1" customHeight="1">
      <c r="B210" s="2">
        <f>+'Completar SOFSE'!A216</f>
        <v>196</v>
      </c>
      <c r="C210" s="3">
        <f>VLOOKUP(B210,'Completar SOFSE'!$A$19:$E$501,2,0)</f>
        <v>0</v>
      </c>
      <c r="D210" s="3">
        <f>VLOOKUP(B210,'Completar SOFSE'!$A$19:$E$501,3,0)</f>
        <v>0</v>
      </c>
      <c r="E210" s="3">
        <f>VLOOKUP(B210,'Completar SOFSE'!$A$19:$E$501,4,0)</f>
        <v>0</v>
      </c>
      <c r="F210" s="3"/>
      <c r="G210" s="5">
        <f>VLOOKUP(B210,'Completar SOFSE'!$A$19:$E$501,5,0)</f>
        <v>0</v>
      </c>
      <c r="H210" s="89">
        <f>VLOOKUP(B210,'Completar SOFSE'!$A$19:$F$501,6,0)</f>
        <v>0</v>
      </c>
      <c r="I210" s="89"/>
      <c r="J210" s="43"/>
      <c r="K210" s="49"/>
      <c r="L210" s="44">
        <f t="shared" si="17"/>
        <v>0</v>
      </c>
      <c r="M210" s="45">
        <f t="shared" si="18"/>
        <v>0</v>
      </c>
    </row>
    <row r="211" spans="2:13" ht="18" hidden="1" customHeight="1">
      <c r="B211" s="2">
        <f>+'Completar SOFSE'!A217</f>
        <v>197</v>
      </c>
      <c r="C211" s="3">
        <f>VLOOKUP(B211,'Completar SOFSE'!$A$19:$E$501,2,0)</f>
        <v>0</v>
      </c>
      <c r="D211" s="3">
        <f>VLOOKUP(B211,'Completar SOFSE'!$A$19:$E$501,3,0)</f>
        <v>0</v>
      </c>
      <c r="E211" s="3">
        <f>VLOOKUP(B211,'Completar SOFSE'!$A$19:$E$501,4,0)</f>
        <v>0</v>
      </c>
      <c r="F211" s="3"/>
      <c r="G211" s="5">
        <f>VLOOKUP(B211,'Completar SOFSE'!$A$19:$E$501,5,0)</f>
        <v>0</v>
      </c>
      <c r="H211" s="89">
        <f>VLOOKUP(B211,'Completar SOFSE'!$A$19:$F$501,6,0)</f>
        <v>0</v>
      </c>
      <c r="I211" s="89"/>
      <c r="J211" s="43"/>
      <c r="K211" s="49"/>
      <c r="L211" s="44">
        <f t="shared" si="17"/>
        <v>0</v>
      </c>
      <c r="M211" s="45">
        <f t="shared" si="18"/>
        <v>0</v>
      </c>
    </row>
    <row r="212" spans="2:13" hidden="1">
      <c r="B212" s="2">
        <f>+'Completar SOFSE'!A218</f>
        <v>198</v>
      </c>
      <c r="C212" s="3">
        <f>VLOOKUP(B212,'Completar SOFSE'!$A$19:$E$501,2,0)</f>
        <v>0</v>
      </c>
      <c r="D212" s="3">
        <f>VLOOKUP(B212,'Completar SOFSE'!$A$19:$E$501,3,0)</f>
        <v>0</v>
      </c>
      <c r="E212" s="3">
        <f>VLOOKUP(B212,'Completar SOFSE'!$A$19:$E$501,4,0)</f>
        <v>0</v>
      </c>
      <c r="F212" s="3"/>
      <c r="G212" s="5">
        <f>VLOOKUP(B212,'Completar SOFSE'!$A$19:$E$501,5,0)</f>
        <v>0</v>
      </c>
      <c r="H212" s="89">
        <f>VLOOKUP(B212,'Completar SOFSE'!$A$19:$F$501,6,0)</f>
        <v>0</v>
      </c>
      <c r="I212" s="89"/>
      <c r="J212" s="43"/>
      <c r="K212" s="49"/>
      <c r="L212" s="44">
        <f t="shared" si="17"/>
        <v>0</v>
      </c>
      <c r="M212" s="45">
        <f t="shared" si="18"/>
        <v>0</v>
      </c>
    </row>
    <row r="213" spans="2:13" hidden="1">
      <c r="B213" s="2">
        <f>+'Completar SOFSE'!A219</f>
        <v>199</v>
      </c>
      <c r="C213" s="3">
        <f>VLOOKUP(B213,'Completar SOFSE'!$A$19:$E$501,2,0)</f>
        <v>0</v>
      </c>
      <c r="D213" s="3">
        <f>VLOOKUP(B213,'Completar SOFSE'!$A$19:$E$501,3,0)</f>
        <v>0</v>
      </c>
      <c r="E213" s="3">
        <f>VLOOKUP(B213,'Completar SOFSE'!$A$19:$E$501,4,0)</f>
        <v>0</v>
      </c>
      <c r="F213" s="3"/>
      <c r="G213" s="5">
        <f>VLOOKUP(B213,'Completar SOFSE'!$A$19:$E$501,5,0)</f>
        <v>0</v>
      </c>
      <c r="H213" s="89">
        <f>VLOOKUP(B213,'Completar SOFSE'!$A$19:$F$501,6,0)</f>
        <v>0</v>
      </c>
      <c r="I213" s="89"/>
      <c r="J213" s="43"/>
      <c r="K213" s="49"/>
      <c r="L213" s="44">
        <f t="shared" si="17"/>
        <v>0</v>
      </c>
      <c r="M213" s="45">
        <f t="shared" si="18"/>
        <v>0</v>
      </c>
    </row>
    <row r="214" spans="2:13" hidden="1">
      <c r="B214" s="2">
        <f>+'Completar SOFSE'!A220</f>
        <v>200</v>
      </c>
      <c r="C214" s="3">
        <f>VLOOKUP(B214,'Completar SOFSE'!$A$19:$E$501,2,0)</f>
        <v>0</v>
      </c>
      <c r="D214" s="3">
        <f>VLOOKUP(B214,'Completar SOFSE'!$A$19:$E$501,3,0)</f>
        <v>0</v>
      </c>
      <c r="E214" s="3">
        <f>VLOOKUP(B214,'Completar SOFSE'!$A$19:$E$501,4,0)</f>
        <v>0</v>
      </c>
      <c r="F214" s="3"/>
      <c r="G214" s="5">
        <f>VLOOKUP(B214,'Completar SOFSE'!$A$19:$E$501,5,0)</f>
        <v>0</v>
      </c>
      <c r="H214" s="89">
        <f>VLOOKUP(B214,'Completar SOFSE'!$A$19:$F$501,6,0)</f>
        <v>0</v>
      </c>
      <c r="I214" s="89"/>
      <c r="J214" s="43"/>
      <c r="K214" s="49"/>
      <c r="L214" s="44">
        <f t="shared" si="17"/>
        <v>0</v>
      </c>
      <c r="M214" s="45">
        <f t="shared" si="18"/>
        <v>0</v>
      </c>
    </row>
    <row r="215" spans="2:13" hidden="1">
      <c r="B215" s="2">
        <f>+'Completar SOFSE'!A221</f>
        <v>201</v>
      </c>
      <c r="C215" s="3">
        <f>VLOOKUP(B215,'Completar SOFSE'!$A$19:$E$501,2,0)</f>
        <v>0</v>
      </c>
      <c r="D215" s="3">
        <f>VLOOKUP(B215,'Completar SOFSE'!$A$19:$E$501,3,0)</f>
        <v>0</v>
      </c>
      <c r="E215" s="3">
        <f>VLOOKUP(B215,'Completar SOFSE'!$A$19:$E$501,4,0)</f>
        <v>0</v>
      </c>
      <c r="F215" s="3"/>
      <c r="G215" s="5">
        <f>VLOOKUP(B215,'Completar SOFSE'!$A$19:$E$501,5,0)</f>
        <v>0</v>
      </c>
      <c r="H215" s="89">
        <f>VLOOKUP(B215,'Completar SOFSE'!$A$19:$F$501,6,0)</f>
        <v>0</v>
      </c>
      <c r="I215" s="89"/>
      <c r="J215" s="43"/>
      <c r="K215" s="49"/>
      <c r="L215" s="44">
        <f t="shared" si="17"/>
        <v>0</v>
      </c>
      <c r="M215" s="45">
        <f t="shared" si="18"/>
        <v>0</v>
      </c>
    </row>
    <row r="216" spans="2:13" hidden="1">
      <c r="B216" s="2">
        <f>+'Completar SOFSE'!A222</f>
        <v>202</v>
      </c>
      <c r="C216" s="3">
        <f>VLOOKUP(B216,'Completar SOFSE'!$A$19:$E$501,2,0)</f>
        <v>0</v>
      </c>
      <c r="D216" s="3">
        <f>VLOOKUP(B216,'Completar SOFSE'!$A$19:$E$501,3,0)</f>
        <v>0</v>
      </c>
      <c r="E216" s="3">
        <f>VLOOKUP(B216,'Completar SOFSE'!$A$19:$E$501,4,0)</f>
        <v>0</v>
      </c>
      <c r="F216" s="3"/>
      <c r="G216" s="5">
        <f>VLOOKUP(B216,'Completar SOFSE'!$A$19:$E$501,5,0)</f>
        <v>0</v>
      </c>
      <c r="H216" s="89">
        <f>VLOOKUP(B216,'Completar SOFSE'!$A$19:$F$501,6,0)</f>
        <v>0</v>
      </c>
      <c r="I216" s="89"/>
      <c r="J216" s="43"/>
      <c r="K216" s="49"/>
      <c r="L216" s="44">
        <f t="shared" si="17"/>
        <v>0</v>
      </c>
      <c r="M216" s="45">
        <f t="shared" si="18"/>
        <v>0</v>
      </c>
    </row>
    <row r="217" spans="2:13" hidden="1">
      <c r="B217" s="2">
        <f>+'Completar SOFSE'!A223</f>
        <v>203</v>
      </c>
      <c r="C217" s="3">
        <f>VLOOKUP(B217,'Completar SOFSE'!$A$19:$E$501,2,0)</f>
        <v>0</v>
      </c>
      <c r="D217" s="3">
        <f>VLOOKUP(B217,'Completar SOFSE'!$A$19:$E$501,3,0)</f>
        <v>0</v>
      </c>
      <c r="E217" s="3">
        <f>VLOOKUP(B217,'Completar SOFSE'!$A$19:$E$501,4,0)</f>
        <v>0</v>
      </c>
      <c r="F217" s="3"/>
      <c r="G217" s="5">
        <f>VLOOKUP(B217,'Completar SOFSE'!$A$19:$E$501,5,0)</f>
        <v>0</v>
      </c>
      <c r="H217" s="89">
        <f>VLOOKUP(B217,'Completar SOFSE'!$A$19:$F$501,6,0)</f>
        <v>0</v>
      </c>
      <c r="I217" s="89"/>
      <c r="J217" s="43"/>
      <c r="K217" s="49"/>
      <c r="L217" s="44">
        <f t="shared" si="17"/>
        <v>0</v>
      </c>
      <c r="M217" s="45">
        <f t="shared" si="18"/>
        <v>0</v>
      </c>
    </row>
    <row r="218" spans="2:13" hidden="1">
      <c r="B218" s="2">
        <f>+'Completar SOFSE'!A224</f>
        <v>204</v>
      </c>
      <c r="C218" s="3">
        <f>VLOOKUP(B218,'Completar SOFSE'!$A$19:$E$501,2,0)</f>
        <v>0</v>
      </c>
      <c r="D218" s="3">
        <f>VLOOKUP(B218,'Completar SOFSE'!$A$19:$E$501,3,0)</f>
        <v>0</v>
      </c>
      <c r="E218" s="3">
        <f>VLOOKUP(B218,'Completar SOFSE'!$A$19:$E$501,4,0)</f>
        <v>0</v>
      </c>
      <c r="F218" s="3"/>
      <c r="G218" s="5">
        <f>VLOOKUP(B218,'Completar SOFSE'!$A$19:$E$501,5,0)</f>
        <v>0</v>
      </c>
      <c r="H218" s="89">
        <f>VLOOKUP(B218,'Completar SOFSE'!$A$19:$F$501,6,0)</f>
        <v>0</v>
      </c>
      <c r="I218" s="89"/>
      <c r="J218" s="43"/>
      <c r="K218" s="49"/>
      <c r="L218" s="44">
        <f t="shared" si="17"/>
        <v>0</v>
      </c>
      <c r="M218" s="45">
        <f t="shared" si="18"/>
        <v>0</v>
      </c>
    </row>
    <row r="219" spans="2:13" hidden="1">
      <c r="B219" s="2">
        <f>+'Completar SOFSE'!A225</f>
        <v>205</v>
      </c>
      <c r="C219" s="3">
        <f>VLOOKUP(B219,'Completar SOFSE'!$A$19:$E$501,2,0)</f>
        <v>0</v>
      </c>
      <c r="D219" s="3">
        <f>VLOOKUP(B219,'Completar SOFSE'!$A$19:$E$501,3,0)</f>
        <v>0</v>
      </c>
      <c r="E219" s="3">
        <f>VLOOKUP(B219,'Completar SOFSE'!$A$19:$E$501,4,0)</f>
        <v>0</v>
      </c>
      <c r="F219" s="3"/>
      <c r="G219" s="5">
        <f>VLOOKUP(B219,'Completar SOFSE'!$A$19:$E$501,5,0)</f>
        <v>0</v>
      </c>
      <c r="H219" s="89">
        <f>VLOOKUP(B219,'Completar SOFSE'!$A$19:$F$501,6,0)</f>
        <v>0</v>
      </c>
      <c r="I219" s="89"/>
      <c r="J219" s="43"/>
      <c r="K219" s="49"/>
      <c r="L219" s="44">
        <f t="shared" si="17"/>
        <v>0</v>
      </c>
      <c r="M219" s="45">
        <f t="shared" si="18"/>
        <v>0</v>
      </c>
    </row>
    <row r="220" spans="2:13" hidden="1">
      <c r="B220" s="2">
        <f>+'Completar SOFSE'!A226</f>
        <v>206</v>
      </c>
      <c r="C220" s="3">
        <f>VLOOKUP(B220,'Completar SOFSE'!$A$19:$E$501,2,0)</f>
        <v>0</v>
      </c>
      <c r="D220" s="3">
        <f>VLOOKUP(B220,'Completar SOFSE'!$A$19:$E$501,3,0)</f>
        <v>0</v>
      </c>
      <c r="E220" s="3">
        <f>VLOOKUP(B220,'Completar SOFSE'!$A$19:$E$501,4,0)</f>
        <v>0</v>
      </c>
      <c r="F220" s="3"/>
      <c r="G220" s="5">
        <f>VLOOKUP(B220,'Completar SOFSE'!$A$19:$E$501,5,0)</f>
        <v>0</v>
      </c>
      <c r="H220" s="89">
        <f>VLOOKUP(B220,'Completar SOFSE'!$A$19:$F$501,6,0)</f>
        <v>0</v>
      </c>
      <c r="I220" s="89"/>
      <c r="J220" s="43"/>
      <c r="K220" s="49"/>
      <c r="L220" s="44">
        <f t="shared" si="17"/>
        <v>0</v>
      </c>
      <c r="M220" s="45">
        <f t="shared" si="18"/>
        <v>0</v>
      </c>
    </row>
    <row r="221" spans="2:13" hidden="1">
      <c r="B221" s="2">
        <f>+'Completar SOFSE'!A227</f>
        <v>207</v>
      </c>
      <c r="C221" s="3">
        <f>VLOOKUP(B221,'Completar SOFSE'!$A$19:$E$501,2,0)</f>
        <v>0</v>
      </c>
      <c r="D221" s="3">
        <f>VLOOKUP(B221,'Completar SOFSE'!$A$19:$E$501,3,0)</f>
        <v>0</v>
      </c>
      <c r="E221" s="3">
        <f>VLOOKUP(B221,'Completar SOFSE'!$A$19:$E$501,4,0)</f>
        <v>0</v>
      </c>
      <c r="F221" s="3"/>
      <c r="G221" s="5">
        <f>VLOOKUP(B221,'Completar SOFSE'!$A$19:$E$501,5,0)</f>
        <v>0</v>
      </c>
      <c r="H221" s="89">
        <f>VLOOKUP(B221,'Completar SOFSE'!$A$19:$F$501,6,0)</f>
        <v>0</v>
      </c>
      <c r="I221" s="89"/>
      <c r="J221" s="43"/>
      <c r="K221" s="49"/>
      <c r="L221" s="44">
        <f t="shared" si="17"/>
        <v>0</v>
      </c>
      <c r="M221" s="45">
        <f t="shared" si="18"/>
        <v>0</v>
      </c>
    </row>
    <row r="222" spans="2:13" hidden="1">
      <c r="B222" s="2">
        <f>+'Completar SOFSE'!A228</f>
        <v>208</v>
      </c>
      <c r="C222" s="3">
        <f>VLOOKUP(B222,'Completar SOFSE'!$A$19:$E$501,2,0)</f>
        <v>0</v>
      </c>
      <c r="D222" s="3">
        <f>VLOOKUP(B222,'Completar SOFSE'!$A$19:$E$501,3,0)</f>
        <v>0</v>
      </c>
      <c r="E222" s="3">
        <f>VLOOKUP(B222,'Completar SOFSE'!$A$19:$E$501,4,0)</f>
        <v>0</v>
      </c>
      <c r="F222" s="3"/>
      <c r="G222" s="5">
        <f>VLOOKUP(B222,'Completar SOFSE'!$A$19:$E$501,5,0)</f>
        <v>0</v>
      </c>
      <c r="H222" s="89">
        <f>VLOOKUP(B222,'Completar SOFSE'!$A$19:$F$501,6,0)</f>
        <v>0</v>
      </c>
      <c r="I222" s="89"/>
      <c r="J222" s="43"/>
      <c r="K222" s="49"/>
      <c r="L222" s="44">
        <f t="shared" si="17"/>
        <v>0</v>
      </c>
      <c r="M222" s="45">
        <f t="shared" si="18"/>
        <v>0</v>
      </c>
    </row>
    <row r="223" spans="2:13" hidden="1">
      <c r="B223" s="2">
        <f>+'Completar SOFSE'!A229</f>
        <v>209</v>
      </c>
      <c r="C223" s="3">
        <f>VLOOKUP(B223,'Completar SOFSE'!$A$19:$E$501,2,0)</f>
        <v>0</v>
      </c>
      <c r="D223" s="3">
        <f>VLOOKUP(B223,'Completar SOFSE'!$A$19:$E$501,3,0)</f>
        <v>0</v>
      </c>
      <c r="E223" s="3">
        <f>VLOOKUP(B223,'Completar SOFSE'!$A$19:$E$501,4,0)</f>
        <v>0</v>
      </c>
      <c r="F223" s="3"/>
      <c r="G223" s="5">
        <f>VLOOKUP(B223,'Completar SOFSE'!$A$19:$E$501,5,0)</f>
        <v>0</v>
      </c>
      <c r="H223" s="89">
        <f>VLOOKUP(B223,'Completar SOFSE'!$A$19:$F$501,6,0)</f>
        <v>0</v>
      </c>
      <c r="I223" s="89"/>
      <c r="J223" s="43"/>
      <c r="K223" s="49"/>
      <c r="L223" s="44">
        <f t="shared" si="17"/>
        <v>0</v>
      </c>
      <c r="M223" s="45">
        <f t="shared" si="18"/>
        <v>0</v>
      </c>
    </row>
    <row r="224" spans="2:13" hidden="1">
      <c r="B224" s="2">
        <f>+'Completar SOFSE'!A230</f>
        <v>210</v>
      </c>
      <c r="C224" s="3">
        <f>VLOOKUP(B224,'Completar SOFSE'!$A$19:$E$501,2,0)</f>
        <v>0</v>
      </c>
      <c r="D224" s="3">
        <f>VLOOKUP(B224,'Completar SOFSE'!$A$19:$E$501,3,0)</f>
        <v>0</v>
      </c>
      <c r="E224" s="3">
        <f>VLOOKUP(B224,'Completar SOFSE'!$A$19:$E$501,4,0)</f>
        <v>0</v>
      </c>
      <c r="F224" s="3"/>
      <c r="G224" s="5">
        <f>VLOOKUP(B224,'Completar SOFSE'!$A$19:$E$501,5,0)</f>
        <v>0</v>
      </c>
      <c r="H224" s="89">
        <f>VLOOKUP(B224,'Completar SOFSE'!$A$19:$F$501,6,0)</f>
        <v>0</v>
      </c>
      <c r="I224" s="89"/>
      <c r="J224" s="43"/>
      <c r="K224" s="49"/>
      <c r="L224" s="44">
        <f t="shared" si="17"/>
        <v>0</v>
      </c>
      <c r="M224" s="45">
        <f t="shared" si="18"/>
        <v>0</v>
      </c>
    </row>
    <row r="225" spans="2:13" hidden="1">
      <c r="B225" s="2">
        <f>+'Completar SOFSE'!A231</f>
        <v>211</v>
      </c>
      <c r="C225" s="3">
        <f>VLOOKUP(B225,'Completar SOFSE'!$A$19:$E$501,2,0)</f>
        <v>0</v>
      </c>
      <c r="D225" s="3">
        <f>VLOOKUP(B225,'Completar SOFSE'!$A$19:$E$501,3,0)</f>
        <v>0</v>
      </c>
      <c r="E225" s="3">
        <f>VLOOKUP(B225,'Completar SOFSE'!$A$19:$E$501,4,0)</f>
        <v>0</v>
      </c>
      <c r="F225" s="3"/>
      <c r="G225" s="5">
        <f>VLOOKUP(B225,'Completar SOFSE'!$A$19:$E$501,5,0)</f>
        <v>0</v>
      </c>
      <c r="H225" s="89">
        <f>VLOOKUP(B225,'Completar SOFSE'!$A$19:$F$501,6,0)</f>
        <v>0</v>
      </c>
      <c r="I225" s="89"/>
      <c r="J225" s="43"/>
      <c r="K225" s="49"/>
      <c r="L225" s="44">
        <f t="shared" si="17"/>
        <v>0</v>
      </c>
      <c r="M225" s="45">
        <f t="shared" si="18"/>
        <v>0</v>
      </c>
    </row>
    <row r="226" spans="2:13" hidden="1">
      <c r="B226" s="2">
        <f>+'Completar SOFSE'!A232</f>
        <v>212</v>
      </c>
      <c r="C226" s="3">
        <f>VLOOKUP(B226,'Completar SOFSE'!$A$19:$E$501,2,0)</f>
        <v>0</v>
      </c>
      <c r="D226" s="3">
        <f>VLOOKUP(B226,'Completar SOFSE'!$A$19:$E$501,3,0)</f>
        <v>0</v>
      </c>
      <c r="E226" s="3">
        <f>VLOOKUP(B226,'Completar SOFSE'!$A$19:$E$501,4,0)</f>
        <v>0</v>
      </c>
      <c r="F226" s="3"/>
      <c r="G226" s="5">
        <f>VLOOKUP(B226,'Completar SOFSE'!$A$19:$E$501,5,0)</f>
        <v>0</v>
      </c>
      <c r="H226" s="89">
        <f>VLOOKUP(B226,'Completar SOFSE'!$A$19:$F$501,6,0)</f>
        <v>0</v>
      </c>
      <c r="I226" s="89"/>
      <c r="J226" s="43"/>
      <c r="K226" s="49"/>
      <c r="L226" s="44">
        <f t="shared" si="17"/>
        <v>0</v>
      </c>
      <c r="M226" s="45">
        <f t="shared" si="18"/>
        <v>0</v>
      </c>
    </row>
    <row r="227" spans="2:13" hidden="1">
      <c r="B227" s="2">
        <f>+'Completar SOFSE'!A233</f>
        <v>213</v>
      </c>
      <c r="C227" s="3">
        <f>VLOOKUP(B227,'Completar SOFSE'!$A$19:$E$501,2,0)</f>
        <v>0</v>
      </c>
      <c r="D227" s="3">
        <f>VLOOKUP(B227,'Completar SOFSE'!$A$19:$E$501,3,0)</f>
        <v>0</v>
      </c>
      <c r="E227" s="3">
        <f>VLOOKUP(B227,'Completar SOFSE'!$A$19:$E$501,4,0)</f>
        <v>0</v>
      </c>
      <c r="F227" s="3"/>
      <c r="G227" s="5">
        <f>VLOOKUP(B227,'Completar SOFSE'!$A$19:$E$501,5,0)</f>
        <v>0</v>
      </c>
      <c r="H227" s="89">
        <f>VLOOKUP(B227,'Completar SOFSE'!$A$19:$F$501,6,0)</f>
        <v>0</v>
      </c>
      <c r="I227" s="89"/>
      <c r="J227" s="43"/>
      <c r="K227" s="49"/>
      <c r="L227" s="44">
        <f t="shared" si="17"/>
        <v>0</v>
      </c>
      <c r="M227" s="45">
        <f t="shared" si="18"/>
        <v>0</v>
      </c>
    </row>
    <row r="228" spans="2:13" hidden="1">
      <c r="B228" s="2">
        <f>+'Completar SOFSE'!A234</f>
        <v>214</v>
      </c>
      <c r="C228" s="3">
        <f>VLOOKUP(B228,'Completar SOFSE'!$A$19:$E$501,2,0)</f>
        <v>0</v>
      </c>
      <c r="D228" s="3">
        <f>VLOOKUP(B228,'Completar SOFSE'!$A$19:$E$501,3,0)</f>
        <v>0</v>
      </c>
      <c r="E228" s="3">
        <f>VLOOKUP(B228,'Completar SOFSE'!$A$19:$E$501,4,0)</f>
        <v>0</v>
      </c>
      <c r="F228" s="3"/>
      <c r="G228" s="5">
        <f>VLOOKUP(B228,'Completar SOFSE'!$A$19:$E$501,5,0)</f>
        <v>0</v>
      </c>
      <c r="H228" s="89">
        <f>VLOOKUP(B228,'Completar SOFSE'!$A$19:$F$501,6,0)</f>
        <v>0</v>
      </c>
      <c r="I228" s="89"/>
      <c r="J228" s="43"/>
      <c r="K228" s="49"/>
      <c r="L228" s="44">
        <f t="shared" si="17"/>
        <v>0</v>
      </c>
      <c r="M228" s="45">
        <f t="shared" si="18"/>
        <v>0</v>
      </c>
    </row>
    <row r="229" spans="2:13" hidden="1">
      <c r="B229" s="2">
        <f>+'Completar SOFSE'!A235</f>
        <v>215</v>
      </c>
      <c r="C229" s="3">
        <f>VLOOKUP(B229,'Completar SOFSE'!$A$19:$E$501,2,0)</f>
        <v>0</v>
      </c>
      <c r="D229" s="3">
        <f>VLOOKUP(B229,'Completar SOFSE'!$A$19:$E$501,3,0)</f>
        <v>0</v>
      </c>
      <c r="E229" s="3">
        <f>VLOOKUP(B229,'Completar SOFSE'!$A$19:$E$501,4,0)</f>
        <v>0</v>
      </c>
      <c r="F229" s="3"/>
      <c r="G229" s="5">
        <f>VLOOKUP(B229,'Completar SOFSE'!$A$19:$E$501,5,0)</f>
        <v>0</v>
      </c>
      <c r="H229" s="89">
        <f>VLOOKUP(B229,'Completar SOFSE'!$A$19:$F$501,6,0)</f>
        <v>0</v>
      </c>
      <c r="I229" s="89"/>
      <c r="J229" s="43"/>
      <c r="K229" s="49"/>
      <c r="L229" s="44">
        <f t="shared" si="17"/>
        <v>0</v>
      </c>
      <c r="M229" s="45">
        <f t="shared" si="18"/>
        <v>0</v>
      </c>
    </row>
    <row r="230" spans="2:13" hidden="1">
      <c r="B230" s="2">
        <f>+'Completar SOFSE'!A236</f>
        <v>216</v>
      </c>
      <c r="C230" s="3">
        <f>VLOOKUP(B230,'Completar SOFSE'!$A$19:$E$501,2,0)</f>
        <v>0</v>
      </c>
      <c r="D230" s="3">
        <f>VLOOKUP(B230,'Completar SOFSE'!$A$19:$E$501,3,0)</f>
        <v>0</v>
      </c>
      <c r="E230" s="3">
        <f>VLOOKUP(B230,'Completar SOFSE'!$A$19:$E$501,4,0)</f>
        <v>0</v>
      </c>
      <c r="F230" s="3"/>
      <c r="G230" s="5">
        <f>VLOOKUP(B230,'Completar SOFSE'!$A$19:$E$501,5,0)</f>
        <v>0</v>
      </c>
      <c r="H230" s="89">
        <f>VLOOKUP(B230,'Completar SOFSE'!$A$19:$F$501,6,0)</f>
        <v>0</v>
      </c>
      <c r="I230" s="89"/>
      <c r="J230" s="43"/>
      <c r="K230" s="49"/>
      <c r="L230" s="44">
        <f t="shared" si="17"/>
        <v>0</v>
      </c>
      <c r="M230" s="45">
        <f t="shared" si="18"/>
        <v>0</v>
      </c>
    </row>
    <row r="231" spans="2:13" hidden="1">
      <c r="B231" s="2">
        <f>+'Completar SOFSE'!A237</f>
        <v>217</v>
      </c>
      <c r="C231" s="3">
        <f>VLOOKUP(B231,'Completar SOFSE'!$A$19:$E$501,2,0)</f>
        <v>0</v>
      </c>
      <c r="D231" s="3">
        <f>VLOOKUP(B231,'Completar SOFSE'!$A$19:$E$501,3,0)</f>
        <v>0</v>
      </c>
      <c r="E231" s="3">
        <f>VLOOKUP(B231,'Completar SOFSE'!$A$19:$E$501,4,0)</f>
        <v>0</v>
      </c>
      <c r="F231" s="3"/>
      <c r="G231" s="5">
        <f>VLOOKUP(B231,'Completar SOFSE'!$A$19:$E$501,5,0)</f>
        <v>0</v>
      </c>
      <c r="H231" s="89">
        <f>VLOOKUP(B231,'Completar SOFSE'!$A$19:$F$501,6,0)</f>
        <v>0</v>
      </c>
      <c r="I231" s="89"/>
      <c r="J231" s="43"/>
      <c r="K231" s="49"/>
      <c r="L231" s="44">
        <f t="shared" si="17"/>
        <v>0</v>
      </c>
      <c r="M231" s="45">
        <f t="shared" si="18"/>
        <v>0</v>
      </c>
    </row>
    <row r="232" spans="2:13" hidden="1">
      <c r="B232" s="2">
        <f>+'Completar SOFSE'!A238</f>
        <v>218</v>
      </c>
      <c r="C232" s="3">
        <f>VLOOKUP(B232,'Completar SOFSE'!$A$19:$E$501,2,0)</f>
        <v>0</v>
      </c>
      <c r="D232" s="3">
        <f>VLOOKUP(B232,'Completar SOFSE'!$A$19:$E$501,3,0)</f>
        <v>0</v>
      </c>
      <c r="E232" s="3">
        <f>VLOOKUP(B232,'Completar SOFSE'!$A$19:$E$501,4,0)</f>
        <v>0</v>
      </c>
      <c r="F232" s="3"/>
      <c r="G232" s="5">
        <f>VLOOKUP(B232,'Completar SOFSE'!$A$19:$E$501,5,0)</f>
        <v>0</v>
      </c>
      <c r="H232" s="89">
        <f>VLOOKUP(B232,'Completar SOFSE'!$A$19:$F$501,6,0)</f>
        <v>0</v>
      </c>
      <c r="I232" s="89"/>
      <c r="J232" s="43"/>
      <c r="K232" s="49"/>
      <c r="L232" s="44">
        <f t="shared" si="17"/>
        <v>0</v>
      </c>
      <c r="M232" s="45">
        <f t="shared" si="18"/>
        <v>0</v>
      </c>
    </row>
    <row r="233" spans="2:13" hidden="1">
      <c r="B233" s="2">
        <f>+'Completar SOFSE'!A239</f>
        <v>219</v>
      </c>
      <c r="C233" s="3">
        <f>VLOOKUP(B233,'Completar SOFSE'!$A$19:$E$501,2,0)</f>
        <v>0</v>
      </c>
      <c r="D233" s="3">
        <f>VLOOKUP(B233,'Completar SOFSE'!$A$19:$E$501,3,0)</f>
        <v>0</v>
      </c>
      <c r="E233" s="3">
        <f>VLOOKUP(B233,'Completar SOFSE'!$A$19:$E$501,4,0)</f>
        <v>0</v>
      </c>
      <c r="F233" s="3"/>
      <c r="G233" s="5">
        <f>VLOOKUP(B233,'Completar SOFSE'!$A$19:$E$501,5,0)</f>
        <v>0</v>
      </c>
      <c r="H233" s="89">
        <f>VLOOKUP(B233,'Completar SOFSE'!$A$19:$F$501,6,0)</f>
        <v>0</v>
      </c>
      <c r="I233" s="89"/>
      <c r="J233" s="43"/>
      <c r="K233" s="49"/>
      <c r="L233" s="44">
        <f t="shared" si="17"/>
        <v>0</v>
      </c>
      <c r="M233" s="45">
        <f t="shared" si="18"/>
        <v>0</v>
      </c>
    </row>
    <row r="234" spans="2:13" hidden="1">
      <c r="B234" s="2">
        <f>+'Completar SOFSE'!A240</f>
        <v>220</v>
      </c>
      <c r="C234" s="3">
        <f>VLOOKUP(B234,'Completar SOFSE'!$A$19:$E$501,2,0)</f>
        <v>0</v>
      </c>
      <c r="D234" s="3">
        <f>VLOOKUP(B234,'Completar SOFSE'!$A$19:$E$501,3,0)</f>
        <v>0</v>
      </c>
      <c r="E234" s="3">
        <f>VLOOKUP(B234,'Completar SOFSE'!$A$19:$E$501,4,0)</f>
        <v>0</v>
      </c>
      <c r="F234" s="3"/>
      <c r="G234" s="5">
        <f>VLOOKUP(B234,'Completar SOFSE'!$A$19:$E$501,5,0)</f>
        <v>0</v>
      </c>
      <c r="H234" s="89">
        <f>VLOOKUP(B234,'Completar SOFSE'!$A$19:$F$501,6,0)</f>
        <v>0</v>
      </c>
      <c r="I234" s="89"/>
      <c r="J234" s="43"/>
      <c r="K234" s="49"/>
      <c r="L234" s="44">
        <f t="shared" si="17"/>
        <v>0</v>
      </c>
      <c r="M234" s="45">
        <f t="shared" si="18"/>
        <v>0</v>
      </c>
    </row>
    <row r="235" spans="2:13" hidden="1">
      <c r="B235" s="2">
        <f>+'Completar SOFSE'!A241</f>
        <v>221</v>
      </c>
      <c r="C235" s="3">
        <f>VLOOKUP(B235,'Completar SOFSE'!$A$19:$E$501,2,0)</f>
        <v>0</v>
      </c>
      <c r="D235" s="3">
        <f>VLOOKUP(B235,'Completar SOFSE'!$A$19:$E$501,3,0)</f>
        <v>0</v>
      </c>
      <c r="E235" s="3">
        <f>VLOOKUP(B235,'Completar SOFSE'!$A$19:$E$501,4,0)</f>
        <v>0</v>
      </c>
      <c r="F235" s="3"/>
      <c r="G235" s="5">
        <f>VLOOKUP(B235,'Completar SOFSE'!$A$19:$E$501,5,0)</f>
        <v>0</v>
      </c>
      <c r="H235" s="89">
        <f>VLOOKUP(B235,'Completar SOFSE'!$A$19:$F$501,6,0)</f>
        <v>0</v>
      </c>
      <c r="I235" s="89"/>
      <c r="J235" s="43"/>
      <c r="K235" s="49"/>
      <c r="L235" s="44">
        <f t="shared" si="17"/>
        <v>0</v>
      </c>
      <c r="M235" s="45">
        <f t="shared" si="18"/>
        <v>0</v>
      </c>
    </row>
    <row r="236" spans="2:13" hidden="1">
      <c r="B236" s="2">
        <f>+'Completar SOFSE'!A242</f>
        <v>222</v>
      </c>
      <c r="C236" s="3">
        <f>VLOOKUP(B236,'Completar SOFSE'!$A$19:$E$501,2,0)</f>
        <v>0</v>
      </c>
      <c r="D236" s="3">
        <f>VLOOKUP(B236,'Completar SOFSE'!$A$19:$E$501,3,0)</f>
        <v>0</v>
      </c>
      <c r="E236" s="3">
        <f>VLOOKUP(B236,'Completar SOFSE'!$A$19:$E$501,4,0)</f>
        <v>0</v>
      </c>
      <c r="F236" s="3"/>
      <c r="G236" s="5">
        <f>VLOOKUP(B236,'Completar SOFSE'!$A$19:$E$501,5,0)</f>
        <v>0</v>
      </c>
      <c r="H236" s="89">
        <f>VLOOKUP(B236,'Completar SOFSE'!$A$19:$F$501,6,0)</f>
        <v>0</v>
      </c>
      <c r="I236" s="89"/>
      <c r="J236" s="43"/>
      <c r="K236" s="49"/>
      <c r="L236" s="44">
        <f t="shared" si="17"/>
        <v>0</v>
      </c>
      <c r="M236" s="45">
        <f t="shared" si="18"/>
        <v>0</v>
      </c>
    </row>
    <row r="237" spans="2:13" hidden="1">
      <c r="B237" s="2">
        <f>+'Completar SOFSE'!A243</f>
        <v>223</v>
      </c>
      <c r="C237" s="3">
        <f>VLOOKUP(B237,'Completar SOFSE'!$A$19:$E$501,2,0)</f>
        <v>0</v>
      </c>
      <c r="D237" s="3">
        <f>VLOOKUP(B237,'Completar SOFSE'!$A$19:$E$501,3,0)</f>
        <v>0</v>
      </c>
      <c r="E237" s="3">
        <f>VLOOKUP(B237,'Completar SOFSE'!$A$19:$E$501,4,0)</f>
        <v>0</v>
      </c>
      <c r="F237" s="3"/>
      <c r="G237" s="5">
        <f>VLOOKUP(B237,'Completar SOFSE'!$A$19:$E$501,5,0)</f>
        <v>0</v>
      </c>
      <c r="H237" s="89">
        <f>VLOOKUP(B237,'Completar SOFSE'!$A$19:$F$501,6,0)</f>
        <v>0</v>
      </c>
      <c r="I237" s="89"/>
      <c r="J237" s="43"/>
      <c r="K237" s="49"/>
      <c r="L237" s="44">
        <f t="shared" si="17"/>
        <v>0</v>
      </c>
      <c r="M237" s="45">
        <f t="shared" si="18"/>
        <v>0</v>
      </c>
    </row>
    <row r="238" spans="2:13" hidden="1">
      <c r="B238" s="2">
        <f>+'Completar SOFSE'!A244</f>
        <v>224</v>
      </c>
      <c r="C238" s="3">
        <f>VLOOKUP(B238,'Completar SOFSE'!$A$19:$E$501,2,0)</f>
        <v>0</v>
      </c>
      <c r="D238" s="3">
        <f>VLOOKUP(B238,'Completar SOFSE'!$A$19:$E$501,3,0)</f>
        <v>0</v>
      </c>
      <c r="E238" s="3">
        <f>VLOOKUP(B238,'Completar SOFSE'!$A$19:$E$501,4,0)</f>
        <v>0</v>
      </c>
      <c r="F238" s="3"/>
      <c r="G238" s="5">
        <f>VLOOKUP(B238,'Completar SOFSE'!$A$19:$E$501,5,0)</f>
        <v>0</v>
      </c>
      <c r="H238" s="89">
        <f>VLOOKUP(B238,'Completar SOFSE'!$A$19:$F$501,6,0)</f>
        <v>0</v>
      </c>
      <c r="I238" s="89"/>
      <c r="J238" s="43"/>
      <c r="K238" s="49"/>
      <c r="L238" s="44">
        <f t="shared" si="17"/>
        <v>0</v>
      </c>
      <c r="M238" s="45">
        <f t="shared" si="18"/>
        <v>0</v>
      </c>
    </row>
    <row r="239" spans="2:13" hidden="1">
      <c r="B239" s="2">
        <f>+'Completar SOFSE'!A245</f>
        <v>225</v>
      </c>
      <c r="C239" s="3">
        <f>VLOOKUP(B239,'Completar SOFSE'!$A$19:$E$501,2,0)</f>
        <v>0</v>
      </c>
      <c r="D239" s="3">
        <f>VLOOKUP(B239,'Completar SOFSE'!$A$19:$E$501,3,0)</f>
        <v>0</v>
      </c>
      <c r="E239" s="3">
        <f>VLOOKUP(B239,'Completar SOFSE'!$A$19:$E$501,4,0)</f>
        <v>0</v>
      </c>
      <c r="F239" s="3"/>
      <c r="G239" s="5">
        <f>VLOOKUP(B239,'Completar SOFSE'!$A$19:$E$501,5,0)</f>
        <v>0</v>
      </c>
      <c r="H239" s="89">
        <f>VLOOKUP(B239,'Completar SOFSE'!$A$19:$F$501,6,0)</f>
        <v>0</v>
      </c>
      <c r="I239" s="89"/>
      <c r="J239" s="43"/>
      <c r="K239" s="49"/>
      <c r="L239" s="44">
        <f t="shared" si="17"/>
        <v>0</v>
      </c>
      <c r="M239" s="45">
        <f t="shared" si="18"/>
        <v>0</v>
      </c>
    </row>
    <row r="240" spans="2:13" hidden="1">
      <c r="B240" s="2">
        <f>+'Completar SOFSE'!A246</f>
        <v>226</v>
      </c>
      <c r="C240" s="3">
        <f>VLOOKUP(B240,'Completar SOFSE'!$A$19:$E$501,2,0)</f>
        <v>0</v>
      </c>
      <c r="D240" s="3">
        <f>VLOOKUP(B240,'Completar SOFSE'!$A$19:$E$501,3,0)</f>
        <v>0</v>
      </c>
      <c r="E240" s="3">
        <f>VLOOKUP(B240,'Completar SOFSE'!$A$19:$E$501,4,0)</f>
        <v>0</v>
      </c>
      <c r="F240" s="3"/>
      <c r="G240" s="5">
        <f>VLOOKUP(B240,'Completar SOFSE'!$A$19:$E$501,5,0)</f>
        <v>0</v>
      </c>
      <c r="H240" s="89">
        <f>VLOOKUP(B240,'Completar SOFSE'!$A$19:$F$501,6,0)</f>
        <v>0</v>
      </c>
      <c r="I240" s="89"/>
      <c r="J240" s="43"/>
      <c r="K240" s="49"/>
      <c r="L240" s="44">
        <f t="shared" si="17"/>
        <v>0</v>
      </c>
      <c r="M240" s="45">
        <f t="shared" si="18"/>
        <v>0</v>
      </c>
    </row>
    <row r="241" spans="2:13" hidden="1">
      <c r="B241" s="2">
        <f>+'Completar SOFSE'!A247</f>
        <v>227</v>
      </c>
      <c r="C241" s="3">
        <f>VLOOKUP(B241,'Completar SOFSE'!$A$19:$E$501,2,0)</f>
        <v>0</v>
      </c>
      <c r="D241" s="3">
        <f>VLOOKUP(B241,'Completar SOFSE'!$A$19:$E$501,3,0)</f>
        <v>0</v>
      </c>
      <c r="E241" s="3">
        <f>VLOOKUP(B241,'Completar SOFSE'!$A$19:$E$501,4,0)</f>
        <v>0</v>
      </c>
      <c r="F241" s="3"/>
      <c r="G241" s="5">
        <f>VLOOKUP(B241,'Completar SOFSE'!$A$19:$E$501,5,0)</f>
        <v>0</v>
      </c>
      <c r="H241" s="89">
        <f>VLOOKUP(B241,'Completar SOFSE'!$A$19:$F$501,6,0)</f>
        <v>0</v>
      </c>
      <c r="I241" s="89"/>
      <c r="J241" s="43"/>
      <c r="K241" s="49"/>
      <c r="L241" s="44">
        <f t="shared" si="17"/>
        <v>0</v>
      </c>
      <c r="M241" s="45">
        <f t="shared" si="18"/>
        <v>0</v>
      </c>
    </row>
    <row r="242" spans="2:13" hidden="1">
      <c r="B242" s="2">
        <f>+'Completar SOFSE'!A248</f>
        <v>228</v>
      </c>
      <c r="C242" s="3">
        <f>VLOOKUP(B242,'Completar SOFSE'!$A$19:$E$501,2,0)</f>
        <v>0</v>
      </c>
      <c r="D242" s="3">
        <f>VLOOKUP(B242,'Completar SOFSE'!$A$19:$E$501,3,0)</f>
        <v>0</v>
      </c>
      <c r="E242" s="3">
        <f>VLOOKUP(B242,'Completar SOFSE'!$A$19:$E$501,4,0)</f>
        <v>0</v>
      </c>
      <c r="F242" s="3"/>
      <c r="G242" s="5">
        <f>VLOOKUP(B242,'Completar SOFSE'!$A$19:$E$501,5,0)</f>
        <v>0</v>
      </c>
      <c r="H242" s="89">
        <f>VLOOKUP(B242,'Completar SOFSE'!$A$19:$F$501,6,0)</f>
        <v>0</v>
      </c>
      <c r="I242" s="89"/>
      <c r="J242" s="43"/>
      <c r="K242" s="49"/>
      <c r="L242" s="44">
        <f t="shared" si="17"/>
        <v>0</v>
      </c>
      <c r="M242" s="45">
        <f t="shared" si="18"/>
        <v>0</v>
      </c>
    </row>
    <row r="243" spans="2:13" hidden="1">
      <c r="B243" s="2">
        <f>+'Completar SOFSE'!A249</f>
        <v>229</v>
      </c>
      <c r="C243" s="3">
        <f>VLOOKUP(B243,'Completar SOFSE'!$A$19:$E$501,2,0)</f>
        <v>0</v>
      </c>
      <c r="D243" s="3">
        <f>VLOOKUP(B243,'Completar SOFSE'!$A$19:$E$501,3,0)</f>
        <v>0</v>
      </c>
      <c r="E243" s="3">
        <f>VLOOKUP(B243,'Completar SOFSE'!$A$19:$E$501,4,0)</f>
        <v>0</v>
      </c>
      <c r="F243" s="3"/>
      <c r="G243" s="5">
        <f>VLOOKUP(B243,'Completar SOFSE'!$A$19:$E$501,5,0)</f>
        <v>0</v>
      </c>
      <c r="H243" s="89">
        <f>VLOOKUP(B243,'Completar SOFSE'!$A$19:$F$501,6,0)</f>
        <v>0</v>
      </c>
      <c r="I243" s="89"/>
      <c r="J243" s="43"/>
      <c r="K243" s="49"/>
      <c r="L243" s="44">
        <f t="shared" si="17"/>
        <v>0</v>
      </c>
      <c r="M243" s="45">
        <f t="shared" si="18"/>
        <v>0</v>
      </c>
    </row>
    <row r="244" spans="2:13" hidden="1">
      <c r="B244" s="2">
        <f>+'Completar SOFSE'!A250</f>
        <v>230</v>
      </c>
      <c r="C244" s="3">
        <f>VLOOKUP(B244,'Completar SOFSE'!$A$19:$E$501,2,0)</f>
        <v>0</v>
      </c>
      <c r="D244" s="3">
        <f>VLOOKUP(B244,'Completar SOFSE'!$A$19:$E$501,3,0)</f>
        <v>0</v>
      </c>
      <c r="E244" s="3">
        <f>VLOOKUP(B244,'Completar SOFSE'!$A$19:$E$501,4,0)</f>
        <v>0</v>
      </c>
      <c r="F244" s="3"/>
      <c r="G244" s="5">
        <f>VLOOKUP(B244,'Completar SOFSE'!$A$19:$E$501,5,0)</f>
        <v>0</v>
      </c>
      <c r="H244" s="89">
        <f>VLOOKUP(B244,'Completar SOFSE'!$A$19:$F$501,6,0)</f>
        <v>0</v>
      </c>
      <c r="I244" s="89"/>
      <c r="J244" s="43"/>
      <c r="K244" s="49"/>
      <c r="L244" s="44">
        <f t="shared" si="17"/>
        <v>0</v>
      </c>
      <c r="M244" s="45">
        <f t="shared" si="18"/>
        <v>0</v>
      </c>
    </row>
    <row r="245" spans="2:13" hidden="1">
      <c r="B245" s="2">
        <f>+'Completar SOFSE'!A251</f>
        <v>231</v>
      </c>
      <c r="C245" s="3">
        <f>VLOOKUP(B245,'Completar SOFSE'!$A$19:$E$501,2,0)</f>
        <v>0</v>
      </c>
      <c r="D245" s="3">
        <f>VLOOKUP(B245,'Completar SOFSE'!$A$19:$E$501,3,0)</f>
        <v>0</v>
      </c>
      <c r="E245" s="3">
        <f>VLOOKUP(B245,'Completar SOFSE'!$A$19:$E$501,4,0)</f>
        <v>0</v>
      </c>
      <c r="F245" s="3"/>
      <c r="G245" s="5">
        <f>VLOOKUP(B245,'Completar SOFSE'!$A$19:$E$501,5,0)</f>
        <v>0</v>
      </c>
      <c r="H245" s="89">
        <f>VLOOKUP(B245,'Completar SOFSE'!$A$19:$F$501,6,0)</f>
        <v>0</v>
      </c>
      <c r="I245" s="89"/>
      <c r="J245" s="43"/>
      <c r="K245" s="49"/>
      <c r="L245" s="44">
        <f t="shared" si="17"/>
        <v>0</v>
      </c>
      <c r="M245" s="45">
        <f t="shared" si="18"/>
        <v>0</v>
      </c>
    </row>
    <row r="246" spans="2:13" hidden="1">
      <c r="B246" s="2">
        <f>+'Completar SOFSE'!A252</f>
        <v>232</v>
      </c>
      <c r="C246" s="3">
        <f>VLOOKUP(B246,'Completar SOFSE'!$A$19:$E$501,2,0)</f>
        <v>0</v>
      </c>
      <c r="D246" s="3">
        <f>VLOOKUP(B246,'Completar SOFSE'!$A$19:$E$501,3,0)</f>
        <v>0</v>
      </c>
      <c r="E246" s="3">
        <f>VLOOKUP(B246,'Completar SOFSE'!$A$19:$E$501,4,0)</f>
        <v>0</v>
      </c>
      <c r="F246" s="3"/>
      <c r="G246" s="5">
        <f>VLOOKUP(B246,'Completar SOFSE'!$A$19:$E$501,5,0)</f>
        <v>0</v>
      </c>
      <c r="H246" s="89">
        <f>VLOOKUP(B246,'Completar SOFSE'!$A$19:$F$501,6,0)</f>
        <v>0</v>
      </c>
      <c r="I246" s="89"/>
      <c r="J246" s="43"/>
      <c r="K246" s="49"/>
      <c r="L246" s="44">
        <f t="shared" si="17"/>
        <v>0</v>
      </c>
      <c r="M246" s="45">
        <f t="shared" si="18"/>
        <v>0</v>
      </c>
    </row>
    <row r="247" spans="2:13" hidden="1">
      <c r="B247" s="2">
        <f>+'Completar SOFSE'!A253</f>
        <v>233</v>
      </c>
      <c r="C247" s="3">
        <f>VLOOKUP(B247,'Completar SOFSE'!$A$19:$E$501,2,0)</f>
        <v>0</v>
      </c>
      <c r="D247" s="3">
        <f>VLOOKUP(B247,'Completar SOFSE'!$A$19:$E$501,3,0)</f>
        <v>0</v>
      </c>
      <c r="E247" s="3">
        <f>VLOOKUP(B247,'Completar SOFSE'!$A$19:$E$501,4,0)</f>
        <v>0</v>
      </c>
      <c r="F247" s="3"/>
      <c r="G247" s="5">
        <f>VLOOKUP(B247,'Completar SOFSE'!$A$19:$E$501,5,0)</f>
        <v>0</v>
      </c>
      <c r="H247" s="89">
        <f>VLOOKUP(B247,'Completar SOFSE'!$A$19:$F$501,6,0)</f>
        <v>0</v>
      </c>
      <c r="I247" s="89"/>
      <c r="J247" s="43"/>
      <c r="K247" s="49"/>
      <c r="L247" s="44">
        <f t="shared" ref="L247:L310" si="20">+(C247*J247)*K247</f>
        <v>0</v>
      </c>
      <c r="M247" s="45">
        <f t="shared" ref="M247:M310" si="21">+C247*J247</f>
        <v>0</v>
      </c>
    </row>
    <row r="248" spans="2:13" hidden="1">
      <c r="B248" s="2">
        <f>+'Completar SOFSE'!A254</f>
        <v>234</v>
      </c>
      <c r="C248" s="3">
        <f>VLOOKUP(B248,'Completar SOFSE'!$A$19:$E$501,2,0)</f>
        <v>0</v>
      </c>
      <c r="D248" s="3">
        <f>VLOOKUP(B248,'Completar SOFSE'!$A$19:$E$501,3,0)</f>
        <v>0</v>
      </c>
      <c r="E248" s="3">
        <f>VLOOKUP(B248,'Completar SOFSE'!$A$19:$E$501,4,0)</f>
        <v>0</v>
      </c>
      <c r="F248" s="3"/>
      <c r="G248" s="5">
        <f>VLOOKUP(B248,'Completar SOFSE'!$A$19:$E$501,5,0)</f>
        <v>0</v>
      </c>
      <c r="H248" s="89">
        <f>VLOOKUP(B248,'Completar SOFSE'!$A$19:$F$501,6,0)</f>
        <v>0</v>
      </c>
      <c r="I248" s="89"/>
      <c r="J248" s="43"/>
      <c r="K248" s="49"/>
      <c r="L248" s="44">
        <f t="shared" si="20"/>
        <v>0</v>
      </c>
      <c r="M248" s="45">
        <f t="shared" si="21"/>
        <v>0</v>
      </c>
    </row>
    <row r="249" spans="2:13" hidden="1">
      <c r="B249" s="2">
        <f>+'Completar SOFSE'!A255</f>
        <v>235</v>
      </c>
      <c r="C249" s="3">
        <f>VLOOKUP(B249,'Completar SOFSE'!$A$19:$E$501,2,0)</f>
        <v>0</v>
      </c>
      <c r="D249" s="3">
        <f>VLOOKUP(B249,'Completar SOFSE'!$A$19:$E$501,3,0)</f>
        <v>0</v>
      </c>
      <c r="E249" s="3">
        <f>VLOOKUP(B249,'Completar SOFSE'!$A$19:$E$501,4,0)</f>
        <v>0</v>
      </c>
      <c r="F249" s="3"/>
      <c r="G249" s="5">
        <f>VLOOKUP(B249,'Completar SOFSE'!$A$19:$E$501,5,0)</f>
        <v>0</v>
      </c>
      <c r="H249" s="89">
        <f>VLOOKUP(B249,'Completar SOFSE'!$A$19:$F$501,6,0)</f>
        <v>0</v>
      </c>
      <c r="I249" s="89"/>
      <c r="J249" s="43"/>
      <c r="K249" s="49"/>
      <c r="L249" s="44">
        <f t="shared" si="20"/>
        <v>0</v>
      </c>
      <c r="M249" s="45">
        <f t="shared" si="21"/>
        <v>0</v>
      </c>
    </row>
    <row r="250" spans="2:13" hidden="1">
      <c r="B250" s="2">
        <f>+'Completar SOFSE'!A256</f>
        <v>236</v>
      </c>
      <c r="C250" s="3">
        <f>VLOOKUP(B250,'Completar SOFSE'!$A$19:$E$501,2,0)</f>
        <v>0</v>
      </c>
      <c r="D250" s="3">
        <f>VLOOKUP(B250,'Completar SOFSE'!$A$19:$E$501,3,0)</f>
        <v>0</v>
      </c>
      <c r="E250" s="3">
        <f>VLOOKUP(B250,'Completar SOFSE'!$A$19:$E$501,4,0)</f>
        <v>0</v>
      </c>
      <c r="F250" s="3"/>
      <c r="G250" s="5">
        <f>VLOOKUP(B250,'Completar SOFSE'!$A$19:$E$501,5,0)</f>
        <v>0</v>
      </c>
      <c r="H250" s="89">
        <f>VLOOKUP(B250,'Completar SOFSE'!$A$19:$F$501,6,0)</f>
        <v>0</v>
      </c>
      <c r="I250" s="89"/>
      <c r="J250" s="43"/>
      <c r="K250" s="49"/>
      <c r="L250" s="44">
        <f t="shared" si="20"/>
        <v>0</v>
      </c>
      <c r="M250" s="45">
        <f t="shared" si="21"/>
        <v>0</v>
      </c>
    </row>
    <row r="251" spans="2:13" hidden="1">
      <c r="B251" s="2">
        <f>+'Completar SOFSE'!A257</f>
        <v>237</v>
      </c>
      <c r="C251" s="3">
        <f>VLOOKUP(B251,'Completar SOFSE'!$A$19:$E$501,2,0)</f>
        <v>0</v>
      </c>
      <c r="D251" s="3">
        <f>VLOOKUP(B251,'Completar SOFSE'!$A$19:$E$501,3,0)</f>
        <v>0</v>
      </c>
      <c r="E251" s="3">
        <f>VLOOKUP(B251,'Completar SOFSE'!$A$19:$E$501,4,0)</f>
        <v>0</v>
      </c>
      <c r="F251" s="3"/>
      <c r="G251" s="5">
        <f>VLOOKUP(B251,'Completar SOFSE'!$A$19:$E$501,5,0)</f>
        <v>0</v>
      </c>
      <c r="H251" s="89">
        <f>VLOOKUP(B251,'Completar SOFSE'!$A$19:$F$501,6,0)</f>
        <v>0</v>
      </c>
      <c r="I251" s="89"/>
      <c r="J251" s="43"/>
      <c r="K251" s="49"/>
      <c r="L251" s="44">
        <f t="shared" si="20"/>
        <v>0</v>
      </c>
      <c r="M251" s="45">
        <f t="shared" si="21"/>
        <v>0</v>
      </c>
    </row>
    <row r="252" spans="2:13" hidden="1">
      <c r="B252" s="2">
        <f>+'Completar SOFSE'!A258</f>
        <v>238</v>
      </c>
      <c r="C252" s="3">
        <f>VLOOKUP(B252,'Completar SOFSE'!$A$19:$E$501,2,0)</f>
        <v>0</v>
      </c>
      <c r="D252" s="3">
        <f>VLOOKUP(B252,'Completar SOFSE'!$A$19:$E$501,3,0)</f>
        <v>0</v>
      </c>
      <c r="E252" s="3">
        <f>VLOOKUP(B252,'Completar SOFSE'!$A$19:$E$501,4,0)</f>
        <v>0</v>
      </c>
      <c r="F252" s="3"/>
      <c r="G252" s="5">
        <f>VLOOKUP(B252,'Completar SOFSE'!$A$19:$E$501,5,0)</f>
        <v>0</v>
      </c>
      <c r="H252" s="89">
        <f>VLOOKUP(B252,'Completar SOFSE'!$A$19:$F$501,6,0)</f>
        <v>0</v>
      </c>
      <c r="I252" s="89"/>
      <c r="J252" s="43"/>
      <c r="K252" s="49"/>
      <c r="L252" s="44">
        <f t="shared" si="20"/>
        <v>0</v>
      </c>
      <c r="M252" s="45">
        <f t="shared" si="21"/>
        <v>0</v>
      </c>
    </row>
    <row r="253" spans="2:13" hidden="1">
      <c r="B253" s="2">
        <f>+'Completar SOFSE'!A259</f>
        <v>239</v>
      </c>
      <c r="C253" s="3">
        <f>VLOOKUP(B253,'Completar SOFSE'!$A$19:$E$501,2,0)</f>
        <v>0</v>
      </c>
      <c r="D253" s="3">
        <f>VLOOKUP(B253,'Completar SOFSE'!$A$19:$E$501,3,0)</f>
        <v>0</v>
      </c>
      <c r="E253" s="3">
        <f>VLOOKUP(B253,'Completar SOFSE'!$A$19:$E$501,4,0)</f>
        <v>0</v>
      </c>
      <c r="F253" s="3"/>
      <c r="G253" s="5">
        <f>VLOOKUP(B253,'Completar SOFSE'!$A$19:$E$501,5,0)</f>
        <v>0</v>
      </c>
      <c r="H253" s="89">
        <f>VLOOKUP(B253,'Completar SOFSE'!$A$19:$F$501,6,0)</f>
        <v>0</v>
      </c>
      <c r="I253" s="89"/>
      <c r="J253" s="43"/>
      <c r="K253" s="49"/>
      <c r="L253" s="44">
        <f t="shared" si="20"/>
        <v>0</v>
      </c>
      <c r="M253" s="45">
        <f t="shared" si="21"/>
        <v>0</v>
      </c>
    </row>
    <row r="254" spans="2:13" hidden="1">
      <c r="B254" s="2">
        <f>+'Completar SOFSE'!A260</f>
        <v>240</v>
      </c>
      <c r="C254" s="3">
        <f>VLOOKUP(B254,'Completar SOFSE'!$A$19:$E$501,2,0)</f>
        <v>0</v>
      </c>
      <c r="D254" s="3">
        <f>VLOOKUP(B254,'Completar SOFSE'!$A$19:$E$501,3,0)</f>
        <v>0</v>
      </c>
      <c r="E254" s="3">
        <f>VLOOKUP(B254,'Completar SOFSE'!$A$19:$E$501,4,0)</f>
        <v>0</v>
      </c>
      <c r="F254" s="3"/>
      <c r="G254" s="5">
        <f>VLOOKUP(B254,'Completar SOFSE'!$A$19:$E$501,5,0)</f>
        <v>0</v>
      </c>
      <c r="H254" s="89">
        <f>VLOOKUP(B254,'Completar SOFSE'!$A$19:$F$501,6,0)</f>
        <v>0</v>
      </c>
      <c r="I254" s="89"/>
      <c r="J254" s="43"/>
      <c r="K254" s="49"/>
      <c r="L254" s="44">
        <f t="shared" si="20"/>
        <v>0</v>
      </c>
      <c r="M254" s="45">
        <f t="shared" si="21"/>
        <v>0</v>
      </c>
    </row>
    <row r="255" spans="2:13" hidden="1">
      <c r="B255" s="2">
        <f>+'Completar SOFSE'!A261</f>
        <v>241</v>
      </c>
      <c r="C255" s="3">
        <f>VLOOKUP(B255,'Completar SOFSE'!$A$19:$E$501,2,0)</f>
        <v>0</v>
      </c>
      <c r="D255" s="3">
        <f>VLOOKUP(B255,'Completar SOFSE'!$A$19:$E$501,3,0)</f>
        <v>0</v>
      </c>
      <c r="E255" s="3">
        <f>VLOOKUP(B255,'Completar SOFSE'!$A$19:$E$501,4,0)</f>
        <v>0</v>
      </c>
      <c r="F255" s="3"/>
      <c r="G255" s="5">
        <f>VLOOKUP(B255,'Completar SOFSE'!$A$19:$E$501,5,0)</f>
        <v>0</v>
      </c>
      <c r="H255" s="89">
        <f>VLOOKUP(B255,'Completar SOFSE'!$A$19:$F$501,6,0)</f>
        <v>0</v>
      </c>
      <c r="I255" s="89"/>
      <c r="J255" s="43"/>
      <c r="K255" s="49"/>
      <c r="L255" s="44">
        <f t="shared" si="20"/>
        <v>0</v>
      </c>
      <c r="M255" s="45">
        <f t="shared" si="21"/>
        <v>0</v>
      </c>
    </row>
    <row r="256" spans="2:13" hidden="1">
      <c r="B256" s="2">
        <f>+'Completar SOFSE'!A262</f>
        <v>242</v>
      </c>
      <c r="C256" s="3">
        <f>VLOOKUP(B256,'Completar SOFSE'!$A$19:$E$501,2,0)</f>
        <v>0</v>
      </c>
      <c r="D256" s="3">
        <f>VLOOKUP(B256,'Completar SOFSE'!$A$19:$E$501,3,0)</f>
        <v>0</v>
      </c>
      <c r="E256" s="3">
        <f>VLOOKUP(B256,'Completar SOFSE'!$A$19:$E$501,4,0)</f>
        <v>0</v>
      </c>
      <c r="F256" s="3"/>
      <c r="G256" s="5">
        <f>VLOOKUP(B256,'Completar SOFSE'!$A$19:$E$501,5,0)</f>
        <v>0</v>
      </c>
      <c r="H256" s="89">
        <f>VLOOKUP(B256,'Completar SOFSE'!$A$19:$F$501,6,0)</f>
        <v>0</v>
      </c>
      <c r="I256" s="89"/>
      <c r="J256" s="43"/>
      <c r="K256" s="86"/>
      <c r="L256" s="44">
        <f t="shared" si="20"/>
        <v>0</v>
      </c>
      <c r="M256" s="45">
        <f t="shared" si="21"/>
        <v>0</v>
      </c>
    </row>
    <row r="257" spans="2:13" hidden="1">
      <c r="B257" s="2">
        <f>+'Completar SOFSE'!A263</f>
        <v>243</v>
      </c>
      <c r="C257" s="3">
        <f>VLOOKUP(B257,'Completar SOFSE'!$A$19:$E$501,2,0)</f>
        <v>0</v>
      </c>
      <c r="D257" s="3">
        <f>VLOOKUP(B257,'Completar SOFSE'!$A$19:$E$501,3,0)</f>
        <v>0</v>
      </c>
      <c r="E257" s="3">
        <f>VLOOKUP(B257,'Completar SOFSE'!$A$19:$E$501,4,0)</f>
        <v>0</v>
      </c>
      <c r="F257" s="3"/>
      <c r="G257" s="5">
        <f>VLOOKUP(B257,'Completar SOFSE'!$A$19:$E$501,5,0)</f>
        <v>0</v>
      </c>
      <c r="H257" s="89">
        <f>VLOOKUP(B257,'Completar SOFSE'!$A$19:$F$501,6,0)</f>
        <v>0</v>
      </c>
      <c r="I257" s="89"/>
      <c r="J257" s="43"/>
      <c r="K257" s="86"/>
      <c r="L257" s="44">
        <f t="shared" si="20"/>
        <v>0</v>
      </c>
      <c r="M257" s="45">
        <f t="shared" si="21"/>
        <v>0</v>
      </c>
    </row>
    <row r="258" spans="2:13" hidden="1">
      <c r="B258" s="2">
        <f>+'Completar SOFSE'!A264</f>
        <v>244</v>
      </c>
      <c r="C258" s="3">
        <f>VLOOKUP(B258,'Completar SOFSE'!$A$19:$E$501,2,0)</f>
        <v>0</v>
      </c>
      <c r="D258" s="3">
        <f>VLOOKUP(B258,'Completar SOFSE'!$A$19:$E$501,3,0)</f>
        <v>0</v>
      </c>
      <c r="E258" s="3">
        <f>VLOOKUP(B258,'Completar SOFSE'!$A$19:$E$501,4,0)</f>
        <v>0</v>
      </c>
      <c r="F258" s="3"/>
      <c r="G258" s="5">
        <f>VLOOKUP(B258,'Completar SOFSE'!$A$19:$E$501,5,0)</f>
        <v>0</v>
      </c>
      <c r="H258" s="89">
        <f>VLOOKUP(B258,'Completar SOFSE'!$A$19:$F$501,6,0)</f>
        <v>0</v>
      </c>
      <c r="I258" s="89"/>
      <c r="J258" s="43"/>
      <c r="K258" s="86"/>
      <c r="L258" s="44">
        <f t="shared" si="20"/>
        <v>0</v>
      </c>
      <c r="M258" s="45">
        <f t="shared" si="21"/>
        <v>0</v>
      </c>
    </row>
    <row r="259" spans="2:13" hidden="1">
      <c r="B259" s="2">
        <f>+'Completar SOFSE'!A265</f>
        <v>245</v>
      </c>
      <c r="C259" s="3">
        <f>VLOOKUP(B259,'Completar SOFSE'!$A$19:$E$501,2,0)</f>
        <v>0</v>
      </c>
      <c r="D259" s="3">
        <f>VLOOKUP(B259,'Completar SOFSE'!$A$19:$E$501,3,0)</f>
        <v>0</v>
      </c>
      <c r="E259" s="3">
        <f>VLOOKUP(B259,'Completar SOFSE'!$A$19:$E$501,4,0)</f>
        <v>0</v>
      </c>
      <c r="F259" s="3"/>
      <c r="G259" s="5">
        <f>VLOOKUP(B259,'Completar SOFSE'!$A$19:$E$501,5,0)</f>
        <v>0</v>
      </c>
      <c r="H259" s="89">
        <f>VLOOKUP(B259,'Completar SOFSE'!$A$19:$F$501,6,0)</f>
        <v>0</v>
      </c>
      <c r="I259" s="89"/>
      <c r="J259" s="43"/>
      <c r="K259" s="86"/>
      <c r="L259" s="44">
        <f t="shared" si="20"/>
        <v>0</v>
      </c>
      <c r="M259" s="45">
        <f t="shared" si="21"/>
        <v>0</v>
      </c>
    </row>
    <row r="260" spans="2:13" hidden="1">
      <c r="B260" s="2">
        <f>+'Completar SOFSE'!A266</f>
        <v>246</v>
      </c>
      <c r="C260" s="3">
        <f>VLOOKUP(B260,'Completar SOFSE'!$A$19:$E$501,2,0)</f>
        <v>0</v>
      </c>
      <c r="D260" s="3">
        <f>VLOOKUP(B260,'Completar SOFSE'!$A$19:$E$501,3,0)</f>
        <v>0</v>
      </c>
      <c r="E260" s="3">
        <f>VLOOKUP(B260,'Completar SOFSE'!$A$19:$E$501,4,0)</f>
        <v>0</v>
      </c>
      <c r="F260" s="3"/>
      <c r="G260" s="5">
        <f>VLOOKUP(B260,'Completar SOFSE'!$A$19:$E$501,5,0)</f>
        <v>0</v>
      </c>
      <c r="H260" s="89">
        <f>VLOOKUP(B260,'Completar SOFSE'!$A$19:$F$501,6,0)</f>
        <v>0</v>
      </c>
      <c r="I260" s="89"/>
      <c r="J260" s="43"/>
      <c r="K260" s="86"/>
      <c r="L260" s="44">
        <f t="shared" si="20"/>
        <v>0</v>
      </c>
      <c r="M260" s="45">
        <f t="shared" si="21"/>
        <v>0</v>
      </c>
    </row>
    <row r="261" spans="2:13" hidden="1">
      <c r="B261" s="2">
        <f>+'Completar SOFSE'!A267</f>
        <v>247</v>
      </c>
      <c r="C261" s="3">
        <f>VLOOKUP(B261,'Completar SOFSE'!$A$19:$E$501,2,0)</f>
        <v>0</v>
      </c>
      <c r="D261" s="3">
        <f>VLOOKUP(B261,'Completar SOFSE'!$A$19:$E$501,3,0)</f>
        <v>0</v>
      </c>
      <c r="E261" s="3">
        <f>VLOOKUP(B261,'Completar SOFSE'!$A$19:$E$501,4,0)</f>
        <v>0</v>
      </c>
      <c r="F261" s="3"/>
      <c r="G261" s="5">
        <f>VLOOKUP(B261,'Completar SOFSE'!$A$19:$E$501,5,0)</f>
        <v>0</v>
      </c>
      <c r="H261" s="89">
        <f>VLOOKUP(B261,'Completar SOFSE'!$A$19:$F$501,6,0)</f>
        <v>0</v>
      </c>
      <c r="I261" s="89"/>
      <c r="J261" s="43"/>
      <c r="K261" s="86"/>
      <c r="L261" s="44">
        <f t="shared" si="20"/>
        <v>0</v>
      </c>
      <c r="M261" s="45">
        <f t="shared" si="21"/>
        <v>0</v>
      </c>
    </row>
    <row r="262" spans="2:13" hidden="1">
      <c r="B262" s="2">
        <f>+'Completar SOFSE'!A268</f>
        <v>248</v>
      </c>
      <c r="C262" s="3">
        <f>VLOOKUP(B262,'Completar SOFSE'!$A$19:$E$501,2,0)</f>
        <v>0</v>
      </c>
      <c r="D262" s="3">
        <f>VLOOKUP(B262,'Completar SOFSE'!$A$19:$E$501,3,0)</f>
        <v>0</v>
      </c>
      <c r="E262" s="3">
        <f>VLOOKUP(B262,'Completar SOFSE'!$A$19:$E$501,4,0)</f>
        <v>0</v>
      </c>
      <c r="F262" s="3"/>
      <c r="G262" s="5">
        <f>VLOOKUP(B262,'Completar SOFSE'!$A$19:$E$501,5,0)</f>
        <v>0</v>
      </c>
      <c r="H262" s="89">
        <f>VLOOKUP(B262,'Completar SOFSE'!$A$19:$F$501,6,0)</f>
        <v>0</v>
      </c>
      <c r="I262" s="89"/>
      <c r="J262" s="43"/>
      <c r="K262" s="86"/>
      <c r="L262" s="44">
        <f t="shared" si="20"/>
        <v>0</v>
      </c>
      <c r="M262" s="45">
        <f t="shared" si="21"/>
        <v>0</v>
      </c>
    </row>
    <row r="263" spans="2:13" hidden="1">
      <c r="B263" s="2">
        <f>+'Completar SOFSE'!A269</f>
        <v>249</v>
      </c>
      <c r="C263" s="3">
        <f>VLOOKUP(B263,'Completar SOFSE'!$A$19:$E$501,2,0)</f>
        <v>0</v>
      </c>
      <c r="D263" s="3">
        <f>VLOOKUP(B263,'Completar SOFSE'!$A$19:$E$501,3,0)</f>
        <v>0</v>
      </c>
      <c r="E263" s="3">
        <f>VLOOKUP(B263,'Completar SOFSE'!$A$19:$E$501,4,0)</f>
        <v>0</v>
      </c>
      <c r="F263" s="3"/>
      <c r="G263" s="5">
        <f>VLOOKUP(B263,'Completar SOFSE'!$A$19:$E$501,5,0)</f>
        <v>0</v>
      </c>
      <c r="H263" s="89">
        <f>VLOOKUP(B263,'Completar SOFSE'!$A$19:$F$501,6,0)</f>
        <v>0</v>
      </c>
      <c r="I263" s="89"/>
      <c r="J263" s="43"/>
      <c r="K263" s="86"/>
      <c r="L263" s="44">
        <f t="shared" si="20"/>
        <v>0</v>
      </c>
      <c r="M263" s="45">
        <f t="shared" si="21"/>
        <v>0</v>
      </c>
    </row>
    <row r="264" spans="2:13" hidden="1">
      <c r="B264" s="2">
        <f>+'Completar SOFSE'!A270</f>
        <v>250</v>
      </c>
      <c r="C264" s="3">
        <f>VLOOKUP(B264,'Completar SOFSE'!$A$19:$E$501,2,0)</f>
        <v>0</v>
      </c>
      <c r="D264" s="3">
        <f>VLOOKUP(B264,'Completar SOFSE'!$A$19:$E$501,3,0)</f>
        <v>0</v>
      </c>
      <c r="E264" s="3">
        <f>VLOOKUP(B264,'Completar SOFSE'!$A$19:$E$501,4,0)</f>
        <v>0</v>
      </c>
      <c r="F264" s="3"/>
      <c r="G264" s="5">
        <f>VLOOKUP(B264,'Completar SOFSE'!$A$19:$E$501,5,0)</f>
        <v>0</v>
      </c>
      <c r="H264" s="89">
        <f>VLOOKUP(B264,'Completar SOFSE'!$A$19:$F$501,6,0)</f>
        <v>0</v>
      </c>
      <c r="I264" s="89"/>
      <c r="J264" s="43"/>
      <c r="K264" s="86"/>
      <c r="L264" s="44">
        <f t="shared" si="20"/>
        <v>0</v>
      </c>
      <c r="M264" s="45">
        <f t="shared" si="21"/>
        <v>0</v>
      </c>
    </row>
    <row r="265" spans="2:13" hidden="1">
      <c r="B265" s="2">
        <f>+'Completar SOFSE'!A271</f>
        <v>251</v>
      </c>
      <c r="C265" s="3">
        <f>VLOOKUP(B265,'Completar SOFSE'!$A$19:$E$501,2,0)</f>
        <v>0</v>
      </c>
      <c r="D265" s="3">
        <f>VLOOKUP(B265,'Completar SOFSE'!$A$19:$E$501,3,0)</f>
        <v>0</v>
      </c>
      <c r="E265" s="3">
        <f>VLOOKUP(B265,'Completar SOFSE'!$A$19:$E$501,4,0)</f>
        <v>0</v>
      </c>
      <c r="F265" s="3"/>
      <c r="G265" s="5">
        <f>VLOOKUP(B265,'Completar SOFSE'!$A$19:$E$501,5,0)</f>
        <v>0</v>
      </c>
      <c r="H265" s="89">
        <f>VLOOKUP(B265,'Completar SOFSE'!$A$19:$F$501,6,0)</f>
        <v>0</v>
      </c>
      <c r="I265" s="89"/>
      <c r="J265" s="43"/>
      <c r="K265" s="86"/>
      <c r="L265" s="44">
        <f t="shared" si="20"/>
        <v>0</v>
      </c>
      <c r="M265" s="45">
        <f t="shared" si="21"/>
        <v>0</v>
      </c>
    </row>
    <row r="266" spans="2:13" hidden="1">
      <c r="B266" s="2">
        <f>+'Completar SOFSE'!A272</f>
        <v>252</v>
      </c>
      <c r="C266" s="3">
        <f>VLOOKUP(B266,'Completar SOFSE'!$A$19:$E$501,2,0)</f>
        <v>0</v>
      </c>
      <c r="D266" s="3">
        <f>VLOOKUP(B266,'Completar SOFSE'!$A$19:$E$501,3,0)</f>
        <v>0</v>
      </c>
      <c r="E266" s="3">
        <f>VLOOKUP(B266,'Completar SOFSE'!$A$19:$E$501,4,0)</f>
        <v>0</v>
      </c>
      <c r="F266" s="3"/>
      <c r="G266" s="5">
        <f>VLOOKUP(B266,'Completar SOFSE'!$A$19:$E$501,5,0)</f>
        <v>0</v>
      </c>
      <c r="H266" s="89">
        <f>VLOOKUP(B266,'Completar SOFSE'!$A$19:$F$501,6,0)</f>
        <v>0</v>
      </c>
      <c r="I266" s="89"/>
      <c r="J266" s="43"/>
      <c r="K266" s="86"/>
      <c r="L266" s="44">
        <f t="shared" si="20"/>
        <v>0</v>
      </c>
      <c r="M266" s="45">
        <f t="shared" si="21"/>
        <v>0</v>
      </c>
    </row>
    <row r="267" spans="2:13" hidden="1">
      <c r="B267" s="2">
        <f>+'Completar SOFSE'!A273</f>
        <v>253</v>
      </c>
      <c r="C267" s="3">
        <f>VLOOKUP(B267,'Completar SOFSE'!$A$19:$E$501,2,0)</f>
        <v>0</v>
      </c>
      <c r="D267" s="3">
        <f>VLOOKUP(B267,'Completar SOFSE'!$A$19:$E$501,3,0)</f>
        <v>0</v>
      </c>
      <c r="E267" s="3">
        <f>VLOOKUP(B267,'Completar SOFSE'!$A$19:$E$501,4,0)</f>
        <v>0</v>
      </c>
      <c r="F267" s="3"/>
      <c r="G267" s="5">
        <f>VLOOKUP(B267,'Completar SOFSE'!$A$19:$E$501,5,0)</f>
        <v>0</v>
      </c>
      <c r="H267" s="89">
        <f>VLOOKUP(B267,'Completar SOFSE'!$A$19:$F$501,6,0)</f>
        <v>0</v>
      </c>
      <c r="I267" s="89"/>
      <c r="J267" s="43"/>
      <c r="K267" s="86"/>
      <c r="L267" s="44">
        <f t="shared" si="20"/>
        <v>0</v>
      </c>
      <c r="M267" s="45">
        <f t="shared" si="21"/>
        <v>0</v>
      </c>
    </row>
    <row r="268" spans="2:13" hidden="1">
      <c r="B268" s="2">
        <f>+'Completar SOFSE'!A274</f>
        <v>254</v>
      </c>
      <c r="C268" s="3">
        <f>VLOOKUP(B268,'Completar SOFSE'!$A$19:$E$501,2,0)</f>
        <v>0</v>
      </c>
      <c r="D268" s="3">
        <f>VLOOKUP(B268,'Completar SOFSE'!$A$19:$E$501,3,0)</f>
        <v>0</v>
      </c>
      <c r="E268" s="3">
        <f>VLOOKUP(B268,'Completar SOFSE'!$A$19:$E$501,4,0)</f>
        <v>0</v>
      </c>
      <c r="F268" s="3"/>
      <c r="G268" s="5">
        <f>VLOOKUP(B268,'Completar SOFSE'!$A$19:$E$501,5,0)</f>
        <v>0</v>
      </c>
      <c r="H268" s="89">
        <f>VLOOKUP(B268,'Completar SOFSE'!$A$19:$F$501,6,0)</f>
        <v>0</v>
      </c>
      <c r="I268" s="89"/>
      <c r="J268" s="43"/>
      <c r="K268" s="86"/>
      <c r="L268" s="44">
        <f t="shared" si="20"/>
        <v>0</v>
      </c>
      <c r="M268" s="45">
        <f t="shared" si="21"/>
        <v>0</v>
      </c>
    </row>
    <row r="269" spans="2:13" hidden="1">
      <c r="B269" s="2">
        <f>+'Completar SOFSE'!A275</f>
        <v>255</v>
      </c>
      <c r="C269" s="3">
        <f>VLOOKUP(B269,'Completar SOFSE'!$A$19:$E$501,2,0)</f>
        <v>0</v>
      </c>
      <c r="D269" s="3">
        <f>VLOOKUP(B269,'Completar SOFSE'!$A$19:$E$501,3,0)</f>
        <v>0</v>
      </c>
      <c r="E269" s="3">
        <f>VLOOKUP(B269,'Completar SOFSE'!$A$19:$E$501,4,0)</f>
        <v>0</v>
      </c>
      <c r="F269" s="3"/>
      <c r="G269" s="5">
        <f>VLOOKUP(B269,'Completar SOFSE'!$A$19:$E$501,5,0)</f>
        <v>0</v>
      </c>
      <c r="H269" s="89">
        <f>VLOOKUP(B269,'Completar SOFSE'!$A$19:$F$501,6,0)</f>
        <v>0</v>
      </c>
      <c r="I269" s="89"/>
      <c r="J269" s="43"/>
      <c r="K269" s="86"/>
      <c r="L269" s="44">
        <f t="shared" si="20"/>
        <v>0</v>
      </c>
      <c r="M269" s="45">
        <f t="shared" si="21"/>
        <v>0</v>
      </c>
    </row>
    <row r="270" spans="2:13" hidden="1">
      <c r="B270" s="2">
        <f>+'Completar SOFSE'!A276</f>
        <v>256</v>
      </c>
      <c r="C270" s="3">
        <f>VLOOKUP(B270,'Completar SOFSE'!$A$19:$E$501,2,0)</f>
        <v>0</v>
      </c>
      <c r="D270" s="3">
        <f>VLOOKUP(B270,'Completar SOFSE'!$A$19:$E$501,3,0)</f>
        <v>0</v>
      </c>
      <c r="E270" s="3">
        <f>VLOOKUP(B270,'Completar SOFSE'!$A$19:$E$501,4,0)</f>
        <v>0</v>
      </c>
      <c r="F270" s="3"/>
      <c r="G270" s="5">
        <f>VLOOKUP(B270,'Completar SOFSE'!$A$19:$E$501,5,0)</f>
        <v>0</v>
      </c>
      <c r="H270" s="89">
        <f>VLOOKUP(B270,'Completar SOFSE'!$A$19:$F$501,6,0)</f>
        <v>0</v>
      </c>
      <c r="I270" s="89"/>
      <c r="J270" s="43"/>
      <c r="K270" s="86"/>
      <c r="L270" s="44">
        <f t="shared" si="20"/>
        <v>0</v>
      </c>
      <c r="M270" s="45">
        <f t="shared" si="21"/>
        <v>0</v>
      </c>
    </row>
    <row r="271" spans="2:13" hidden="1">
      <c r="B271" s="2">
        <f>+'Completar SOFSE'!A277</f>
        <v>257</v>
      </c>
      <c r="C271" s="3">
        <f>VLOOKUP(B271,'Completar SOFSE'!$A$19:$E$501,2,0)</f>
        <v>0</v>
      </c>
      <c r="D271" s="3">
        <f>VLOOKUP(B271,'Completar SOFSE'!$A$19:$E$501,3,0)</f>
        <v>0</v>
      </c>
      <c r="E271" s="3">
        <f>VLOOKUP(B271,'Completar SOFSE'!$A$19:$E$501,4,0)</f>
        <v>0</v>
      </c>
      <c r="F271" s="3"/>
      <c r="G271" s="5">
        <f>VLOOKUP(B271,'Completar SOFSE'!$A$19:$E$501,5,0)</f>
        <v>0</v>
      </c>
      <c r="H271" s="89">
        <f>VLOOKUP(B271,'Completar SOFSE'!$A$19:$F$501,6,0)</f>
        <v>0</v>
      </c>
      <c r="I271" s="89"/>
      <c r="J271" s="43"/>
      <c r="K271" s="86"/>
      <c r="L271" s="44">
        <f t="shared" si="20"/>
        <v>0</v>
      </c>
      <c r="M271" s="45">
        <f t="shared" si="21"/>
        <v>0</v>
      </c>
    </row>
    <row r="272" spans="2:13" hidden="1">
      <c r="B272" s="2">
        <f>+'Completar SOFSE'!A278</f>
        <v>258</v>
      </c>
      <c r="C272" s="3">
        <f>VLOOKUP(B272,'Completar SOFSE'!$A$19:$E$501,2,0)</f>
        <v>0</v>
      </c>
      <c r="D272" s="3">
        <f>VLOOKUP(B272,'Completar SOFSE'!$A$19:$E$501,3,0)</f>
        <v>0</v>
      </c>
      <c r="E272" s="3">
        <f>VLOOKUP(B272,'Completar SOFSE'!$A$19:$E$501,4,0)</f>
        <v>0</v>
      </c>
      <c r="F272" s="3"/>
      <c r="G272" s="5">
        <f>VLOOKUP(B272,'Completar SOFSE'!$A$19:$E$501,5,0)</f>
        <v>0</v>
      </c>
      <c r="H272" s="89">
        <f>VLOOKUP(B272,'Completar SOFSE'!$A$19:$F$501,6,0)</f>
        <v>0</v>
      </c>
      <c r="I272" s="89"/>
      <c r="J272" s="43"/>
      <c r="K272" s="86"/>
      <c r="L272" s="44">
        <f t="shared" si="20"/>
        <v>0</v>
      </c>
      <c r="M272" s="45">
        <f t="shared" si="21"/>
        <v>0</v>
      </c>
    </row>
    <row r="273" spans="2:13" hidden="1">
      <c r="B273" s="2">
        <f>+'Completar SOFSE'!A279</f>
        <v>259</v>
      </c>
      <c r="C273" s="3">
        <f>VLOOKUP(B273,'Completar SOFSE'!$A$19:$E$501,2,0)</f>
        <v>0</v>
      </c>
      <c r="D273" s="3">
        <f>VLOOKUP(B273,'Completar SOFSE'!$A$19:$E$501,3,0)</f>
        <v>0</v>
      </c>
      <c r="E273" s="3">
        <f>VLOOKUP(B273,'Completar SOFSE'!$A$19:$E$501,4,0)</f>
        <v>0</v>
      </c>
      <c r="F273" s="3"/>
      <c r="G273" s="5">
        <f>VLOOKUP(B273,'Completar SOFSE'!$A$19:$E$501,5,0)</f>
        <v>0</v>
      </c>
      <c r="H273" s="89">
        <f>VLOOKUP(B273,'Completar SOFSE'!$A$19:$F$501,6,0)</f>
        <v>0</v>
      </c>
      <c r="I273" s="89"/>
      <c r="J273" s="43"/>
      <c r="K273" s="86"/>
      <c r="L273" s="44">
        <f t="shared" si="20"/>
        <v>0</v>
      </c>
      <c r="M273" s="45">
        <f t="shared" si="21"/>
        <v>0</v>
      </c>
    </row>
    <row r="274" spans="2:13" hidden="1">
      <c r="B274" s="2">
        <f>+'Completar SOFSE'!A280</f>
        <v>260</v>
      </c>
      <c r="C274" s="3">
        <f>VLOOKUP(B274,'Completar SOFSE'!$A$19:$E$501,2,0)</f>
        <v>0</v>
      </c>
      <c r="D274" s="3">
        <f>VLOOKUP(B274,'Completar SOFSE'!$A$19:$E$501,3,0)</f>
        <v>0</v>
      </c>
      <c r="E274" s="3">
        <f>VLOOKUP(B274,'Completar SOFSE'!$A$19:$E$501,4,0)</f>
        <v>0</v>
      </c>
      <c r="F274" s="3"/>
      <c r="G274" s="5">
        <f>VLOOKUP(B274,'Completar SOFSE'!$A$19:$E$501,5,0)</f>
        <v>0</v>
      </c>
      <c r="H274" s="89">
        <f>VLOOKUP(B274,'Completar SOFSE'!$A$19:$F$501,6,0)</f>
        <v>0</v>
      </c>
      <c r="I274" s="89"/>
      <c r="J274" s="43"/>
      <c r="K274" s="86"/>
      <c r="L274" s="44">
        <f t="shared" si="20"/>
        <v>0</v>
      </c>
      <c r="M274" s="45">
        <f t="shared" si="21"/>
        <v>0</v>
      </c>
    </row>
    <row r="275" spans="2:13" hidden="1">
      <c r="B275" s="2">
        <f>+'Completar SOFSE'!A281</f>
        <v>261</v>
      </c>
      <c r="C275" s="3">
        <f>VLOOKUP(B275,'Completar SOFSE'!$A$19:$E$501,2,0)</f>
        <v>0</v>
      </c>
      <c r="D275" s="3">
        <f>VLOOKUP(B275,'Completar SOFSE'!$A$19:$E$501,3,0)</f>
        <v>0</v>
      </c>
      <c r="E275" s="3">
        <f>VLOOKUP(B275,'Completar SOFSE'!$A$19:$E$501,4,0)</f>
        <v>0</v>
      </c>
      <c r="F275" s="3"/>
      <c r="G275" s="5">
        <f>VLOOKUP(B275,'Completar SOFSE'!$A$19:$E$501,5,0)</f>
        <v>0</v>
      </c>
      <c r="H275" s="89">
        <f>VLOOKUP(B275,'Completar SOFSE'!$A$19:$F$501,6,0)</f>
        <v>0</v>
      </c>
      <c r="I275" s="89"/>
      <c r="J275" s="43"/>
      <c r="K275" s="86"/>
      <c r="L275" s="44">
        <f t="shared" si="20"/>
        <v>0</v>
      </c>
      <c r="M275" s="45">
        <f t="shared" si="21"/>
        <v>0</v>
      </c>
    </row>
    <row r="276" spans="2:13" hidden="1">
      <c r="B276" s="2">
        <f>+'Completar SOFSE'!A282</f>
        <v>262</v>
      </c>
      <c r="C276" s="3">
        <f>VLOOKUP(B276,'Completar SOFSE'!$A$19:$E$501,2,0)</f>
        <v>0</v>
      </c>
      <c r="D276" s="3">
        <f>VLOOKUP(B276,'Completar SOFSE'!$A$19:$E$501,3,0)</f>
        <v>0</v>
      </c>
      <c r="E276" s="3">
        <f>VLOOKUP(B276,'Completar SOFSE'!$A$19:$E$501,4,0)</f>
        <v>0</v>
      </c>
      <c r="F276" s="3"/>
      <c r="G276" s="5">
        <f>VLOOKUP(B276,'Completar SOFSE'!$A$19:$E$501,5,0)</f>
        <v>0</v>
      </c>
      <c r="H276" s="89">
        <f>VLOOKUP(B276,'Completar SOFSE'!$A$19:$F$501,6,0)</f>
        <v>0</v>
      </c>
      <c r="I276" s="89"/>
      <c r="J276" s="43"/>
      <c r="K276" s="86"/>
      <c r="L276" s="44">
        <f t="shared" si="20"/>
        <v>0</v>
      </c>
      <c r="M276" s="45">
        <f t="shared" si="21"/>
        <v>0</v>
      </c>
    </row>
    <row r="277" spans="2:13" hidden="1">
      <c r="B277" s="2">
        <f>+'Completar SOFSE'!A283</f>
        <v>263</v>
      </c>
      <c r="C277" s="3">
        <f>VLOOKUP(B277,'Completar SOFSE'!$A$19:$E$501,2,0)</f>
        <v>0</v>
      </c>
      <c r="D277" s="3">
        <f>VLOOKUP(B277,'Completar SOFSE'!$A$19:$E$501,3,0)</f>
        <v>0</v>
      </c>
      <c r="E277" s="3">
        <f>VLOOKUP(B277,'Completar SOFSE'!$A$19:$E$501,4,0)</f>
        <v>0</v>
      </c>
      <c r="F277" s="3"/>
      <c r="G277" s="5">
        <f>VLOOKUP(B277,'Completar SOFSE'!$A$19:$E$501,5,0)</f>
        <v>0</v>
      </c>
      <c r="H277" s="89">
        <f>VLOOKUP(B277,'Completar SOFSE'!$A$19:$F$501,6,0)</f>
        <v>0</v>
      </c>
      <c r="I277" s="89"/>
      <c r="J277" s="43"/>
      <c r="K277" s="86"/>
      <c r="L277" s="44">
        <f t="shared" si="20"/>
        <v>0</v>
      </c>
      <c r="M277" s="45">
        <f t="shared" si="21"/>
        <v>0</v>
      </c>
    </row>
    <row r="278" spans="2:13" hidden="1">
      <c r="B278" s="2">
        <f>+'Completar SOFSE'!A284</f>
        <v>264</v>
      </c>
      <c r="C278" s="3">
        <f>VLOOKUP(B278,'Completar SOFSE'!$A$19:$E$501,2,0)</f>
        <v>0</v>
      </c>
      <c r="D278" s="3">
        <f>VLOOKUP(B278,'Completar SOFSE'!$A$19:$E$501,3,0)</f>
        <v>0</v>
      </c>
      <c r="E278" s="3">
        <f>VLOOKUP(B278,'Completar SOFSE'!$A$19:$E$501,4,0)</f>
        <v>0</v>
      </c>
      <c r="F278" s="3"/>
      <c r="G278" s="5">
        <f>VLOOKUP(B278,'Completar SOFSE'!$A$19:$E$501,5,0)</f>
        <v>0</v>
      </c>
      <c r="H278" s="89">
        <f>VLOOKUP(B278,'Completar SOFSE'!$A$19:$F$501,6,0)</f>
        <v>0</v>
      </c>
      <c r="I278" s="89"/>
      <c r="J278" s="43"/>
      <c r="K278" s="86"/>
      <c r="L278" s="44">
        <f t="shared" si="20"/>
        <v>0</v>
      </c>
      <c r="M278" s="45">
        <f t="shared" si="21"/>
        <v>0</v>
      </c>
    </row>
    <row r="279" spans="2:13" hidden="1">
      <c r="B279" s="2">
        <f>+'Completar SOFSE'!A285</f>
        <v>265</v>
      </c>
      <c r="C279" s="3">
        <f>VLOOKUP(B279,'Completar SOFSE'!$A$19:$E$501,2,0)</f>
        <v>0</v>
      </c>
      <c r="D279" s="3">
        <f>VLOOKUP(B279,'Completar SOFSE'!$A$19:$E$501,3,0)</f>
        <v>0</v>
      </c>
      <c r="E279" s="3">
        <f>VLOOKUP(B279,'Completar SOFSE'!$A$19:$E$501,4,0)</f>
        <v>0</v>
      </c>
      <c r="F279" s="3"/>
      <c r="G279" s="5">
        <f>VLOOKUP(B279,'Completar SOFSE'!$A$19:$E$501,5,0)</f>
        <v>0</v>
      </c>
      <c r="H279" s="89">
        <f>VLOOKUP(B279,'Completar SOFSE'!$A$19:$F$501,6,0)</f>
        <v>0</v>
      </c>
      <c r="I279" s="89"/>
      <c r="J279" s="43"/>
      <c r="K279" s="86"/>
      <c r="L279" s="44">
        <f t="shared" si="20"/>
        <v>0</v>
      </c>
      <c r="M279" s="45">
        <f t="shared" si="21"/>
        <v>0</v>
      </c>
    </row>
    <row r="280" spans="2:13" hidden="1">
      <c r="B280" s="2">
        <f>+'Completar SOFSE'!A286</f>
        <v>266</v>
      </c>
      <c r="C280" s="3">
        <f>VLOOKUP(B280,'Completar SOFSE'!$A$19:$E$501,2,0)</f>
        <v>0</v>
      </c>
      <c r="D280" s="3">
        <f>VLOOKUP(B280,'Completar SOFSE'!$A$19:$E$501,3,0)</f>
        <v>0</v>
      </c>
      <c r="E280" s="3">
        <f>VLOOKUP(B280,'Completar SOFSE'!$A$19:$E$501,4,0)</f>
        <v>0</v>
      </c>
      <c r="F280" s="3"/>
      <c r="G280" s="5">
        <f>VLOOKUP(B280,'Completar SOFSE'!$A$19:$E$501,5,0)</f>
        <v>0</v>
      </c>
      <c r="H280" s="89">
        <f>VLOOKUP(B280,'Completar SOFSE'!$A$19:$F$501,6,0)</f>
        <v>0</v>
      </c>
      <c r="I280" s="89"/>
      <c r="J280" s="43"/>
      <c r="K280" s="86"/>
      <c r="L280" s="44">
        <f t="shared" si="20"/>
        <v>0</v>
      </c>
      <c r="M280" s="45">
        <f t="shared" si="21"/>
        <v>0</v>
      </c>
    </row>
    <row r="281" spans="2:13" hidden="1">
      <c r="B281" s="2">
        <f>+'Completar SOFSE'!A287</f>
        <v>267</v>
      </c>
      <c r="C281" s="3">
        <f>VLOOKUP(B281,'Completar SOFSE'!$A$19:$E$501,2,0)</f>
        <v>0</v>
      </c>
      <c r="D281" s="3">
        <f>VLOOKUP(B281,'Completar SOFSE'!$A$19:$E$501,3,0)</f>
        <v>0</v>
      </c>
      <c r="E281" s="3">
        <f>VLOOKUP(B281,'Completar SOFSE'!$A$19:$E$501,4,0)</f>
        <v>0</v>
      </c>
      <c r="F281" s="3"/>
      <c r="G281" s="5">
        <f>VLOOKUP(B281,'Completar SOFSE'!$A$19:$E$501,5,0)</f>
        <v>0</v>
      </c>
      <c r="H281" s="89">
        <f>VLOOKUP(B281,'Completar SOFSE'!$A$19:$F$501,6,0)</f>
        <v>0</v>
      </c>
      <c r="I281" s="89"/>
      <c r="J281" s="43"/>
      <c r="K281" s="86"/>
      <c r="L281" s="44">
        <f t="shared" si="20"/>
        <v>0</v>
      </c>
      <c r="M281" s="45">
        <f t="shared" si="21"/>
        <v>0</v>
      </c>
    </row>
    <row r="282" spans="2:13" hidden="1">
      <c r="B282" s="2">
        <f>+'Completar SOFSE'!A288</f>
        <v>268</v>
      </c>
      <c r="C282" s="3">
        <f>VLOOKUP(B282,'Completar SOFSE'!$A$19:$E$501,2,0)</f>
        <v>0</v>
      </c>
      <c r="D282" s="3">
        <f>VLOOKUP(B282,'Completar SOFSE'!$A$19:$E$501,3,0)</f>
        <v>0</v>
      </c>
      <c r="E282" s="3">
        <f>VLOOKUP(B282,'Completar SOFSE'!$A$19:$E$501,4,0)</f>
        <v>0</v>
      </c>
      <c r="F282" s="3"/>
      <c r="G282" s="5">
        <f>VLOOKUP(B282,'Completar SOFSE'!$A$19:$E$501,5,0)</f>
        <v>0</v>
      </c>
      <c r="H282" s="89">
        <f>VLOOKUP(B282,'Completar SOFSE'!$A$19:$F$501,6,0)</f>
        <v>0</v>
      </c>
      <c r="I282" s="89"/>
      <c r="J282" s="43"/>
      <c r="K282" s="86"/>
      <c r="L282" s="44">
        <f t="shared" si="20"/>
        <v>0</v>
      </c>
      <c r="M282" s="45">
        <f t="shared" si="21"/>
        <v>0</v>
      </c>
    </row>
    <row r="283" spans="2:13" hidden="1">
      <c r="B283" s="2">
        <f>+'Completar SOFSE'!A289</f>
        <v>269</v>
      </c>
      <c r="C283" s="3">
        <f>VLOOKUP(B283,'Completar SOFSE'!$A$19:$E$501,2,0)</f>
        <v>0</v>
      </c>
      <c r="D283" s="3">
        <f>VLOOKUP(B283,'Completar SOFSE'!$A$19:$E$501,3,0)</f>
        <v>0</v>
      </c>
      <c r="E283" s="3">
        <f>VLOOKUP(B283,'Completar SOFSE'!$A$19:$E$501,4,0)</f>
        <v>0</v>
      </c>
      <c r="F283" s="3"/>
      <c r="G283" s="5">
        <f>VLOOKUP(B283,'Completar SOFSE'!$A$19:$E$501,5,0)</f>
        <v>0</v>
      </c>
      <c r="H283" s="89">
        <f>VLOOKUP(B283,'Completar SOFSE'!$A$19:$F$501,6,0)</f>
        <v>0</v>
      </c>
      <c r="I283" s="89"/>
      <c r="J283" s="43"/>
      <c r="K283" s="86"/>
      <c r="L283" s="44">
        <f t="shared" si="20"/>
        <v>0</v>
      </c>
      <c r="M283" s="45">
        <f t="shared" si="21"/>
        <v>0</v>
      </c>
    </row>
    <row r="284" spans="2:13" hidden="1">
      <c r="B284" s="2">
        <f>+'Completar SOFSE'!A290</f>
        <v>270</v>
      </c>
      <c r="C284" s="3">
        <f>VLOOKUP(B284,'Completar SOFSE'!$A$19:$E$501,2,0)</f>
        <v>0</v>
      </c>
      <c r="D284" s="3">
        <f>VLOOKUP(B284,'Completar SOFSE'!$A$19:$E$501,3,0)</f>
        <v>0</v>
      </c>
      <c r="E284" s="3">
        <f>VLOOKUP(B284,'Completar SOFSE'!$A$19:$E$501,4,0)</f>
        <v>0</v>
      </c>
      <c r="F284" s="3"/>
      <c r="G284" s="5">
        <f>VLOOKUP(B284,'Completar SOFSE'!$A$19:$E$501,5,0)</f>
        <v>0</v>
      </c>
      <c r="H284" s="89">
        <f>VLOOKUP(B284,'Completar SOFSE'!$A$19:$F$501,6,0)</f>
        <v>0</v>
      </c>
      <c r="I284" s="89"/>
      <c r="J284" s="43"/>
      <c r="K284" s="86"/>
      <c r="L284" s="44">
        <f t="shared" si="20"/>
        <v>0</v>
      </c>
      <c r="M284" s="45">
        <f t="shared" si="21"/>
        <v>0</v>
      </c>
    </row>
    <row r="285" spans="2:13" hidden="1">
      <c r="B285" s="2">
        <f>+'Completar SOFSE'!A291</f>
        <v>271</v>
      </c>
      <c r="C285" s="3">
        <f>VLOOKUP(B285,'Completar SOFSE'!$A$19:$E$501,2,0)</f>
        <v>0</v>
      </c>
      <c r="D285" s="3">
        <f>VLOOKUP(B285,'Completar SOFSE'!$A$19:$E$501,3,0)</f>
        <v>0</v>
      </c>
      <c r="E285" s="3">
        <f>VLOOKUP(B285,'Completar SOFSE'!$A$19:$E$501,4,0)</f>
        <v>0</v>
      </c>
      <c r="F285" s="3"/>
      <c r="G285" s="5">
        <f>VLOOKUP(B285,'Completar SOFSE'!$A$19:$E$501,5,0)</f>
        <v>0</v>
      </c>
      <c r="H285" s="89">
        <f>VLOOKUP(B285,'Completar SOFSE'!$A$19:$F$501,6,0)</f>
        <v>0</v>
      </c>
      <c r="I285" s="89"/>
      <c r="J285" s="43"/>
      <c r="K285" s="86"/>
      <c r="L285" s="44">
        <f t="shared" si="20"/>
        <v>0</v>
      </c>
      <c r="M285" s="45">
        <f t="shared" si="21"/>
        <v>0</v>
      </c>
    </row>
    <row r="286" spans="2:13" hidden="1">
      <c r="B286" s="2">
        <f>+'Completar SOFSE'!A292</f>
        <v>272</v>
      </c>
      <c r="C286" s="3">
        <f>VLOOKUP(B286,'Completar SOFSE'!$A$19:$E$501,2,0)</f>
        <v>0</v>
      </c>
      <c r="D286" s="3">
        <f>VLOOKUP(B286,'Completar SOFSE'!$A$19:$E$501,3,0)</f>
        <v>0</v>
      </c>
      <c r="E286" s="3">
        <f>VLOOKUP(B286,'Completar SOFSE'!$A$19:$E$501,4,0)</f>
        <v>0</v>
      </c>
      <c r="F286" s="3"/>
      <c r="G286" s="5">
        <f>VLOOKUP(B286,'Completar SOFSE'!$A$19:$E$501,5,0)</f>
        <v>0</v>
      </c>
      <c r="H286" s="89">
        <f>VLOOKUP(B286,'Completar SOFSE'!$A$19:$F$501,6,0)</f>
        <v>0</v>
      </c>
      <c r="I286" s="89"/>
      <c r="J286" s="43"/>
      <c r="K286" s="86"/>
      <c r="L286" s="44">
        <f t="shared" si="20"/>
        <v>0</v>
      </c>
      <c r="M286" s="45">
        <f t="shared" si="21"/>
        <v>0</v>
      </c>
    </row>
    <row r="287" spans="2:13" hidden="1">
      <c r="B287" s="2">
        <f>+'Completar SOFSE'!A293</f>
        <v>273</v>
      </c>
      <c r="C287" s="3">
        <f>VLOOKUP(B287,'Completar SOFSE'!$A$19:$E$501,2,0)</f>
        <v>0</v>
      </c>
      <c r="D287" s="3">
        <f>VLOOKUP(B287,'Completar SOFSE'!$A$19:$E$501,3,0)</f>
        <v>0</v>
      </c>
      <c r="E287" s="3">
        <f>VLOOKUP(B287,'Completar SOFSE'!$A$19:$E$501,4,0)</f>
        <v>0</v>
      </c>
      <c r="F287" s="3"/>
      <c r="G287" s="5">
        <f>VLOOKUP(B287,'Completar SOFSE'!$A$19:$E$501,5,0)</f>
        <v>0</v>
      </c>
      <c r="H287" s="89">
        <f>VLOOKUP(B287,'Completar SOFSE'!$A$19:$F$501,6,0)</f>
        <v>0</v>
      </c>
      <c r="I287" s="89"/>
      <c r="J287" s="43"/>
      <c r="K287" s="86"/>
      <c r="L287" s="44">
        <f t="shared" si="20"/>
        <v>0</v>
      </c>
      <c r="M287" s="45">
        <f t="shared" si="21"/>
        <v>0</v>
      </c>
    </row>
    <row r="288" spans="2:13" hidden="1">
      <c r="B288" s="2">
        <f>+'Completar SOFSE'!A294</f>
        <v>274</v>
      </c>
      <c r="C288" s="3">
        <f>VLOOKUP(B288,'Completar SOFSE'!$A$19:$E$501,2,0)</f>
        <v>0</v>
      </c>
      <c r="D288" s="3">
        <f>VLOOKUP(B288,'Completar SOFSE'!$A$19:$E$501,3,0)</f>
        <v>0</v>
      </c>
      <c r="E288" s="3">
        <f>VLOOKUP(B288,'Completar SOFSE'!$A$19:$E$501,4,0)</f>
        <v>0</v>
      </c>
      <c r="F288" s="3"/>
      <c r="G288" s="5">
        <f>VLOOKUP(B288,'Completar SOFSE'!$A$19:$E$501,5,0)</f>
        <v>0</v>
      </c>
      <c r="H288" s="89">
        <f>VLOOKUP(B288,'Completar SOFSE'!$A$19:$F$501,6,0)</f>
        <v>0</v>
      </c>
      <c r="I288" s="89"/>
      <c r="J288" s="43"/>
      <c r="K288" s="86"/>
      <c r="L288" s="44">
        <f t="shared" si="20"/>
        <v>0</v>
      </c>
      <c r="M288" s="45">
        <f t="shared" si="21"/>
        <v>0</v>
      </c>
    </row>
    <row r="289" spans="2:13" hidden="1">
      <c r="B289" s="2">
        <f>+'Completar SOFSE'!A295</f>
        <v>275</v>
      </c>
      <c r="C289" s="3">
        <f>VLOOKUP(B289,'Completar SOFSE'!$A$19:$E$501,2,0)</f>
        <v>0</v>
      </c>
      <c r="D289" s="3">
        <f>VLOOKUP(B289,'Completar SOFSE'!$A$19:$E$501,3,0)</f>
        <v>0</v>
      </c>
      <c r="E289" s="3">
        <f>VLOOKUP(B289,'Completar SOFSE'!$A$19:$E$501,4,0)</f>
        <v>0</v>
      </c>
      <c r="F289" s="3"/>
      <c r="G289" s="5">
        <f>VLOOKUP(B289,'Completar SOFSE'!$A$19:$E$501,5,0)</f>
        <v>0</v>
      </c>
      <c r="H289" s="89">
        <f>VLOOKUP(B289,'Completar SOFSE'!$A$19:$F$501,6,0)</f>
        <v>0</v>
      </c>
      <c r="I289" s="89"/>
      <c r="J289" s="43"/>
      <c r="K289" s="86"/>
      <c r="L289" s="44">
        <f t="shared" si="20"/>
        <v>0</v>
      </c>
      <c r="M289" s="45">
        <f t="shared" si="21"/>
        <v>0</v>
      </c>
    </row>
    <row r="290" spans="2:13" hidden="1">
      <c r="B290" s="2">
        <f>+'Completar SOFSE'!A296</f>
        <v>276</v>
      </c>
      <c r="C290" s="3">
        <f>VLOOKUP(B290,'Completar SOFSE'!$A$19:$E$501,2,0)</f>
        <v>0</v>
      </c>
      <c r="D290" s="3">
        <f>VLOOKUP(B290,'Completar SOFSE'!$A$19:$E$501,3,0)</f>
        <v>0</v>
      </c>
      <c r="E290" s="3">
        <f>VLOOKUP(B290,'Completar SOFSE'!$A$19:$E$501,4,0)</f>
        <v>0</v>
      </c>
      <c r="F290" s="3"/>
      <c r="G290" s="5">
        <f>VLOOKUP(B290,'Completar SOFSE'!$A$19:$E$501,5,0)</f>
        <v>0</v>
      </c>
      <c r="H290" s="89">
        <f>VLOOKUP(B290,'Completar SOFSE'!$A$19:$F$501,6,0)</f>
        <v>0</v>
      </c>
      <c r="I290" s="89"/>
      <c r="J290" s="43"/>
      <c r="K290" s="86"/>
      <c r="L290" s="44">
        <f t="shared" si="20"/>
        <v>0</v>
      </c>
      <c r="M290" s="45">
        <f t="shared" si="21"/>
        <v>0</v>
      </c>
    </row>
    <row r="291" spans="2:13" hidden="1">
      <c r="B291" s="2">
        <f>+'Completar SOFSE'!A297</f>
        <v>277</v>
      </c>
      <c r="C291" s="3">
        <f>VLOOKUP(B291,'Completar SOFSE'!$A$19:$E$501,2,0)</f>
        <v>0</v>
      </c>
      <c r="D291" s="3">
        <f>VLOOKUP(B291,'Completar SOFSE'!$A$19:$E$501,3,0)</f>
        <v>0</v>
      </c>
      <c r="E291" s="3">
        <f>VLOOKUP(B291,'Completar SOFSE'!$A$19:$E$501,4,0)</f>
        <v>0</v>
      </c>
      <c r="F291" s="3"/>
      <c r="G291" s="5">
        <f>VLOOKUP(B291,'Completar SOFSE'!$A$19:$E$501,5,0)</f>
        <v>0</v>
      </c>
      <c r="H291" s="89">
        <f>VLOOKUP(B291,'Completar SOFSE'!$A$19:$F$501,6,0)</f>
        <v>0</v>
      </c>
      <c r="I291" s="89"/>
      <c r="J291" s="43"/>
      <c r="K291" s="86"/>
      <c r="L291" s="44">
        <f t="shared" si="20"/>
        <v>0</v>
      </c>
      <c r="M291" s="45">
        <f t="shared" si="21"/>
        <v>0</v>
      </c>
    </row>
    <row r="292" spans="2:13" hidden="1">
      <c r="B292" s="2">
        <f>+'Completar SOFSE'!A298</f>
        <v>278</v>
      </c>
      <c r="C292" s="3">
        <f>VLOOKUP(B292,'Completar SOFSE'!$A$19:$E$501,2,0)</f>
        <v>0</v>
      </c>
      <c r="D292" s="3">
        <f>VLOOKUP(B292,'Completar SOFSE'!$A$19:$E$501,3,0)</f>
        <v>0</v>
      </c>
      <c r="E292" s="3">
        <f>VLOOKUP(B292,'Completar SOFSE'!$A$19:$E$501,4,0)</f>
        <v>0</v>
      </c>
      <c r="F292" s="3"/>
      <c r="G292" s="5">
        <f>VLOOKUP(B292,'Completar SOFSE'!$A$19:$E$501,5,0)</f>
        <v>0</v>
      </c>
      <c r="H292" s="89">
        <f>VLOOKUP(B292,'Completar SOFSE'!$A$19:$F$501,6,0)</f>
        <v>0</v>
      </c>
      <c r="I292" s="89"/>
      <c r="J292" s="43"/>
      <c r="K292" s="86"/>
      <c r="L292" s="44">
        <f t="shared" si="20"/>
        <v>0</v>
      </c>
      <c r="M292" s="45">
        <f t="shared" si="21"/>
        <v>0</v>
      </c>
    </row>
    <row r="293" spans="2:13" hidden="1">
      <c r="B293" s="2">
        <f>+'Completar SOFSE'!A299</f>
        <v>279</v>
      </c>
      <c r="C293" s="3">
        <f>VLOOKUP(B293,'Completar SOFSE'!$A$19:$E$501,2,0)</f>
        <v>0</v>
      </c>
      <c r="D293" s="3">
        <f>VLOOKUP(B293,'Completar SOFSE'!$A$19:$E$501,3,0)</f>
        <v>0</v>
      </c>
      <c r="E293" s="3">
        <f>VLOOKUP(B293,'Completar SOFSE'!$A$19:$E$501,4,0)</f>
        <v>0</v>
      </c>
      <c r="F293" s="3"/>
      <c r="G293" s="5">
        <f>VLOOKUP(B293,'Completar SOFSE'!$A$19:$E$501,5,0)</f>
        <v>0</v>
      </c>
      <c r="H293" s="89">
        <f>VLOOKUP(B293,'Completar SOFSE'!$A$19:$F$501,6,0)</f>
        <v>0</v>
      </c>
      <c r="I293" s="89"/>
      <c r="J293" s="43"/>
      <c r="K293" s="86"/>
      <c r="L293" s="44">
        <f t="shared" si="20"/>
        <v>0</v>
      </c>
      <c r="M293" s="45">
        <f t="shared" si="21"/>
        <v>0</v>
      </c>
    </row>
    <row r="294" spans="2:13" hidden="1">
      <c r="B294" s="2">
        <f>+'Completar SOFSE'!A300</f>
        <v>280</v>
      </c>
      <c r="C294" s="3">
        <f>VLOOKUP(B294,'Completar SOFSE'!$A$19:$E$501,2,0)</f>
        <v>0</v>
      </c>
      <c r="D294" s="3">
        <f>VLOOKUP(B294,'Completar SOFSE'!$A$19:$E$501,3,0)</f>
        <v>0</v>
      </c>
      <c r="E294" s="3">
        <f>VLOOKUP(B294,'Completar SOFSE'!$A$19:$E$501,4,0)</f>
        <v>0</v>
      </c>
      <c r="F294" s="3"/>
      <c r="G294" s="5">
        <f>VLOOKUP(B294,'Completar SOFSE'!$A$19:$E$501,5,0)</f>
        <v>0</v>
      </c>
      <c r="H294" s="89">
        <f>VLOOKUP(B294,'Completar SOFSE'!$A$19:$F$501,6,0)</f>
        <v>0</v>
      </c>
      <c r="I294" s="89"/>
      <c r="J294" s="43"/>
      <c r="K294" s="86"/>
      <c r="L294" s="44">
        <f t="shared" si="20"/>
        <v>0</v>
      </c>
      <c r="M294" s="45">
        <f t="shared" si="21"/>
        <v>0</v>
      </c>
    </row>
    <row r="295" spans="2:13" hidden="1">
      <c r="B295" s="2">
        <f>+'Completar SOFSE'!A301</f>
        <v>281</v>
      </c>
      <c r="C295" s="3">
        <f>VLOOKUP(B295,'Completar SOFSE'!$A$19:$E$501,2,0)</f>
        <v>0</v>
      </c>
      <c r="D295" s="3">
        <f>VLOOKUP(B295,'Completar SOFSE'!$A$19:$E$501,3,0)</f>
        <v>0</v>
      </c>
      <c r="E295" s="3">
        <f>VLOOKUP(B295,'Completar SOFSE'!$A$19:$E$501,4,0)</f>
        <v>0</v>
      </c>
      <c r="F295" s="3"/>
      <c r="G295" s="5">
        <f>VLOOKUP(B295,'Completar SOFSE'!$A$19:$E$501,5,0)</f>
        <v>0</v>
      </c>
      <c r="H295" s="89">
        <f>VLOOKUP(B295,'Completar SOFSE'!$A$19:$F$501,6,0)</f>
        <v>0</v>
      </c>
      <c r="I295" s="89"/>
      <c r="J295" s="43"/>
      <c r="K295" s="86"/>
      <c r="L295" s="44">
        <f t="shared" si="20"/>
        <v>0</v>
      </c>
      <c r="M295" s="45">
        <f t="shared" si="21"/>
        <v>0</v>
      </c>
    </row>
    <row r="296" spans="2:13" hidden="1">
      <c r="B296" s="2">
        <f>+'Completar SOFSE'!A302</f>
        <v>282</v>
      </c>
      <c r="C296" s="3">
        <f>VLOOKUP(B296,'Completar SOFSE'!$A$19:$E$501,2,0)</f>
        <v>0</v>
      </c>
      <c r="D296" s="3">
        <f>VLOOKUP(B296,'Completar SOFSE'!$A$19:$E$501,3,0)</f>
        <v>0</v>
      </c>
      <c r="E296" s="3">
        <f>VLOOKUP(B296,'Completar SOFSE'!$A$19:$E$501,4,0)</f>
        <v>0</v>
      </c>
      <c r="F296" s="3"/>
      <c r="G296" s="5">
        <f>VLOOKUP(B296,'Completar SOFSE'!$A$19:$E$501,5,0)</f>
        <v>0</v>
      </c>
      <c r="H296" s="89">
        <f>VLOOKUP(B296,'Completar SOFSE'!$A$19:$F$501,6,0)</f>
        <v>0</v>
      </c>
      <c r="I296" s="89"/>
      <c r="J296" s="43"/>
      <c r="K296" s="86"/>
      <c r="L296" s="44">
        <f t="shared" si="20"/>
        <v>0</v>
      </c>
      <c r="M296" s="45">
        <f t="shared" si="21"/>
        <v>0</v>
      </c>
    </row>
    <row r="297" spans="2:13" hidden="1">
      <c r="B297" s="2">
        <f>+'Completar SOFSE'!A303</f>
        <v>283</v>
      </c>
      <c r="C297" s="3">
        <f>VLOOKUP(B297,'Completar SOFSE'!$A$19:$E$501,2,0)</f>
        <v>0</v>
      </c>
      <c r="D297" s="3">
        <f>VLOOKUP(B297,'Completar SOFSE'!$A$19:$E$501,3,0)</f>
        <v>0</v>
      </c>
      <c r="E297" s="3">
        <f>VLOOKUP(B297,'Completar SOFSE'!$A$19:$E$501,4,0)</f>
        <v>0</v>
      </c>
      <c r="F297" s="3"/>
      <c r="G297" s="5">
        <f>VLOOKUP(B297,'Completar SOFSE'!$A$19:$E$501,5,0)</f>
        <v>0</v>
      </c>
      <c r="H297" s="89">
        <f>VLOOKUP(B297,'Completar SOFSE'!$A$19:$F$501,6,0)</f>
        <v>0</v>
      </c>
      <c r="I297" s="89"/>
      <c r="J297" s="43"/>
      <c r="K297" s="86"/>
      <c r="L297" s="44">
        <f t="shared" si="20"/>
        <v>0</v>
      </c>
      <c r="M297" s="45">
        <f t="shared" si="21"/>
        <v>0</v>
      </c>
    </row>
    <row r="298" spans="2:13" hidden="1">
      <c r="B298" s="2">
        <f>+'Completar SOFSE'!A304</f>
        <v>284</v>
      </c>
      <c r="C298" s="3">
        <f>VLOOKUP(B298,'Completar SOFSE'!$A$19:$E$501,2,0)</f>
        <v>0</v>
      </c>
      <c r="D298" s="3">
        <f>VLOOKUP(B298,'Completar SOFSE'!$A$19:$E$501,3,0)</f>
        <v>0</v>
      </c>
      <c r="E298" s="3">
        <f>VLOOKUP(B298,'Completar SOFSE'!$A$19:$E$501,4,0)</f>
        <v>0</v>
      </c>
      <c r="F298" s="3"/>
      <c r="G298" s="5">
        <f>VLOOKUP(B298,'Completar SOFSE'!$A$19:$E$501,5,0)</f>
        <v>0</v>
      </c>
      <c r="H298" s="89">
        <f>VLOOKUP(B298,'Completar SOFSE'!$A$19:$F$501,6,0)</f>
        <v>0</v>
      </c>
      <c r="I298" s="89"/>
      <c r="J298" s="43"/>
      <c r="K298" s="86"/>
      <c r="L298" s="44">
        <f t="shared" si="20"/>
        <v>0</v>
      </c>
      <c r="M298" s="45">
        <f t="shared" si="21"/>
        <v>0</v>
      </c>
    </row>
    <row r="299" spans="2:13" hidden="1">
      <c r="B299" s="2">
        <f>+'Completar SOFSE'!A305</f>
        <v>285</v>
      </c>
      <c r="C299" s="3">
        <f>VLOOKUP(B299,'Completar SOFSE'!$A$19:$E$501,2,0)</f>
        <v>0</v>
      </c>
      <c r="D299" s="3">
        <f>VLOOKUP(B299,'Completar SOFSE'!$A$19:$E$501,3,0)</f>
        <v>0</v>
      </c>
      <c r="E299" s="3">
        <f>VLOOKUP(B299,'Completar SOFSE'!$A$19:$E$501,4,0)</f>
        <v>0</v>
      </c>
      <c r="F299" s="3"/>
      <c r="G299" s="5">
        <f>VLOOKUP(B299,'Completar SOFSE'!$A$19:$E$501,5,0)</f>
        <v>0</v>
      </c>
      <c r="H299" s="89">
        <f>VLOOKUP(B299,'Completar SOFSE'!$A$19:$F$501,6,0)</f>
        <v>0</v>
      </c>
      <c r="I299" s="89"/>
      <c r="J299" s="43"/>
      <c r="K299" s="86"/>
      <c r="L299" s="44">
        <f t="shared" si="20"/>
        <v>0</v>
      </c>
      <c r="M299" s="45">
        <f t="shared" si="21"/>
        <v>0</v>
      </c>
    </row>
    <row r="300" spans="2:13" hidden="1">
      <c r="B300" s="2">
        <f>+'Completar SOFSE'!A306</f>
        <v>286</v>
      </c>
      <c r="C300" s="3">
        <f>VLOOKUP(B300,'Completar SOFSE'!$A$19:$E$501,2,0)</f>
        <v>0</v>
      </c>
      <c r="D300" s="3">
        <f>VLOOKUP(B300,'Completar SOFSE'!$A$19:$E$501,3,0)</f>
        <v>0</v>
      </c>
      <c r="E300" s="3">
        <f>VLOOKUP(B300,'Completar SOFSE'!$A$19:$E$501,4,0)</f>
        <v>0</v>
      </c>
      <c r="F300" s="3"/>
      <c r="G300" s="5">
        <f>VLOOKUP(B300,'Completar SOFSE'!$A$19:$E$501,5,0)</f>
        <v>0</v>
      </c>
      <c r="H300" s="89">
        <f>VLOOKUP(B300,'Completar SOFSE'!$A$19:$F$501,6,0)</f>
        <v>0</v>
      </c>
      <c r="I300" s="89"/>
      <c r="J300" s="43"/>
      <c r="K300" s="86"/>
      <c r="L300" s="44">
        <f t="shared" si="20"/>
        <v>0</v>
      </c>
      <c r="M300" s="45">
        <f t="shared" si="21"/>
        <v>0</v>
      </c>
    </row>
    <row r="301" spans="2:13" hidden="1">
      <c r="B301" s="2">
        <f>+'Completar SOFSE'!A307</f>
        <v>287</v>
      </c>
      <c r="C301" s="3">
        <f>VLOOKUP(B301,'Completar SOFSE'!$A$19:$E$501,2,0)</f>
        <v>0</v>
      </c>
      <c r="D301" s="3">
        <f>VLOOKUP(B301,'Completar SOFSE'!$A$19:$E$501,3,0)</f>
        <v>0</v>
      </c>
      <c r="E301" s="3">
        <f>VLOOKUP(B301,'Completar SOFSE'!$A$19:$E$501,4,0)</f>
        <v>0</v>
      </c>
      <c r="F301" s="3"/>
      <c r="G301" s="5">
        <f>VLOOKUP(B301,'Completar SOFSE'!$A$19:$E$501,5,0)</f>
        <v>0</v>
      </c>
      <c r="H301" s="89">
        <f>VLOOKUP(B301,'Completar SOFSE'!$A$19:$F$501,6,0)</f>
        <v>0</v>
      </c>
      <c r="I301" s="89"/>
      <c r="J301" s="43"/>
      <c r="K301" s="86"/>
      <c r="L301" s="44">
        <f t="shared" si="20"/>
        <v>0</v>
      </c>
      <c r="M301" s="45">
        <f t="shared" si="21"/>
        <v>0</v>
      </c>
    </row>
    <row r="302" spans="2:13" hidden="1">
      <c r="B302" s="2">
        <f>+'Completar SOFSE'!A308</f>
        <v>288</v>
      </c>
      <c r="C302" s="3">
        <f>VLOOKUP(B302,'Completar SOFSE'!$A$19:$E$501,2,0)</f>
        <v>0</v>
      </c>
      <c r="D302" s="3">
        <f>VLOOKUP(B302,'Completar SOFSE'!$A$19:$E$501,3,0)</f>
        <v>0</v>
      </c>
      <c r="E302" s="3">
        <f>VLOOKUP(B302,'Completar SOFSE'!$A$19:$E$501,4,0)</f>
        <v>0</v>
      </c>
      <c r="F302" s="3"/>
      <c r="G302" s="5">
        <f>VLOOKUP(B302,'Completar SOFSE'!$A$19:$E$501,5,0)</f>
        <v>0</v>
      </c>
      <c r="H302" s="89">
        <f>VLOOKUP(B302,'Completar SOFSE'!$A$19:$F$501,6,0)</f>
        <v>0</v>
      </c>
      <c r="I302" s="89"/>
      <c r="J302" s="43"/>
      <c r="K302" s="86"/>
      <c r="L302" s="44">
        <f t="shared" si="20"/>
        <v>0</v>
      </c>
      <c r="M302" s="45">
        <f t="shared" si="21"/>
        <v>0</v>
      </c>
    </row>
    <row r="303" spans="2:13" hidden="1">
      <c r="B303" s="2">
        <f>+'Completar SOFSE'!A309</f>
        <v>289</v>
      </c>
      <c r="C303" s="3">
        <f>VLOOKUP(B303,'Completar SOFSE'!$A$19:$E$501,2,0)</f>
        <v>0</v>
      </c>
      <c r="D303" s="3">
        <f>VLOOKUP(B303,'Completar SOFSE'!$A$19:$E$501,3,0)</f>
        <v>0</v>
      </c>
      <c r="E303" s="3">
        <f>VLOOKUP(B303,'Completar SOFSE'!$A$19:$E$501,4,0)</f>
        <v>0</v>
      </c>
      <c r="F303" s="3"/>
      <c r="G303" s="5">
        <f>VLOOKUP(B303,'Completar SOFSE'!$A$19:$E$501,5,0)</f>
        <v>0</v>
      </c>
      <c r="H303" s="89">
        <f>VLOOKUP(B303,'Completar SOFSE'!$A$19:$F$501,6,0)</f>
        <v>0</v>
      </c>
      <c r="I303" s="89"/>
      <c r="J303" s="43"/>
      <c r="K303" s="86"/>
      <c r="L303" s="44">
        <f t="shared" si="20"/>
        <v>0</v>
      </c>
      <c r="M303" s="45">
        <f t="shared" si="21"/>
        <v>0</v>
      </c>
    </row>
    <row r="304" spans="2:13" hidden="1">
      <c r="B304" s="2">
        <f>+'Completar SOFSE'!A310</f>
        <v>290</v>
      </c>
      <c r="C304" s="3">
        <f>VLOOKUP(B304,'Completar SOFSE'!$A$19:$E$501,2,0)</f>
        <v>0</v>
      </c>
      <c r="D304" s="3">
        <f>VLOOKUP(B304,'Completar SOFSE'!$A$19:$E$501,3,0)</f>
        <v>0</v>
      </c>
      <c r="E304" s="3">
        <f>VLOOKUP(B304,'Completar SOFSE'!$A$19:$E$501,4,0)</f>
        <v>0</v>
      </c>
      <c r="F304" s="3"/>
      <c r="G304" s="5">
        <f>VLOOKUP(B304,'Completar SOFSE'!$A$19:$E$501,5,0)</f>
        <v>0</v>
      </c>
      <c r="H304" s="89">
        <f>VLOOKUP(B304,'Completar SOFSE'!$A$19:$F$501,6,0)</f>
        <v>0</v>
      </c>
      <c r="I304" s="89"/>
      <c r="J304" s="43"/>
      <c r="K304" s="86"/>
      <c r="L304" s="44">
        <f t="shared" si="20"/>
        <v>0</v>
      </c>
      <c r="M304" s="45">
        <f t="shared" si="21"/>
        <v>0</v>
      </c>
    </row>
    <row r="305" spans="2:13" hidden="1">
      <c r="B305" s="2">
        <f>+'Completar SOFSE'!A311</f>
        <v>291</v>
      </c>
      <c r="C305" s="3">
        <f>VLOOKUP(B305,'Completar SOFSE'!$A$19:$E$501,2,0)</f>
        <v>0</v>
      </c>
      <c r="D305" s="3">
        <f>VLOOKUP(B305,'Completar SOFSE'!$A$19:$E$501,3,0)</f>
        <v>0</v>
      </c>
      <c r="E305" s="3">
        <f>VLOOKUP(B305,'Completar SOFSE'!$A$19:$E$501,4,0)</f>
        <v>0</v>
      </c>
      <c r="F305" s="3"/>
      <c r="G305" s="5">
        <f>VLOOKUP(B305,'Completar SOFSE'!$A$19:$E$501,5,0)</f>
        <v>0</v>
      </c>
      <c r="H305" s="89">
        <f>VLOOKUP(B305,'Completar SOFSE'!$A$19:$F$501,6,0)</f>
        <v>0</v>
      </c>
      <c r="I305" s="89"/>
      <c r="J305" s="43"/>
      <c r="K305" s="86"/>
      <c r="L305" s="44">
        <f t="shared" si="20"/>
        <v>0</v>
      </c>
      <c r="M305" s="45">
        <f t="shared" si="21"/>
        <v>0</v>
      </c>
    </row>
    <row r="306" spans="2:13" hidden="1">
      <c r="B306" s="2">
        <f>+'Completar SOFSE'!A312</f>
        <v>292</v>
      </c>
      <c r="C306" s="3">
        <f>VLOOKUP(B306,'Completar SOFSE'!$A$19:$E$501,2,0)</f>
        <v>0</v>
      </c>
      <c r="D306" s="3">
        <f>VLOOKUP(B306,'Completar SOFSE'!$A$19:$E$501,3,0)</f>
        <v>0</v>
      </c>
      <c r="E306" s="3">
        <f>VLOOKUP(B306,'Completar SOFSE'!$A$19:$E$501,4,0)</f>
        <v>0</v>
      </c>
      <c r="F306" s="3"/>
      <c r="G306" s="5">
        <f>VLOOKUP(B306,'Completar SOFSE'!$A$19:$E$501,5,0)</f>
        <v>0</v>
      </c>
      <c r="H306" s="89">
        <f>VLOOKUP(B306,'Completar SOFSE'!$A$19:$F$501,6,0)</f>
        <v>0</v>
      </c>
      <c r="I306" s="89"/>
      <c r="J306" s="43"/>
      <c r="K306" s="86"/>
      <c r="L306" s="44">
        <f t="shared" si="20"/>
        <v>0</v>
      </c>
      <c r="M306" s="45">
        <f t="shared" si="21"/>
        <v>0</v>
      </c>
    </row>
    <row r="307" spans="2:13" hidden="1">
      <c r="B307" s="2">
        <f>+'Completar SOFSE'!A313</f>
        <v>293</v>
      </c>
      <c r="C307" s="3">
        <f>VLOOKUP(B307,'Completar SOFSE'!$A$19:$E$501,2,0)</f>
        <v>0</v>
      </c>
      <c r="D307" s="3">
        <f>VLOOKUP(B307,'Completar SOFSE'!$A$19:$E$501,3,0)</f>
        <v>0</v>
      </c>
      <c r="E307" s="3">
        <f>VLOOKUP(B307,'Completar SOFSE'!$A$19:$E$501,4,0)</f>
        <v>0</v>
      </c>
      <c r="F307" s="3"/>
      <c r="G307" s="5">
        <f>VLOOKUP(B307,'Completar SOFSE'!$A$19:$E$501,5,0)</f>
        <v>0</v>
      </c>
      <c r="H307" s="89">
        <f>VLOOKUP(B307,'Completar SOFSE'!$A$19:$F$501,6,0)</f>
        <v>0</v>
      </c>
      <c r="I307" s="89"/>
      <c r="J307" s="43"/>
      <c r="K307" s="86"/>
      <c r="L307" s="44">
        <f t="shared" si="20"/>
        <v>0</v>
      </c>
      <c r="M307" s="45">
        <f t="shared" si="21"/>
        <v>0</v>
      </c>
    </row>
    <row r="308" spans="2:13" hidden="1">
      <c r="B308" s="2">
        <f>+'Completar SOFSE'!A314</f>
        <v>294</v>
      </c>
      <c r="C308" s="3">
        <f>VLOOKUP(B308,'Completar SOFSE'!$A$19:$E$501,2,0)</f>
        <v>0</v>
      </c>
      <c r="D308" s="3">
        <f>VLOOKUP(B308,'Completar SOFSE'!$A$19:$E$501,3,0)</f>
        <v>0</v>
      </c>
      <c r="E308" s="3">
        <f>VLOOKUP(B308,'Completar SOFSE'!$A$19:$E$501,4,0)</f>
        <v>0</v>
      </c>
      <c r="F308" s="3"/>
      <c r="G308" s="5">
        <f>VLOOKUP(B308,'Completar SOFSE'!$A$19:$E$501,5,0)</f>
        <v>0</v>
      </c>
      <c r="H308" s="89">
        <f>VLOOKUP(B308,'Completar SOFSE'!$A$19:$F$501,6,0)</f>
        <v>0</v>
      </c>
      <c r="I308" s="89"/>
      <c r="J308" s="43"/>
      <c r="K308" s="86"/>
      <c r="L308" s="44">
        <f t="shared" si="20"/>
        <v>0</v>
      </c>
      <c r="M308" s="45">
        <f t="shared" si="21"/>
        <v>0</v>
      </c>
    </row>
    <row r="309" spans="2:13" hidden="1">
      <c r="B309" s="2">
        <f>+'Completar SOFSE'!A315</f>
        <v>295</v>
      </c>
      <c r="C309" s="3">
        <f>VLOOKUP(B309,'Completar SOFSE'!$A$19:$E$501,2,0)</f>
        <v>0</v>
      </c>
      <c r="D309" s="3">
        <f>VLOOKUP(B309,'Completar SOFSE'!$A$19:$E$501,3,0)</f>
        <v>0</v>
      </c>
      <c r="E309" s="3">
        <f>VLOOKUP(B309,'Completar SOFSE'!$A$19:$E$501,4,0)</f>
        <v>0</v>
      </c>
      <c r="F309" s="3"/>
      <c r="G309" s="5">
        <f>VLOOKUP(B309,'Completar SOFSE'!$A$19:$E$501,5,0)</f>
        <v>0</v>
      </c>
      <c r="H309" s="89">
        <f>VLOOKUP(B309,'Completar SOFSE'!$A$19:$F$501,6,0)</f>
        <v>0</v>
      </c>
      <c r="I309" s="89"/>
      <c r="J309" s="43"/>
      <c r="K309" s="86"/>
      <c r="L309" s="44">
        <f t="shared" si="20"/>
        <v>0</v>
      </c>
      <c r="M309" s="45">
        <f t="shared" si="21"/>
        <v>0</v>
      </c>
    </row>
    <row r="310" spans="2:13" hidden="1">
      <c r="B310" s="2">
        <f>+'Completar SOFSE'!A316</f>
        <v>296</v>
      </c>
      <c r="C310" s="3">
        <f>VLOOKUP(B310,'Completar SOFSE'!$A$19:$E$501,2,0)</f>
        <v>0</v>
      </c>
      <c r="D310" s="3">
        <f>VLOOKUP(B310,'Completar SOFSE'!$A$19:$E$501,3,0)</f>
        <v>0</v>
      </c>
      <c r="E310" s="3">
        <f>VLOOKUP(B310,'Completar SOFSE'!$A$19:$E$501,4,0)</f>
        <v>0</v>
      </c>
      <c r="F310" s="3"/>
      <c r="G310" s="5">
        <f>VLOOKUP(B310,'Completar SOFSE'!$A$19:$E$501,5,0)</f>
        <v>0</v>
      </c>
      <c r="H310" s="89">
        <f>VLOOKUP(B310,'Completar SOFSE'!$A$19:$F$501,6,0)</f>
        <v>0</v>
      </c>
      <c r="I310" s="89"/>
      <c r="J310" s="43"/>
      <c r="K310" s="86"/>
      <c r="L310" s="44">
        <f t="shared" si="20"/>
        <v>0</v>
      </c>
      <c r="M310" s="45">
        <f t="shared" si="21"/>
        <v>0</v>
      </c>
    </row>
    <row r="311" spans="2:13" hidden="1">
      <c r="B311" s="2">
        <f>+'Completar SOFSE'!A317</f>
        <v>297</v>
      </c>
      <c r="C311" s="3">
        <f>VLOOKUP(B311,'Completar SOFSE'!$A$19:$E$501,2,0)</f>
        <v>0</v>
      </c>
      <c r="D311" s="3">
        <f>VLOOKUP(B311,'Completar SOFSE'!$A$19:$E$501,3,0)</f>
        <v>0</v>
      </c>
      <c r="E311" s="3">
        <f>VLOOKUP(B311,'Completar SOFSE'!$A$19:$E$501,4,0)</f>
        <v>0</v>
      </c>
      <c r="F311" s="3"/>
      <c r="G311" s="5">
        <f>VLOOKUP(B311,'Completar SOFSE'!$A$19:$E$501,5,0)</f>
        <v>0</v>
      </c>
      <c r="H311" s="89">
        <f>VLOOKUP(B311,'Completar SOFSE'!$A$19:$F$501,6,0)</f>
        <v>0</v>
      </c>
      <c r="I311" s="89"/>
      <c r="J311" s="43"/>
      <c r="K311" s="86"/>
      <c r="L311" s="44">
        <f t="shared" ref="L311:L370" si="22">+(C311*J311)*K311</f>
        <v>0</v>
      </c>
      <c r="M311" s="45">
        <f t="shared" ref="M311:M370" si="23">+C311*J311</f>
        <v>0</v>
      </c>
    </row>
    <row r="312" spans="2:13" hidden="1">
      <c r="B312" s="2">
        <f>+'Completar SOFSE'!A318</f>
        <v>298</v>
      </c>
      <c r="C312" s="3">
        <f>VLOOKUP(B312,'Completar SOFSE'!$A$19:$E$501,2,0)</f>
        <v>0</v>
      </c>
      <c r="D312" s="3">
        <f>VLOOKUP(B312,'Completar SOFSE'!$A$19:$E$501,3,0)</f>
        <v>0</v>
      </c>
      <c r="E312" s="3">
        <f>VLOOKUP(B312,'Completar SOFSE'!$A$19:$E$501,4,0)</f>
        <v>0</v>
      </c>
      <c r="F312" s="3"/>
      <c r="G312" s="5">
        <f>VLOOKUP(B312,'Completar SOFSE'!$A$19:$E$501,5,0)</f>
        <v>0</v>
      </c>
      <c r="H312" s="89">
        <f>VLOOKUP(B312,'Completar SOFSE'!$A$19:$F$501,6,0)</f>
        <v>0</v>
      </c>
      <c r="I312" s="89"/>
      <c r="J312" s="43"/>
      <c r="K312" s="86"/>
      <c r="L312" s="44">
        <f t="shared" si="22"/>
        <v>0</v>
      </c>
      <c r="M312" s="45">
        <f t="shared" si="23"/>
        <v>0</v>
      </c>
    </row>
    <row r="313" spans="2:13" hidden="1">
      <c r="B313" s="2">
        <f>+'Completar SOFSE'!A319</f>
        <v>299</v>
      </c>
      <c r="C313" s="3">
        <f>VLOOKUP(B313,'Completar SOFSE'!$A$19:$E$501,2,0)</f>
        <v>0</v>
      </c>
      <c r="D313" s="3">
        <f>VLOOKUP(B313,'Completar SOFSE'!$A$19:$E$501,3,0)</f>
        <v>0</v>
      </c>
      <c r="E313" s="3">
        <f>VLOOKUP(B313,'Completar SOFSE'!$A$19:$E$501,4,0)</f>
        <v>0</v>
      </c>
      <c r="F313" s="3"/>
      <c r="G313" s="5">
        <f>VLOOKUP(B313,'Completar SOFSE'!$A$19:$E$501,5,0)</f>
        <v>0</v>
      </c>
      <c r="H313" s="89">
        <f>VLOOKUP(B313,'Completar SOFSE'!$A$19:$F$501,6,0)</f>
        <v>0</v>
      </c>
      <c r="I313" s="89"/>
      <c r="J313" s="43"/>
      <c r="K313" s="86"/>
      <c r="L313" s="44">
        <f t="shared" si="22"/>
        <v>0</v>
      </c>
      <c r="M313" s="45">
        <f t="shared" si="23"/>
        <v>0</v>
      </c>
    </row>
    <row r="314" spans="2:13" hidden="1">
      <c r="B314" s="2">
        <f>+'Completar SOFSE'!A320</f>
        <v>300</v>
      </c>
      <c r="C314" s="3">
        <f>VLOOKUP(B314,'Completar SOFSE'!$A$19:$E$501,2,0)</f>
        <v>0</v>
      </c>
      <c r="D314" s="3">
        <f>VLOOKUP(B314,'Completar SOFSE'!$A$19:$E$501,3,0)</f>
        <v>0</v>
      </c>
      <c r="E314" s="3">
        <f>VLOOKUP(B314,'Completar SOFSE'!$A$19:$E$501,4,0)</f>
        <v>0</v>
      </c>
      <c r="F314" s="3"/>
      <c r="G314" s="5">
        <f>VLOOKUP(B314,'Completar SOFSE'!$A$19:$E$501,5,0)</f>
        <v>0</v>
      </c>
      <c r="H314" s="89">
        <f>VLOOKUP(B314,'Completar SOFSE'!$A$19:$F$501,6,0)</f>
        <v>0</v>
      </c>
      <c r="I314" s="89"/>
      <c r="J314" s="43"/>
      <c r="K314" s="86"/>
      <c r="L314" s="44">
        <f t="shared" si="22"/>
        <v>0</v>
      </c>
      <c r="M314" s="45">
        <f t="shared" si="23"/>
        <v>0</v>
      </c>
    </row>
    <row r="315" spans="2:13" hidden="1">
      <c r="B315" s="2">
        <f>+'Completar SOFSE'!A321</f>
        <v>301</v>
      </c>
      <c r="C315" s="3">
        <f>VLOOKUP(B315,'Completar SOFSE'!$A$19:$E$501,2,0)</f>
        <v>0</v>
      </c>
      <c r="D315" s="3">
        <f>VLOOKUP(B315,'Completar SOFSE'!$A$19:$E$501,3,0)</f>
        <v>0</v>
      </c>
      <c r="E315" s="3">
        <f>VLOOKUP(B315,'Completar SOFSE'!$A$19:$E$501,4,0)</f>
        <v>0</v>
      </c>
      <c r="F315" s="3"/>
      <c r="G315" s="5">
        <f>VLOOKUP(B315,'Completar SOFSE'!$A$19:$E$501,5,0)</f>
        <v>0</v>
      </c>
      <c r="H315" s="89">
        <f>VLOOKUP(B315,'Completar SOFSE'!$A$19:$F$501,6,0)</f>
        <v>0</v>
      </c>
      <c r="I315" s="89"/>
      <c r="J315" s="43"/>
      <c r="K315" s="86"/>
      <c r="L315" s="44">
        <f t="shared" si="22"/>
        <v>0</v>
      </c>
      <c r="M315" s="45">
        <f t="shared" si="23"/>
        <v>0</v>
      </c>
    </row>
    <row r="316" spans="2:13" hidden="1">
      <c r="B316" s="2">
        <f>+'Completar SOFSE'!A322</f>
        <v>302</v>
      </c>
      <c r="C316" s="3">
        <f>VLOOKUP(B316,'Completar SOFSE'!$A$19:$E$501,2,0)</f>
        <v>0</v>
      </c>
      <c r="D316" s="3">
        <f>VLOOKUP(B316,'Completar SOFSE'!$A$19:$E$501,3,0)</f>
        <v>0</v>
      </c>
      <c r="E316" s="3">
        <f>VLOOKUP(B316,'Completar SOFSE'!$A$19:$E$501,4,0)</f>
        <v>0</v>
      </c>
      <c r="F316" s="3"/>
      <c r="G316" s="5">
        <f>VLOOKUP(B316,'Completar SOFSE'!$A$19:$E$501,5,0)</f>
        <v>0</v>
      </c>
      <c r="H316" s="89">
        <f>VLOOKUP(B316,'Completar SOFSE'!$A$19:$F$501,6,0)</f>
        <v>0</v>
      </c>
      <c r="I316" s="89"/>
      <c r="J316" s="43"/>
      <c r="K316" s="86"/>
      <c r="L316" s="44">
        <f t="shared" si="22"/>
        <v>0</v>
      </c>
      <c r="M316" s="45">
        <f t="shared" si="23"/>
        <v>0</v>
      </c>
    </row>
    <row r="317" spans="2:13" hidden="1">
      <c r="B317" s="2">
        <f>+'Completar SOFSE'!A323</f>
        <v>303</v>
      </c>
      <c r="C317" s="3">
        <f>VLOOKUP(B317,'Completar SOFSE'!$A$19:$E$501,2,0)</f>
        <v>0</v>
      </c>
      <c r="D317" s="3">
        <f>VLOOKUP(B317,'Completar SOFSE'!$A$19:$E$501,3,0)</f>
        <v>0</v>
      </c>
      <c r="E317" s="3">
        <f>VLOOKUP(B317,'Completar SOFSE'!$A$19:$E$501,4,0)</f>
        <v>0</v>
      </c>
      <c r="F317" s="3"/>
      <c r="G317" s="5">
        <f>VLOOKUP(B317,'Completar SOFSE'!$A$19:$E$501,5,0)</f>
        <v>0</v>
      </c>
      <c r="H317" s="89">
        <f>VLOOKUP(B317,'Completar SOFSE'!$A$19:$F$501,6,0)</f>
        <v>0</v>
      </c>
      <c r="I317" s="89"/>
      <c r="J317" s="43"/>
      <c r="K317" s="86"/>
      <c r="L317" s="44">
        <f t="shared" si="22"/>
        <v>0</v>
      </c>
      <c r="M317" s="45">
        <f t="shared" si="23"/>
        <v>0</v>
      </c>
    </row>
    <row r="318" spans="2:13" hidden="1">
      <c r="B318" s="2">
        <f>+'Completar SOFSE'!A324</f>
        <v>304</v>
      </c>
      <c r="C318" s="3">
        <f>VLOOKUP(B318,'Completar SOFSE'!$A$19:$E$501,2,0)</f>
        <v>0</v>
      </c>
      <c r="D318" s="3">
        <f>VLOOKUP(B318,'Completar SOFSE'!$A$19:$E$501,3,0)</f>
        <v>0</v>
      </c>
      <c r="E318" s="3">
        <f>VLOOKUP(B318,'Completar SOFSE'!$A$19:$E$501,4,0)</f>
        <v>0</v>
      </c>
      <c r="F318" s="3"/>
      <c r="G318" s="5">
        <f>VLOOKUP(B318,'Completar SOFSE'!$A$19:$E$501,5,0)</f>
        <v>0</v>
      </c>
      <c r="H318" s="89">
        <f>VLOOKUP(B318,'Completar SOFSE'!$A$19:$F$501,6,0)</f>
        <v>0</v>
      </c>
      <c r="I318" s="89"/>
      <c r="J318" s="43"/>
      <c r="K318" s="86"/>
      <c r="L318" s="44">
        <f t="shared" si="22"/>
        <v>0</v>
      </c>
      <c r="M318" s="45">
        <f t="shared" si="23"/>
        <v>0</v>
      </c>
    </row>
    <row r="319" spans="2:13" hidden="1">
      <c r="B319" s="2">
        <f>+'Completar SOFSE'!A325</f>
        <v>305</v>
      </c>
      <c r="C319" s="3">
        <f>VLOOKUP(B319,'Completar SOFSE'!$A$19:$E$501,2,0)</f>
        <v>0</v>
      </c>
      <c r="D319" s="3">
        <f>VLOOKUP(B319,'Completar SOFSE'!$A$19:$E$501,3,0)</f>
        <v>0</v>
      </c>
      <c r="E319" s="3">
        <f>VLOOKUP(B319,'Completar SOFSE'!$A$19:$E$501,4,0)</f>
        <v>0</v>
      </c>
      <c r="F319" s="3"/>
      <c r="G319" s="5">
        <f>VLOOKUP(B319,'Completar SOFSE'!$A$19:$E$501,5,0)</f>
        <v>0</v>
      </c>
      <c r="H319" s="89">
        <f>VLOOKUP(B319,'Completar SOFSE'!$A$19:$F$501,6,0)</f>
        <v>0</v>
      </c>
      <c r="I319" s="89"/>
      <c r="J319" s="43"/>
      <c r="K319" s="86"/>
      <c r="L319" s="44">
        <f t="shared" si="22"/>
        <v>0</v>
      </c>
      <c r="M319" s="45">
        <f t="shared" si="23"/>
        <v>0</v>
      </c>
    </row>
    <row r="320" spans="2:13" hidden="1">
      <c r="B320" s="2">
        <f>+'Completar SOFSE'!A326</f>
        <v>306</v>
      </c>
      <c r="C320" s="3">
        <f>VLOOKUP(B320,'Completar SOFSE'!$A$19:$E$501,2,0)</f>
        <v>0</v>
      </c>
      <c r="D320" s="3">
        <f>VLOOKUP(B320,'Completar SOFSE'!$A$19:$E$501,3,0)</f>
        <v>0</v>
      </c>
      <c r="E320" s="3">
        <f>VLOOKUP(B320,'Completar SOFSE'!$A$19:$E$501,4,0)</f>
        <v>0</v>
      </c>
      <c r="F320" s="3"/>
      <c r="G320" s="5">
        <f>VLOOKUP(B320,'Completar SOFSE'!$A$19:$E$501,5,0)</f>
        <v>0</v>
      </c>
      <c r="H320" s="89">
        <f>VLOOKUP(B320,'Completar SOFSE'!$A$19:$F$501,6,0)</f>
        <v>0</v>
      </c>
      <c r="I320" s="89"/>
      <c r="J320" s="43"/>
      <c r="K320" s="86"/>
      <c r="L320" s="44">
        <f t="shared" si="22"/>
        <v>0</v>
      </c>
      <c r="M320" s="45">
        <f t="shared" si="23"/>
        <v>0</v>
      </c>
    </row>
    <row r="321" spans="2:13" hidden="1">
      <c r="B321" s="2">
        <f>+'Completar SOFSE'!A327</f>
        <v>307</v>
      </c>
      <c r="C321" s="3">
        <f>VLOOKUP(B321,'Completar SOFSE'!$A$19:$E$501,2,0)</f>
        <v>0</v>
      </c>
      <c r="D321" s="3">
        <f>VLOOKUP(B321,'Completar SOFSE'!$A$19:$E$501,3,0)</f>
        <v>0</v>
      </c>
      <c r="E321" s="3">
        <f>VLOOKUP(B321,'Completar SOFSE'!$A$19:$E$501,4,0)</f>
        <v>0</v>
      </c>
      <c r="F321" s="3"/>
      <c r="G321" s="5">
        <f>VLOOKUP(B321,'Completar SOFSE'!$A$19:$E$501,5,0)</f>
        <v>0</v>
      </c>
      <c r="H321" s="89">
        <f>VLOOKUP(B321,'Completar SOFSE'!$A$19:$F$501,6,0)</f>
        <v>0</v>
      </c>
      <c r="I321" s="89"/>
      <c r="J321" s="43"/>
      <c r="K321" s="86"/>
      <c r="L321" s="44">
        <f t="shared" si="22"/>
        <v>0</v>
      </c>
      <c r="M321" s="45">
        <f t="shared" si="23"/>
        <v>0</v>
      </c>
    </row>
    <row r="322" spans="2:13" hidden="1">
      <c r="B322" s="2">
        <f>+'Completar SOFSE'!A328</f>
        <v>308</v>
      </c>
      <c r="C322" s="3">
        <f>VLOOKUP(B322,'Completar SOFSE'!$A$19:$E$501,2,0)</f>
        <v>0</v>
      </c>
      <c r="D322" s="3">
        <f>VLOOKUP(B322,'Completar SOFSE'!$A$19:$E$501,3,0)</f>
        <v>0</v>
      </c>
      <c r="E322" s="3">
        <f>VLOOKUP(B322,'Completar SOFSE'!$A$19:$E$501,4,0)</f>
        <v>0</v>
      </c>
      <c r="F322" s="3"/>
      <c r="G322" s="5">
        <f>VLOOKUP(B322,'Completar SOFSE'!$A$19:$E$501,5,0)</f>
        <v>0</v>
      </c>
      <c r="H322" s="89">
        <f>VLOOKUP(B322,'Completar SOFSE'!$A$19:$F$501,6,0)</f>
        <v>0</v>
      </c>
      <c r="I322" s="89"/>
      <c r="J322" s="43"/>
      <c r="K322" s="86"/>
      <c r="L322" s="44">
        <f t="shared" si="22"/>
        <v>0</v>
      </c>
      <c r="M322" s="45">
        <f t="shared" si="23"/>
        <v>0</v>
      </c>
    </row>
    <row r="323" spans="2:13" hidden="1">
      <c r="B323" s="2">
        <f>+'Completar SOFSE'!A329</f>
        <v>309</v>
      </c>
      <c r="C323" s="3">
        <f>VLOOKUP(B323,'Completar SOFSE'!$A$19:$E$501,2,0)</f>
        <v>0</v>
      </c>
      <c r="D323" s="3">
        <f>VLOOKUP(B323,'Completar SOFSE'!$A$19:$E$501,3,0)</f>
        <v>0</v>
      </c>
      <c r="E323" s="3">
        <f>VLOOKUP(B323,'Completar SOFSE'!$A$19:$E$501,4,0)</f>
        <v>0</v>
      </c>
      <c r="F323" s="3"/>
      <c r="G323" s="5">
        <f>VLOOKUP(B323,'Completar SOFSE'!$A$19:$E$501,5,0)</f>
        <v>0</v>
      </c>
      <c r="H323" s="89">
        <f>VLOOKUP(B323,'Completar SOFSE'!$A$19:$F$501,6,0)</f>
        <v>0</v>
      </c>
      <c r="I323" s="89"/>
      <c r="J323" s="43"/>
      <c r="K323" s="86"/>
      <c r="L323" s="44">
        <f t="shared" si="22"/>
        <v>0</v>
      </c>
      <c r="M323" s="45">
        <f t="shared" si="23"/>
        <v>0</v>
      </c>
    </row>
    <row r="324" spans="2:13" hidden="1">
      <c r="B324" s="2">
        <f>+'Completar SOFSE'!A330</f>
        <v>310</v>
      </c>
      <c r="C324" s="3">
        <f>VLOOKUP(B324,'Completar SOFSE'!$A$19:$E$501,2,0)</f>
        <v>0</v>
      </c>
      <c r="D324" s="3">
        <f>VLOOKUP(B324,'Completar SOFSE'!$A$19:$E$501,3,0)</f>
        <v>0</v>
      </c>
      <c r="E324" s="3">
        <f>VLOOKUP(B324,'Completar SOFSE'!$A$19:$E$501,4,0)</f>
        <v>0</v>
      </c>
      <c r="F324" s="3"/>
      <c r="G324" s="5">
        <f>VLOOKUP(B324,'Completar SOFSE'!$A$19:$E$501,5,0)</f>
        <v>0</v>
      </c>
      <c r="H324" s="89">
        <f>VLOOKUP(B324,'Completar SOFSE'!$A$19:$F$501,6,0)</f>
        <v>0</v>
      </c>
      <c r="I324" s="89"/>
      <c r="J324" s="43"/>
      <c r="K324" s="86"/>
      <c r="L324" s="44">
        <f t="shared" si="22"/>
        <v>0</v>
      </c>
      <c r="M324" s="45">
        <f t="shared" si="23"/>
        <v>0</v>
      </c>
    </row>
    <row r="325" spans="2:13" hidden="1">
      <c r="B325" s="2">
        <f>+'Completar SOFSE'!A331</f>
        <v>311</v>
      </c>
      <c r="C325" s="3">
        <f>VLOOKUP(B325,'Completar SOFSE'!$A$19:$E$501,2,0)</f>
        <v>0</v>
      </c>
      <c r="D325" s="3">
        <f>VLOOKUP(B325,'Completar SOFSE'!$A$19:$E$501,3,0)</f>
        <v>0</v>
      </c>
      <c r="E325" s="3">
        <f>VLOOKUP(B325,'Completar SOFSE'!$A$19:$E$501,4,0)</f>
        <v>0</v>
      </c>
      <c r="F325" s="3"/>
      <c r="G325" s="5">
        <f>VLOOKUP(B325,'Completar SOFSE'!$A$19:$E$501,5,0)</f>
        <v>0</v>
      </c>
      <c r="H325" s="89">
        <f>VLOOKUP(B325,'Completar SOFSE'!$A$19:$F$501,6,0)</f>
        <v>0</v>
      </c>
      <c r="I325" s="89"/>
      <c r="J325" s="43"/>
      <c r="K325" s="86"/>
      <c r="L325" s="44">
        <f t="shared" si="22"/>
        <v>0</v>
      </c>
      <c r="M325" s="45">
        <f t="shared" si="23"/>
        <v>0</v>
      </c>
    </row>
    <row r="326" spans="2:13" hidden="1">
      <c r="B326" s="2">
        <f>+'Completar SOFSE'!A332</f>
        <v>312</v>
      </c>
      <c r="C326" s="3">
        <f>VLOOKUP(B326,'Completar SOFSE'!$A$19:$E$501,2,0)</f>
        <v>0</v>
      </c>
      <c r="D326" s="3">
        <f>VLOOKUP(B326,'Completar SOFSE'!$A$19:$E$501,3,0)</f>
        <v>0</v>
      </c>
      <c r="E326" s="3">
        <f>VLOOKUP(B326,'Completar SOFSE'!$A$19:$E$501,4,0)</f>
        <v>0</v>
      </c>
      <c r="F326" s="3"/>
      <c r="G326" s="5">
        <f>VLOOKUP(B326,'Completar SOFSE'!$A$19:$E$501,5,0)</f>
        <v>0</v>
      </c>
      <c r="H326" s="89">
        <f>VLOOKUP(B326,'Completar SOFSE'!$A$19:$F$501,6,0)</f>
        <v>0</v>
      </c>
      <c r="I326" s="89"/>
      <c r="J326" s="43"/>
      <c r="K326" s="86"/>
      <c r="L326" s="44">
        <f t="shared" si="22"/>
        <v>0</v>
      </c>
      <c r="M326" s="45">
        <f t="shared" si="23"/>
        <v>0</v>
      </c>
    </row>
    <row r="327" spans="2:13" hidden="1">
      <c r="B327" s="2">
        <f>+'Completar SOFSE'!A333</f>
        <v>313</v>
      </c>
      <c r="C327" s="3">
        <f>VLOOKUP(B327,'Completar SOFSE'!$A$19:$E$501,2,0)</f>
        <v>0</v>
      </c>
      <c r="D327" s="3">
        <f>VLOOKUP(B327,'Completar SOFSE'!$A$19:$E$501,3,0)</f>
        <v>0</v>
      </c>
      <c r="E327" s="3">
        <f>VLOOKUP(B327,'Completar SOFSE'!$A$19:$E$501,4,0)</f>
        <v>0</v>
      </c>
      <c r="F327" s="3"/>
      <c r="G327" s="5">
        <f>VLOOKUP(B327,'Completar SOFSE'!$A$19:$E$501,5,0)</f>
        <v>0</v>
      </c>
      <c r="H327" s="89">
        <f>VLOOKUP(B327,'Completar SOFSE'!$A$19:$F$501,6,0)</f>
        <v>0</v>
      </c>
      <c r="I327" s="89"/>
      <c r="J327" s="43"/>
      <c r="K327" s="86"/>
      <c r="L327" s="44">
        <f t="shared" si="22"/>
        <v>0</v>
      </c>
      <c r="M327" s="45">
        <f t="shared" si="23"/>
        <v>0</v>
      </c>
    </row>
    <row r="328" spans="2:13" hidden="1">
      <c r="B328" s="2">
        <f>+'Completar SOFSE'!A334</f>
        <v>314</v>
      </c>
      <c r="C328" s="3">
        <f>VLOOKUP(B328,'Completar SOFSE'!$A$19:$E$501,2,0)</f>
        <v>0</v>
      </c>
      <c r="D328" s="3">
        <f>VLOOKUP(B328,'Completar SOFSE'!$A$19:$E$501,3,0)</f>
        <v>0</v>
      </c>
      <c r="E328" s="3">
        <f>VLOOKUP(B328,'Completar SOFSE'!$A$19:$E$501,4,0)</f>
        <v>0</v>
      </c>
      <c r="F328" s="3"/>
      <c r="G328" s="5">
        <f>VLOOKUP(B328,'Completar SOFSE'!$A$19:$E$501,5,0)</f>
        <v>0</v>
      </c>
      <c r="H328" s="89">
        <f>VLOOKUP(B328,'Completar SOFSE'!$A$19:$F$501,6,0)</f>
        <v>0</v>
      </c>
      <c r="I328" s="89"/>
      <c r="J328" s="43"/>
      <c r="K328" s="86"/>
      <c r="L328" s="44">
        <f t="shared" si="22"/>
        <v>0</v>
      </c>
      <c r="M328" s="45">
        <f t="shared" si="23"/>
        <v>0</v>
      </c>
    </row>
    <row r="329" spans="2:13" hidden="1">
      <c r="B329" s="2">
        <f>+'Completar SOFSE'!A335</f>
        <v>315</v>
      </c>
      <c r="C329" s="3">
        <f>VLOOKUP(B329,'Completar SOFSE'!$A$19:$E$501,2,0)</f>
        <v>0</v>
      </c>
      <c r="D329" s="3">
        <f>VLOOKUP(B329,'Completar SOFSE'!$A$19:$E$501,3,0)</f>
        <v>0</v>
      </c>
      <c r="E329" s="3">
        <f>VLOOKUP(B329,'Completar SOFSE'!$A$19:$E$501,4,0)</f>
        <v>0</v>
      </c>
      <c r="F329" s="3"/>
      <c r="G329" s="5">
        <f>VLOOKUP(B329,'Completar SOFSE'!$A$19:$E$501,5,0)</f>
        <v>0</v>
      </c>
      <c r="H329" s="89">
        <f>VLOOKUP(B329,'Completar SOFSE'!$A$19:$F$501,6,0)</f>
        <v>0</v>
      </c>
      <c r="I329" s="89"/>
      <c r="J329" s="43"/>
      <c r="K329" s="86"/>
      <c r="L329" s="44">
        <f t="shared" si="22"/>
        <v>0</v>
      </c>
      <c r="M329" s="45">
        <f t="shared" si="23"/>
        <v>0</v>
      </c>
    </row>
    <row r="330" spans="2:13" hidden="1">
      <c r="B330" s="2">
        <f>+'Completar SOFSE'!A336</f>
        <v>316</v>
      </c>
      <c r="C330" s="3">
        <f>VLOOKUP(B330,'Completar SOFSE'!$A$19:$E$501,2,0)</f>
        <v>0</v>
      </c>
      <c r="D330" s="3">
        <f>VLOOKUP(B330,'Completar SOFSE'!$A$19:$E$501,3,0)</f>
        <v>0</v>
      </c>
      <c r="E330" s="3">
        <f>VLOOKUP(B330,'Completar SOFSE'!$A$19:$E$501,4,0)</f>
        <v>0</v>
      </c>
      <c r="F330" s="3"/>
      <c r="G330" s="5">
        <f>VLOOKUP(B330,'Completar SOFSE'!$A$19:$E$501,5,0)</f>
        <v>0</v>
      </c>
      <c r="H330" s="89">
        <f>VLOOKUP(B330,'Completar SOFSE'!$A$19:$F$501,6,0)</f>
        <v>0</v>
      </c>
      <c r="I330" s="89"/>
      <c r="J330" s="43"/>
      <c r="K330" s="86"/>
      <c r="L330" s="44">
        <f t="shared" si="22"/>
        <v>0</v>
      </c>
      <c r="M330" s="45">
        <f t="shared" si="23"/>
        <v>0</v>
      </c>
    </row>
    <row r="331" spans="2:13" hidden="1">
      <c r="B331" s="2">
        <f>+'Completar SOFSE'!A337</f>
        <v>317</v>
      </c>
      <c r="C331" s="3">
        <f>VLOOKUP(B331,'Completar SOFSE'!$A$19:$E$501,2,0)</f>
        <v>0</v>
      </c>
      <c r="D331" s="3">
        <f>VLOOKUP(B331,'Completar SOFSE'!$A$19:$E$501,3,0)</f>
        <v>0</v>
      </c>
      <c r="E331" s="3">
        <f>VLOOKUP(B331,'Completar SOFSE'!$A$19:$E$501,4,0)</f>
        <v>0</v>
      </c>
      <c r="F331" s="3"/>
      <c r="G331" s="5">
        <f>VLOOKUP(B331,'Completar SOFSE'!$A$19:$E$501,5,0)</f>
        <v>0</v>
      </c>
      <c r="H331" s="89">
        <f>VLOOKUP(B331,'Completar SOFSE'!$A$19:$F$501,6,0)</f>
        <v>0</v>
      </c>
      <c r="I331" s="89"/>
      <c r="J331" s="43"/>
      <c r="K331" s="86"/>
      <c r="L331" s="44">
        <f t="shared" si="22"/>
        <v>0</v>
      </c>
      <c r="M331" s="45">
        <f t="shared" si="23"/>
        <v>0</v>
      </c>
    </row>
    <row r="332" spans="2:13" hidden="1">
      <c r="B332" s="2">
        <f>+'Completar SOFSE'!A338</f>
        <v>318</v>
      </c>
      <c r="C332" s="3">
        <f>VLOOKUP(B332,'Completar SOFSE'!$A$19:$E$501,2,0)</f>
        <v>0</v>
      </c>
      <c r="D332" s="3">
        <f>VLOOKUP(B332,'Completar SOFSE'!$A$19:$E$501,3,0)</f>
        <v>0</v>
      </c>
      <c r="E332" s="3">
        <f>VLOOKUP(B332,'Completar SOFSE'!$A$19:$E$501,4,0)</f>
        <v>0</v>
      </c>
      <c r="F332" s="3"/>
      <c r="G332" s="5">
        <f>VLOOKUP(B332,'Completar SOFSE'!$A$19:$E$501,5,0)</f>
        <v>0</v>
      </c>
      <c r="H332" s="89">
        <f>VLOOKUP(B332,'Completar SOFSE'!$A$19:$F$501,6,0)</f>
        <v>0</v>
      </c>
      <c r="I332" s="89"/>
      <c r="J332" s="43"/>
      <c r="K332" s="86"/>
      <c r="L332" s="44">
        <f t="shared" si="22"/>
        <v>0</v>
      </c>
      <c r="M332" s="45">
        <f t="shared" si="23"/>
        <v>0</v>
      </c>
    </row>
    <row r="333" spans="2:13" hidden="1">
      <c r="B333" s="2">
        <f>+'Completar SOFSE'!A339</f>
        <v>319</v>
      </c>
      <c r="C333" s="3">
        <f>VLOOKUP(B333,'Completar SOFSE'!$A$19:$E$501,2,0)</f>
        <v>0</v>
      </c>
      <c r="D333" s="3">
        <f>VLOOKUP(B333,'Completar SOFSE'!$A$19:$E$501,3,0)</f>
        <v>0</v>
      </c>
      <c r="E333" s="3">
        <f>VLOOKUP(B333,'Completar SOFSE'!$A$19:$E$501,4,0)</f>
        <v>0</v>
      </c>
      <c r="F333" s="3"/>
      <c r="G333" s="5">
        <f>VLOOKUP(B333,'Completar SOFSE'!$A$19:$E$501,5,0)</f>
        <v>0</v>
      </c>
      <c r="H333" s="89">
        <f>VLOOKUP(B333,'Completar SOFSE'!$A$19:$F$501,6,0)</f>
        <v>0</v>
      </c>
      <c r="I333" s="89"/>
      <c r="J333" s="43"/>
      <c r="K333" s="86"/>
      <c r="L333" s="44">
        <f t="shared" si="22"/>
        <v>0</v>
      </c>
      <c r="M333" s="45">
        <f t="shared" si="23"/>
        <v>0</v>
      </c>
    </row>
    <row r="334" spans="2:13" hidden="1">
      <c r="B334" s="2">
        <f>+'Completar SOFSE'!A340</f>
        <v>320</v>
      </c>
      <c r="C334" s="3">
        <f>VLOOKUP(B334,'Completar SOFSE'!$A$19:$E$501,2,0)</f>
        <v>0</v>
      </c>
      <c r="D334" s="3">
        <f>VLOOKUP(B334,'Completar SOFSE'!$A$19:$E$501,3,0)</f>
        <v>0</v>
      </c>
      <c r="E334" s="3">
        <f>VLOOKUP(B334,'Completar SOFSE'!$A$19:$E$501,4,0)</f>
        <v>0</v>
      </c>
      <c r="F334" s="3"/>
      <c r="G334" s="5">
        <f>VLOOKUP(B334,'Completar SOFSE'!$A$19:$E$501,5,0)</f>
        <v>0</v>
      </c>
      <c r="H334" s="89">
        <f>VLOOKUP(B334,'Completar SOFSE'!$A$19:$F$501,6,0)</f>
        <v>0</v>
      </c>
      <c r="I334" s="89"/>
      <c r="J334" s="43"/>
      <c r="K334" s="86"/>
      <c r="L334" s="44">
        <f t="shared" si="22"/>
        <v>0</v>
      </c>
      <c r="M334" s="45">
        <f t="shared" si="23"/>
        <v>0</v>
      </c>
    </row>
    <row r="335" spans="2:13" hidden="1">
      <c r="B335" s="2">
        <f>+'Completar SOFSE'!A341</f>
        <v>321</v>
      </c>
      <c r="C335" s="3">
        <f>VLOOKUP(B335,'Completar SOFSE'!$A$19:$E$501,2,0)</f>
        <v>0</v>
      </c>
      <c r="D335" s="3">
        <f>VLOOKUP(B335,'Completar SOFSE'!$A$19:$E$501,3,0)</f>
        <v>0</v>
      </c>
      <c r="E335" s="3">
        <f>VLOOKUP(B335,'Completar SOFSE'!$A$19:$E$501,4,0)</f>
        <v>0</v>
      </c>
      <c r="F335" s="3"/>
      <c r="G335" s="5">
        <f>VLOOKUP(B335,'Completar SOFSE'!$A$19:$E$501,5,0)</f>
        <v>0</v>
      </c>
      <c r="H335" s="89">
        <f>VLOOKUP(B335,'Completar SOFSE'!$A$19:$F$501,6,0)</f>
        <v>0</v>
      </c>
      <c r="I335" s="89"/>
      <c r="J335" s="43"/>
      <c r="K335" s="86"/>
      <c r="L335" s="44">
        <f t="shared" si="22"/>
        <v>0</v>
      </c>
      <c r="M335" s="45">
        <f t="shared" si="23"/>
        <v>0</v>
      </c>
    </row>
    <row r="336" spans="2:13" hidden="1">
      <c r="B336" s="2">
        <f>+'Completar SOFSE'!A342</f>
        <v>322</v>
      </c>
      <c r="C336" s="3">
        <f>VLOOKUP(B336,'Completar SOFSE'!$A$19:$E$501,2,0)</f>
        <v>0</v>
      </c>
      <c r="D336" s="3">
        <f>VLOOKUP(B336,'Completar SOFSE'!$A$19:$E$501,3,0)</f>
        <v>0</v>
      </c>
      <c r="E336" s="3">
        <f>VLOOKUP(B336,'Completar SOFSE'!$A$19:$E$501,4,0)</f>
        <v>0</v>
      </c>
      <c r="F336" s="3"/>
      <c r="G336" s="5">
        <f>VLOOKUP(B336,'Completar SOFSE'!$A$19:$E$501,5,0)</f>
        <v>0</v>
      </c>
      <c r="H336" s="89">
        <f>VLOOKUP(B336,'Completar SOFSE'!$A$19:$F$501,6,0)</f>
        <v>0</v>
      </c>
      <c r="I336" s="89"/>
      <c r="J336" s="43"/>
      <c r="K336" s="86"/>
      <c r="L336" s="44">
        <f t="shared" si="22"/>
        <v>0</v>
      </c>
      <c r="M336" s="45">
        <f t="shared" si="23"/>
        <v>0</v>
      </c>
    </row>
    <row r="337" spans="2:13" hidden="1">
      <c r="B337" s="2">
        <f>+'Completar SOFSE'!A343</f>
        <v>323</v>
      </c>
      <c r="C337" s="3">
        <f>VLOOKUP(B337,'Completar SOFSE'!$A$19:$E$501,2,0)</f>
        <v>0</v>
      </c>
      <c r="D337" s="3">
        <f>VLOOKUP(B337,'Completar SOFSE'!$A$19:$E$501,3,0)</f>
        <v>0</v>
      </c>
      <c r="E337" s="3">
        <f>VLOOKUP(B337,'Completar SOFSE'!$A$19:$E$501,4,0)</f>
        <v>0</v>
      </c>
      <c r="F337" s="3"/>
      <c r="G337" s="5">
        <f>VLOOKUP(B337,'Completar SOFSE'!$A$19:$E$501,5,0)</f>
        <v>0</v>
      </c>
      <c r="H337" s="89">
        <f>VLOOKUP(B337,'Completar SOFSE'!$A$19:$F$501,6,0)</f>
        <v>0</v>
      </c>
      <c r="I337" s="89"/>
      <c r="J337" s="43"/>
      <c r="K337" s="86"/>
      <c r="L337" s="44">
        <f t="shared" si="22"/>
        <v>0</v>
      </c>
      <c r="M337" s="45">
        <f t="shared" si="23"/>
        <v>0</v>
      </c>
    </row>
    <row r="338" spans="2:13" hidden="1">
      <c r="B338" s="2">
        <f>+'Completar SOFSE'!A344</f>
        <v>324</v>
      </c>
      <c r="C338" s="3">
        <f>VLOOKUP(B338,'Completar SOFSE'!$A$19:$E$501,2,0)</f>
        <v>0</v>
      </c>
      <c r="D338" s="3">
        <f>VLOOKUP(B338,'Completar SOFSE'!$A$19:$E$501,3,0)</f>
        <v>0</v>
      </c>
      <c r="E338" s="3">
        <f>VLOOKUP(B338,'Completar SOFSE'!$A$19:$E$501,4,0)</f>
        <v>0</v>
      </c>
      <c r="F338" s="3"/>
      <c r="G338" s="5">
        <f>VLOOKUP(B338,'Completar SOFSE'!$A$19:$E$501,5,0)</f>
        <v>0</v>
      </c>
      <c r="H338" s="89">
        <f>VLOOKUP(B338,'Completar SOFSE'!$A$19:$F$501,6,0)</f>
        <v>0</v>
      </c>
      <c r="I338" s="89"/>
      <c r="J338" s="43"/>
      <c r="K338" s="86"/>
      <c r="L338" s="44">
        <f t="shared" si="22"/>
        <v>0</v>
      </c>
      <c r="M338" s="45">
        <f t="shared" si="23"/>
        <v>0</v>
      </c>
    </row>
    <row r="339" spans="2:13" hidden="1">
      <c r="B339" s="2">
        <f>+'Completar SOFSE'!A345</f>
        <v>325</v>
      </c>
      <c r="C339" s="3">
        <f>VLOOKUP(B339,'Completar SOFSE'!$A$19:$E$501,2,0)</f>
        <v>0</v>
      </c>
      <c r="D339" s="3">
        <f>VLOOKUP(B339,'Completar SOFSE'!$A$19:$E$501,3,0)</f>
        <v>0</v>
      </c>
      <c r="E339" s="3">
        <f>VLOOKUP(B339,'Completar SOFSE'!$A$19:$E$501,4,0)</f>
        <v>0</v>
      </c>
      <c r="F339" s="3"/>
      <c r="G339" s="5">
        <f>VLOOKUP(B339,'Completar SOFSE'!$A$19:$E$501,5,0)</f>
        <v>0</v>
      </c>
      <c r="H339" s="89">
        <f>VLOOKUP(B339,'Completar SOFSE'!$A$19:$F$501,6,0)</f>
        <v>0</v>
      </c>
      <c r="I339" s="89"/>
      <c r="J339" s="43"/>
      <c r="K339" s="86"/>
      <c r="L339" s="44">
        <f t="shared" si="22"/>
        <v>0</v>
      </c>
      <c r="M339" s="45">
        <f t="shared" si="23"/>
        <v>0</v>
      </c>
    </row>
    <row r="340" spans="2:13" hidden="1">
      <c r="B340" s="2">
        <f>+'Completar SOFSE'!A346</f>
        <v>326</v>
      </c>
      <c r="C340" s="3">
        <f>VLOOKUP(B340,'Completar SOFSE'!$A$19:$E$501,2,0)</f>
        <v>0</v>
      </c>
      <c r="D340" s="3">
        <f>VLOOKUP(B340,'Completar SOFSE'!$A$19:$E$501,3,0)</f>
        <v>0</v>
      </c>
      <c r="E340" s="3">
        <f>VLOOKUP(B340,'Completar SOFSE'!$A$19:$E$501,4,0)</f>
        <v>0</v>
      </c>
      <c r="F340" s="3"/>
      <c r="G340" s="5">
        <f>VLOOKUP(B340,'Completar SOFSE'!$A$19:$E$501,5,0)</f>
        <v>0</v>
      </c>
      <c r="H340" s="89">
        <f>VLOOKUP(B340,'Completar SOFSE'!$A$19:$F$501,6,0)</f>
        <v>0</v>
      </c>
      <c r="I340" s="89"/>
      <c r="J340" s="43"/>
      <c r="K340" s="86"/>
      <c r="L340" s="44">
        <f t="shared" si="22"/>
        <v>0</v>
      </c>
      <c r="M340" s="45">
        <f t="shared" si="23"/>
        <v>0</v>
      </c>
    </row>
    <row r="341" spans="2:13" hidden="1">
      <c r="B341" s="2">
        <f>+'Completar SOFSE'!A347</f>
        <v>327</v>
      </c>
      <c r="C341" s="3">
        <f>VLOOKUP(B341,'Completar SOFSE'!$A$19:$E$501,2,0)</f>
        <v>0</v>
      </c>
      <c r="D341" s="3">
        <f>VLOOKUP(B341,'Completar SOFSE'!$A$19:$E$501,3,0)</f>
        <v>0</v>
      </c>
      <c r="E341" s="3">
        <f>VLOOKUP(B341,'Completar SOFSE'!$A$19:$E$501,4,0)</f>
        <v>0</v>
      </c>
      <c r="F341" s="3"/>
      <c r="G341" s="5">
        <f>VLOOKUP(B341,'Completar SOFSE'!$A$19:$E$501,5,0)</f>
        <v>0</v>
      </c>
      <c r="H341" s="89">
        <f>VLOOKUP(B341,'Completar SOFSE'!$A$19:$F$501,6,0)</f>
        <v>0</v>
      </c>
      <c r="I341" s="89"/>
      <c r="J341" s="43"/>
      <c r="K341" s="86"/>
      <c r="L341" s="44">
        <f t="shared" si="22"/>
        <v>0</v>
      </c>
      <c r="M341" s="45">
        <f t="shared" si="23"/>
        <v>0</v>
      </c>
    </row>
    <row r="342" spans="2:13" hidden="1">
      <c r="B342" s="2">
        <f>+'Completar SOFSE'!A348</f>
        <v>328</v>
      </c>
      <c r="C342" s="3">
        <f>VLOOKUP(B342,'Completar SOFSE'!$A$19:$E$501,2,0)</f>
        <v>0</v>
      </c>
      <c r="D342" s="3">
        <f>VLOOKUP(B342,'Completar SOFSE'!$A$19:$E$501,3,0)</f>
        <v>0</v>
      </c>
      <c r="E342" s="3">
        <f>VLOOKUP(B342,'Completar SOFSE'!$A$19:$E$501,4,0)</f>
        <v>0</v>
      </c>
      <c r="F342" s="3"/>
      <c r="G342" s="5">
        <f>VLOOKUP(B342,'Completar SOFSE'!$A$19:$E$501,5,0)</f>
        <v>0</v>
      </c>
      <c r="H342" s="89">
        <f>VLOOKUP(B342,'Completar SOFSE'!$A$19:$F$501,6,0)</f>
        <v>0</v>
      </c>
      <c r="I342" s="89"/>
      <c r="J342" s="43"/>
      <c r="K342" s="86"/>
      <c r="L342" s="44">
        <f t="shared" si="22"/>
        <v>0</v>
      </c>
      <c r="M342" s="45">
        <f t="shared" si="23"/>
        <v>0</v>
      </c>
    </row>
    <row r="343" spans="2:13" hidden="1">
      <c r="B343" s="2">
        <f>+'Completar SOFSE'!A349</f>
        <v>329</v>
      </c>
      <c r="C343" s="3">
        <f>VLOOKUP(B343,'Completar SOFSE'!$A$19:$E$501,2,0)</f>
        <v>0</v>
      </c>
      <c r="D343" s="3">
        <f>VLOOKUP(B343,'Completar SOFSE'!$A$19:$E$501,3,0)</f>
        <v>0</v>
      </c>
      <c r="E343" s="3">
        <f>VLOOKUP(B343,'Completar SOFSE'!$A$19:$E$501,4,0)</f>
        <v>0</v>
      </c>
      <c r="F343" s="3"/>
      <c r="G343" s="5">
        <f>VLOOKUP(B343,'Completar SOFSE'!$A$19:$E$501,5,0)</f>
        <v>0</v>
      </c>
      <c r="H343" s="89">
        <f>VLOOKUP(B343,'Completar SOFSE'!$A$19:$F$501,6,0)</f>
        <v>0</v>
      </c>
      <c r="I343" s="89"/>
      <c r="J343" s="43"/>
      <c r="K343" s="86"/>
      <c r="L343" s="44">
        <f t="shared" si="22"/>
        <v>0</v>
      </c>
      <c r="M343" s="45">
        <f t="shared" si="23"/>
        <v>0</v>
      </c>
    </row>
    <row r="344" spans="2:13" hidden="1">
      <c r="B344" s="2">
        <f>+'Completar SOFSE'!A350</f>
        <v>330</v>
      </c>
      <c r="C344" s="3">
        <f>VLOOKUP(B344,'Completar SOFSE'!$A$19:$E$501,2,0)</f>
        <v>0</v>
      </c>
      <c r="D344" s="3">
        <f>VLOOKUP(B344,'Completar SOFSE'!$A$19:$E$501,3,0)</f>
        <v>0</v>
      </c>
      <c r="E344" s="3">
        <f>VLOOKUP(B344,'Completar SOFSE'!$A$19:$E$501,4,0)</f>
        <v>0</v>
      </c>
      <c r="F344" s="3"/>
      <c r="G344" s="5">
        <f>VLOOKUP(B344,'Completar SOFSE'!$A$19:$E$501,5,0)</f>
        <v>0</v>
      </c>
      <c r="H344" s="89">
        <f>VLOOKUP(B344,'Completar SOFSE'!$A$19:$F$501,6,0)</f>
        <v>0</v>
      </c>
      <c r="I344" s="89"/>
      <c r="J344" s="43"/>
      <c r="K344" s="86"/>
      <c r="L344" s="44">
        <f t="shared" si="22"/>
        <v>0</v>
      </c>
      <c r="M344" s="45">
        <f t="shared" si="23"/>
        <v>0</v>
      </c>
    </row>
    <row r="345" spans="2:13" hidden="1">
      <c r="B345" s="2">
        <f>+'Completar SOFSE'!A351</f>
        <v>331</v>
      </c>
      <c r="C345" s="3">
        <f>VLOOKUP(B345,'Completar SOFSE'!$A$19:$E$501,2,0)</f>
        <v>0</v>
      </c>
      <c r="D345" s="3">
        <f>VLOOKUP(B345,'Completar SOFSE'!$A$19:$E$501,3,0)</f>
        <v>0</v>
      </c>
      <c r="E345" s="3">
        <f>VLOOKUP(B345,'Completar SOFSE'!$A$19:$E$501,4,0)</f>
        <v>0</v>
      </c>
      <c r="F345" s="3"/>
      <c r="G345" s="5">
        <f>VLOOKUP(B345,'Completar SOFSE'!$A$19:$E$501,5,0)</f>
        <v>0</v>
      </c>
      <c r="H345" s="89">
        <f>VLOOKUP(B345,'Completar SOFSE'!$A$19:$F$501,6,0)</f>
        <v>0</v>
      </c>
      <c r="I345" s="89"/>
      <c r="J345" s="43"/>
      <c r="K345" s="86"/>
      <c r="L345" s="44">
        <f t="shared" si="22"/>
        <v>0</v>
      </c>
      <c r="M345" s="45">
        <f t="shared" si="23"/>
        <v>0</v>
      </c>
    </row>
    <row r="346" spans="2:13" hidden="1">
      <c r="B346" s="2">
        <f>+'Completar SOFSE'!A352</f>
        <v>332</v>
      </c>
      <c r="C346" s="3">
        <f>VLOOKUP(B346,'Completar SOFSE'!$A$19:$E$501,2,0)</f>
        <v>0</v>
      </c>
      <c r="D346" s="3">
        <f>VLOOKUP(B346,'Completar SOFSE'!$A$19:$E$501,3,0)</f>
        <v>0</v>
      </c>
      <c r="E346" s="3">
        <f>VLOOKUP(B346,'Completar SOFSE'!$A$19:$E$501,4,0)</f>
        <v>0</v>
      </c>
      <c r="F346" s="3"/>
      <c r="G346" s="5">
        <f>VLOOKUP(B346,'Completar SOFSE'!$A$19:$E$501,5,0)</f>
        <v>0</v>
      </c>
      <c r="H346" s="89">
        <f>VLOOKUP(B346,'Completar SOFSE'!$A$19:$F$501,6,0)</f>
        <v>0</v>
      </c>
      <c r="I346" s="89"/>
      <c r="J346" s="43"/>
      <c r="K346" s="86"/>
      <c r="L346" s="44">
        <f t="shared" si="22"/>
        <v>0</v>
      </c>
      <c r="M346" s="45">
        <f t="shared" si="23"/>
        <v>0</v>
      </c>
    </row>
    <row r="347" spans="2:13" hidden="1">
      <c r="B347" s="2">
        <f>+'Completar SOFSE'!A353</f>
        <v>333</v>
      </c>
      <c r="C347" s="3">
        <f>VLOOKUP(B347,'Completar SOFSE'!$A$19:$E$501,2,0)</f>
        <v>0</v>
      </c>
      <c r="D347" s="3">
        <f>VLOOKUP(B347,'Completar SOFSE'!$A$19:$E$501,3,0)</f>
        <v>0</v>
      </c>
      <c r="E347" s="3">
        <f>VLOOKUP(B347,'Completar SOFSE'!$A$19:$E$501,4,0)</f>
        <v>0</v>
      </c>
      <c r="F347" s="3"/>
      <c r="G347" s="5">
        <f>VLOOKUP(B347,'Completar SOFSE'!$A$19:$E$501,5,0)</f>
        <v>0</v>
      </c>
      <c r="H347" s="89">
        <f>VLOOKUP(B347,'Completar SOFSE'!$A$19:$F$501,6,0)</f>
        <v>0</v>
      </c>
      <c r="I347" s="89"/>
      <c r="J347" s="43"/>
      <c r="K347" s="86"/>
      <c r="L347" s="44">
        <f t="shared" si="22"/>
        <v>0</v>
      </c>
      <c r="M347" s="45">
        <f t="shared" si="23"/>
        <v>0</v>
      </c>
    </row>
    <row r="348" spans="2:13" hidden="1">
      <c r="B348" s="2">
        <f>+'Completar SOFSE'!A354</f>
        <v>334</v>
      </c>
      <c r="C348" s="3">
        <f>VLOOKUP(B348,'Completar SOFSE'!$A$19:$E$501,2,0)</f>
        <v>0</v>
      </c>
      <c r="D348" s="3">
        <f>VLOOKUP(B348,'Completar SOFSE'!$A$19:$E$501,3,0)</f>
        <v>0</v>
      </c>
      <c r="E348" s="3">
        <f>VLOOKUP(B348,'Completar SOFSE'!$A$19:$E$501,4,0)</f>
        <v>0</v>
      </c>
      <c r="F348" s="3"/>
      <c r="G348" s="5">
        <f>VLOOKUP(B348,'Completar SOFSE'!$A$19:$E$501,5,0)</f>
        <v>0</v>
      </c>
      <c r="H348" s="89">
        <f>VLOOKUP(B348,'Completar SOFSE'!$A$19:$F$501,6,0)</f>
        <v>0</v>
      </c>
      <c r="I348" s="89"/>
      <c r="J348" s="43"/>
      <c r="K348" s="86"/>
      <c r="L348" s="44">
        <f t="shared" si="22"/>
        <v>0</v>
      </c>
      <c r="M348" s="45">
        <f t="shared" si="23"/>
        <v>0</v>
      </c>
    </row>
    <row r="349" spans="2:13" hidden="1">
      <c r="B349" s="2">
        <f>+'Completar SOFSE'!A355</f>
        <v>335</v>
      </c>
      <c r="C349" s="3">
        <f>VLOOKUP(B349,'Completar SOFSE'!$A$19:$E$501,2,0)</f>
        <v>0</v>
      </c>
      <c r="D349" s="3">
        <f>VLOOKUP(B349,'Completar SOFSE'!$A$19:$E$501,3,0)</f>
        <v>0</v>
      </c>
      <c r="E349" s="3">
        <f>VLOOKUP(B349,'Completar SOFSE'!$A$19:$E$501,4,0)</f>
        <v>0</v>
      </c>
      <c r="F349" s="3"/>
      <c r="G349" s="5">
        <f>VLOOKUP(B349,'Completar SOFSE'!$A$19:$E$501,5,0)</f>
        <v>0</v>
      </c>
      <c r="H349" s="89">
        <f>VLOOKUP(B349,'Completar SOFSE'!$A$19:$F$501,6,0)</f>
        <v>0</v>
      </c>
      <c r="I349" s="89"/>
      <c r="J349" s="43"/>
      <c r="K349" s="86"/>
      <c r="L349" s="44">
        <f t="shared" si="22"/>
        <v>0</v>
      </c>
      <c r="M349" s="45">
        <f t="shared" si="23"/>
        <v>0</v>
      </c>
    </row>
    <row r="350" spans="2:13" hidden="1">
      <c r="B350" s="2">
        <f>+'Completar SOFSE'!A356</f>
        <v>336</v>
      </c>
      <c r="C350" s="3">
        <f>VLOOKUP(B350,'Completar SOFSE'!$A$19:$E$501,2,0)</f>
        <v>0</v>
      </c>
      <c r="D350" s="3">
        <f>VLOOKUP(B350,'Completar SOFSE'!$A$19:$E$501,3,0)</f>
        <v>0</v>
      </c>
      <c r="E350" s="3">
        <f>VLOOKUP(B350,'Completar SOFSE'!$A$19:$E$501,4,0)</f>
        <v>0</v>
      </c>
      <c r="F350" s="3"/>
      <c r="G350" s="5">
        <f>VLOOKUP(B350,'Completar SOFSE'!$A$19:$E$501,5,0)</f>
        <v>0</v>
      </c>
      <c r="H350" s="89">
        <f>VLOOKUP(B350,'Completar SOFSE'!$A$19:$F$501,6,0)</f>
        <v>0</v>
      </c>
      <c r="I350" s="89"/>
      <c r="J350" s="43"/>
      <c r="K350" s="86"/>
      <c r="L350" s="44">
        <f t="shared" si="22"/>
        <v>0</v>
      </c>
      <c r="M350" s="45">
        <f t="shared" si="23"/>
        <v>0</v>
      </c>
    </row>
    <row r="351" spans="2:13" hidden="1">
      <c r="B351" s="2">
        <f>+'Completar SOFSE'!A357</f>
        <v>337</v>
      </c>
      <c r="C351" s="3">
        <f>VLOOKUP(B351,'Completar SOFSE'!$A$19:$E$501,2,0)</f>
        <v>0</v>
      </c>
      <c r="D351" s="3">
        <f>VLOOKUP(B351,'Completar SOFSE'!$A$19:$E$501,3,0)</f>
        <v>0</v>
      </c>
      <c r="E351" s="3">
        <f>VLOOKUP(B351,'Completar SOFSE'!$A$19:$E$501,4,0)</f>
        <v>0</v>
      </c>
      <c r="F351" s="3"/>
      <c r="G351" s="5">
        <f>VLOOKUP(B351,'Completar SOFSE'!$A$19:$E$501,5,0)</f>
        <v>0</v>
      </c>
      <c r="H351" s="89">
        <f>VLOOKUP(B351,'Completar SOFSE'!$A$19:$F$501,6,0)</f>
        <v>0</v>
      </c>
      <c r="I351" s="89"/>
      <c r="J351" s="43"/>
      <c r="K351" s="86"/>
      <c r="L351" s="44">
        <f t="shared" si="22"/>
        <v>0</v>
      </c>
      <c r="M351" s="45">
        <f t="shared" si="23"/>
        <v>0</v>
      </c>
    </row>
    <row r="352" spans="2:13" hidden="1">
      <c r="B352" s="2">
        <f>+'Completar SOFSE'!A358</f>
        <v>338</v>
      </c>
      <c r="C352" s="3">
        <f>VLOOKUP(B352,'Completar SOFSE'!$A$19:$E$501,2,0)</f>
        <v>0</v>
      </c>
      <c r="D352" s="3">
        <f>VLOOKUP(B352,'Completar SOFSE'!$A$19:$E$501,3,0)</f>
        <v>0</v>
      </c>
      <c r="E352" s="3">
        <f>VLOOKUP(B352,'Completar SOFSE'!$A$19:$E$501,4,0)</f>
        <v>0</v>
      </c>
      <c r="F352" s="3"/>
      <c r="G352" s="5">
        <f>VLOOKUP(B352,'Completar SOFSE'!$A$19:$E$501,5,0)</f>
        <v>0</v>
      </c>
      <c r="H352" s="89">
        <f>VLOOKUP(B352,'Completar SOFSE'!$A$19:$F$501,6,0)</f>
        <v>0</v>
      </c>
      <c r="I352" s="89"/>
      <c r="J352" s="43"/>
      <c r="K352" s="86"/>
      <c r="L352" s="44">
        <f t="shared" si="22"/>
        <v>0</v>
      </c>
      <c r="M352" s="45">
        <f t="shared" si="23"/>
        <v>0</v>
      </c>
    </row>
    <row r="353" spans="2:13" hidden="1">
      <c r="B353" s="2">
        <f>+'Completar SOFSE'!A359</f>
        <v>339</v>
      </c>
      <c r="C353" s="3">
        <f>VLOOKUP(B353,'Completar SOFSE'!$A$19:$E$501,2,0)</f>
        <v>0</v>
      </c>
      <c r="D353" s="3">
        <f>VLOOKUP(B353,'Completar SOFSE'!$A$19:$E$501,3,0)</f>
        <v>0</v>
      </c>
      <c r="E353" s="3">
        <f>VLOOKUP(B353,'Completar SOFSE'!$A$19:$E$501,4,0)</f>
        <v>0</v>
      </c>
      <c r="F353" s="3"/>
      <c r="G353" s="5">
        <f>VLOOKUP(B353,'Completar SOFSE'!$A$19:$E$501,5,0)</f>
        <v>0</v>
      </c>
      <c r="H353" s="89">
        <f>VLOOKUP(B353,'Completar SOFSE'!$A$19:$F$501,6,0)</f>
        <v>0</v>
      </c>
      <c r="I353" s="89"/>
      <c r="J353" s="43"/>
      <c r="K353" s="86"/>
      <c r="L353" s="44">
        <f t="shared" si="22"/>
        <v>0</v>
      </c>
      <c r="M353" s="45">
        <f t="shared" si="23"/>
        <v>0</v>
      </c>
    </row>
    <row r="354" spans="2:13" hidden="1">
      <c r="B354" s="2">
        <f>+'Completar SOFSE'!A360</f>
        <v>340</v>
      </c>
      <c r="C354" s="3">
        <f>VLOOKUP(B354,'Completar SOFSE'!$A$19:$E$501,2,0)</f>
        <v>0</v>
      </c>
      <c r="D354" s="3">
        <f>VLOOKUP(B354,'Completar SOFSE'!$A$19:$E$501,3,0)</f>
        <v>0</v>
      </c>
      <c r="E354" s="3">
        <f>VLOOKUP(B354,'Completar SOFSE'!$A$19:$E$501,4,0)</f>
        <v>0</v>
      </c>
      <c r="F354" s="3"/>
      <c r="G354" s="5">
        <f>VLOOKUP(B354,'Completar SOFSE'!$A$19:$E$501,5,0)</f>
        <v>0</v>
      </c>
      <c r="H354" s="89">
        <f>VLOOKUP(B354,'Completar SOFSE'!$A$19:$F$501,6,0)</f>
        <v>0</v>
      </c>
      <c r="I354" s="89"/>
      <c r="J354" s="43"/>
      <c r="K354" s="86"/>
      <c r="L354" s="44">
        <f t="shared" si="22"/>
        <v>0</v>
      </c>
      <c r="M354" s="45">
        <f t="shared" si="23"/>
        <v>0</v>
      </c>
    </row>
    <row r="355" spans="2:13" hidden="1">
      <c r="B355" s="2">
        <f>+'Completar SOFSE'!A361</f>
        <v>341</v>
      </c>
      <c r="C355" s="3">
        <f>VLOOKUP(B355,'Completar SOFSE'!$A$19:$E$501,2,0)</f>
        <v>0</v>
      </c>
      <c r="D355" s="3">
        <f>VLOOKUP(B355,'Completar SOFSE'!$A$19:$E$501,3,0)</f>
        <v>0</v>
      </c>
      <c r="E355" s="3">
        <f>VLOOKUP(B355,'Completar SOFSE'!$A$19:$E$501,4,0)</f>
        <v>0</v>
      </c>
      <c r="F355" s="3"/>
      <c r="G355" s="5">
        <f>VLOOKUP(B355,'Completar SOFSE'!$A$19:$E$501,5,0)</f>
        <v>0</v>
      </c>
      <c r="H355" s="89">
        <f>VLOOKUP(B355,'Completar SOFSE'!$A$19:$F$501,6,0)</f>
        <v>0</v>
      </c>
      <c r="I355" s="89"/>
      <c r="J355" s="43"/>
      <c r="K355" s="86"/>
      <c r="L355" s="44">
        <f t="shared" si="22"/>
        <v>0</v>
      </c>
      <c r="M355" s="45">
        <f t="shared" si="23"/>
        <v>0</v>
      </c>
    </row>
    <row r="356" spans="2:13" hidden="1">
      <c r="B356" s="2">
        <f>+'Completar SOFSE'!A362</f>
        <v>342</v>
      </c>
      <c r="C356" s="3">
        <f>VLOOKUP(B356,'Completar SOFSE'!$A$19:$E$501,2,0)</f>
        <v>0</v>
      </c>
      <c r="D356" s="3">
        <f>VLOOKUP(B356,'Completar SOFSE'!$A$19:$E$501,3,0)</f>
        <v>0</v>
      </c>
      <c r="E356" s="3">
        <f>VLOOKUP(B356,'Completar SOFSE'!$A$19:$E$501,4,0)</f>
        <v>0</v>
      </c>
      <c r="F356" s="3"/>
      <c r="G356" s="5">
        <f>VLOOKUP(B356,'Completar SOFSE'!$A$19:$E$501,5,0)</f>
        <v>0</v>
      </c>
      <c r="H356" s="89">
        <f>VLOOKUP(B356,'Completar SOFSE'!$A$19:$F$501,6,0)</f>
        <v>0</v>
      </c>
      <c r="I356" s="89"/>
      <c r="J356" s="43"/>
      <c r="K356" s="86"/>
      <c r="L356" s="44">
        <f t="shared" si="22"/>
        <v>0</v>
      </c>
      <c r="M356" s="45">
        <f t="shared" si="23"/>
        <v>0</v>
      </c>
    </row>
    <row r="357" spans="2:13" hidden="1">
      <c r="B357" s="2">
        <f>+'Completar SOFSE'!A363</f>
        <v>343</v>
      </c>
      <c r="C357" s="3">
        <f>VLOOKUP(B357,'Completar SOFSE'!$A$19:$E$501,2,0)</f>
        <v>0</v>
      </c>
      <c r="D357" s="3">
        <f>VLOOKUP(B357,'Completar SOFSE'!$A$19:$E$501,3,0)</f>
        <v>0</v>
      </c>
      <c r="E357" s="3">
        <f>VLOOKUP(B357,'Completar SOFSE'!$A$19:$E$501,4,0)</f>
        <v>0</v>
      </c>
      <c r="F357" s="3"/>
      <c r="G357" s="5">
        <f>VLOOKUP(B357,'Completar SOFSE'!$A$19:$E$501,5,0)</f>
        <v>0</v>
      </c>
      <c r="H357" s="89">
        <f>VLOOKUP(B357,'Completar SOFSE'!$A$19:$F$501,6,0)</f>
        <v>0</v>
      </c>
      <c r="I357" s="89"/>
      <c r="J357" s="43"/>
      <c r="K357" s="86"/>
      <c r="L357" s="44">
        <f t="shared" si="22"/>
        <v>0</v>
      </c>
      <c r="M357" s="45">
        <f t="shared" si="23"/>
        <v>0</v>
      </c>
    </row>
    <row r="358" spans="2:13" hidden="1">
      <c r="B358" s="2">
        <f>+'Completar SOFSE'!A364</f>
        <v>344</v>
      </c>
      <c r="C358" s="3">
        <f>VLOOKUP(B358,'Completar SOFSE'!$A$19:$E$501,2,0)</f>
        <v>0</v>
      </c>
      <c r="D358" s="3">
        <f>VLOOKUP(B358,'Completar SOFSE'!$A$19:$E$501,3,0)</f>
        <v>0</v>
      </c>
      <c r="E358" s="3">
        <f>VLOOKUP(B358,'Completar SOFSE'!$A$19:$E$501,4,0)</f>
        <v>0</v>
      </c>
      <c r="F358" s="3"/>
      <c r="G358" s="5">
        <f>VLOOKUP(B358,'Completar SOFSE'!$A$19:$E$501,5,0)</f>
        <v>0</v>
      </c>
      <c r="H358" s="89">
        <f>VLOOKUP(B358,'Completar SOFSE'!$A$19:$F$501,6,0)</f>
        <v>0</v>
      </c>
      <c r="I358" s="89"/>
      <c r="J358" s="43"/>
      <c r="K358" s="86"/>
      <c r="L358" s="44">
        <f t="shared" si="22"/>
        <v>0</v>
      </c>
      <c r="M358" s="45">
        <f t="shared" si="23"/>
        <v>0</v>
      </c>
    </row>
    <row r="359" spans="2:13" hidden="1">
      <c r="B359" s="2">
        <f>+'Completar SOFSE'!A365</f>
        <v>345</v>
      </c>
      <c r="C359" s="3">
        <f>VLOOKUP(B359,'Completar SOFSE'!$A$19:$E$501,2,0)</f>
        <v>0</v>
      </c>
      <c r="D359" s="3">
        <f>VLOOKUP(B359,'Completar SOFSE'!$A$19:$E$501,3,0)</f>
        <v>0</v>
      </c>
      <c r="E359" s="3">
        <f>VLOOKUP(B359,'Completar SOFSE'!$A$19:$E$501,4,0)</f>
        <v>0</v>
      </c>
      <c r="F359" s="3"/>
      <c r="G359" s="5">
        <f>VLOOKUP(B359,'Completar SOFSE'!$A$19:$E$501,5,0)</f>
        <v>0</v>
      </c>
      <c r="H359" s="89">
        <f>VLOOKUP(B359,'Completar SOFSE'!$A$19:$F$501,6,0)</f>
        <v>0</v>
      </c>
      <c r="I359" s="89"/>
      <c r="J359" s="43"/>
      <c r="K359" s="86"/>
      <c r="L359" s="44">
        <f t="shared" si="22"/>
        <v>0</v>
      </c>
      <c r="M359" s="45">
        <f t="shared" si="23"/>
        <v>0</v>
      </c>
    </row>
    <row r="360" spans="2:13" hidden="1">
      <c r="B360" s="2">
        <f>+'Completar SOFSE'!A366</f>
        <v>346</v>
      </c>
      <c r="C360" s="3">
        <f>VLOOKUP(B360,'Completar SOFSE'!$A$19:$E$501,2,0)</f>
        <v>0</v>
      </c>
      <c r="D360" s="3">
        <f>VLOOKUP(B360,'Completar SOFSE'!$A$19:$E$501,3,0)</f>
        <v>0</v>
      </c>
      <c r="E360" s="3">
        <f>VLOOKUP(B360,'Completar SOFSE'!$A$19:$E$501,4,0)</f>
        <v>0</v>
      </c>
      <c r="F360" s="3"/>
      <c r="G360" s="5">
        <f>VLOOKUP(B360,'Completar SOFSE'!$A$19:$E$501,5,0)</f>
        <v>0</v>
      </c>
      <c r="H360" s="89">
        <f>VLOOKUP(B360,'Completar SOFSE'!$A$19:$F$501,6,0)</f>
        <v>0</v>
      </c>
      <c r="I360" s="89"/>
      <c r="J360" s="43"/>
      <c r="K360" s="86"/>
      <c r="L360" s="44">
        <f t="shared" si="22"/>
        <v>0</v>
      </c>
      <c r="M360" s="45">
        <f t="shared" si="23"/>
        <v>0</v>
      </c>
    </row>
    <row r="361" spans="2:13" hidden="1">
      <c r="B361" s="2">
        <f>+'Completar SOFSE'!A367</f>
        <v>347</v>
      </c>
      <c r="C361" s="3">
        <f>VLOOKUP(B361,'Completar SOFSE'!$A$19:$E$501,2,0)</f>
        <v>0</v>
      </c>
      <c r="D361" s="3">
        <f>VLOOKUP(B361,'Completar SOFSE'!$A$19:$E$501,3,0)</f>
        <v>0</v>
      </c>
      <c r="E361" s="3">
        <f>VLOOKUP(B361,'Completar SOFSE'!$A$19:$E$501,4,0)</f>
        <v>0</v>
      </c>
      <c r="F361" s="3"/>
      <c r="G361" s="5">
        <f>VLOOKUP(B361,'Completar SOFSE'!$A$19:$E$501,5,0)</f>
        <v>0</v>
      </c>
      <c r="H361" s="89">
        <f>VLOOKUP(B361,'Completar SOFSE'!$A$19:$F$501,6,0)</f>
        <v>0</v>
      </c>
      <c r="I361" s="89"/>
      <c r="J361" s="43"/>
      <c r="K361" s="86"/>
      <c r="L361" s="44">
        <f t="shared" si="22"/>
        <v>0</v>
      </c>
      <c r="M361" s="45">
        <f t="shared" si="23"/>
        <v>0</v>
      </c>
    </row>
    <row r="362" spans="2:13" hidden="1">
      <c r="B362" s="2">
        <f>+'Completar SOFSE'!A368</f>
        <v>348</v>
      </c>
      <c r="C362" s="3">
        <f>VLOOKUP(B362,'Completar SOFSE'!$A$19:$E$501,2,0)</f>
        <v>0</v>
      </c>
      <c r="D362" s="3">
        <f>VLOOKUP(B362,'Completar SOFSE'!$A$19:$E$501,3,0)</f>
        <v>0</v>
      </c>
      <c r="E362" s="3">
        <f>VLOOKUP(B362,'Completar SOFSE'!$A$19:$E$501,4,0)</f>
        <v>0</v>
      </c>
      <c r="F362" s="3"/>
      <c r="G362" s="5">
        <f>VLOOKUP(B362,'Completar SOFSE'!$A$19:$E$501,5,0)</f>
        <v>0</v>
      </c>
      <c r="H362" s="89">
        <f>VLOOKUP(B362,'Completar SOFSE'!$A$19:$F$501,6,0)</f>
        <v>0</v>
      </c>
      <c r="I362" s="89"/>
      <c r="J362" s="43"/>
      <c r="K362" s="86"/>
      <c r="L362" s="44">
        <f t="shared" si="22"/>
        <v>0</v>
      </c>
      <c r="M362" s="45">
        <f t="shared" si="23"/>
        <v>0</v>
      </c>
    </row>
    <row r="363" spans="2:13" hidden="1">
      <c r="B363" s="2">
        <f>+'Completar SOFSE'!A369</f>
        <v>349</v>
      </c>
      <c r="C363" s="3">
        <f>VLOOKUP(B363,'Completar SOFSE'!$A$19:$E$501,2,0)</f>
        <v>0</v>
      </c>
      <c r="D363" s="3">
        <f>VLOOKUP(B363,'Completar SOFSE'!$A$19:$E$501,3,0)</f>
        <v>0</v>
      </c>
      <c r="E363" s="3">
        <f>VLOOKUP(B363,'Completar SOFSE'!$A$19:$E$501,4,0)</f>
        <v>0</v>
      </c>
      <c r="F363" s="3"/>
      <c r="G363" s="5">
        <f>VLOOKUP(B363,'Completar SOFSE'!$A$19:$E$501,5,0)</f>
        <v>0</v>
      </c>
      <c r="H363" s="89">
        <f>VLOOKUP(B363,'Completar SOFSE'!$A$19:$F$501,6,0)</f>
        <v>0</v>
      </c>
      <c r="I363" s="89"/>
      <c r="J363" s="43"/>
      <c r="K363" s="86"/>
      <c r="L363" s="44">
        <f t="shared" si="22"/>
        <v>0</v>
      </c>
      <c r="M363" s="45">
        <f t="shared" si="23"/>
        <v>0</v>
      </c>
    </row>
    <row r="364" spans="2:13" hidden="1">
      <c r="B364" s="2">
        <f>+'Completar SOFSE'!A370</f>
        <v>350</v>
      </c>
      <c r="C364" s="3">
        <f>VLOOKUP(B364,'Completar SOFSE'!$A$19:$E$501,2,0)</f>
        <v>0</v>
      </c>
      <c r="D364" s="3">
        <f>VLOOKUP(B364,'Completar SOFSE'!$A$19:$E$501,3,0)</f>
        <v>0</v>
      </c>
      <c r="E364" s="3">
        <f>VLOOKUP(B364,'Completar SOFSE'!$A$19:$E$501,4,0)</f>
        <v>0</v>
      </c>
      <c r="F364" s="3"/>
      <c r="G364" s="5">
        <f>VLOOKUP(B364,'Completar SOFSE'!$A$19:$E$501,5,0)</f>
        <v>0</v>
      </c>
      <c r="H364" s="89">
        <f>VLOOKUP(B364,'Completar SOFSE'!$A$19:$F$501,6,0)</f>
        <v>0</v>
      </c>
      <c r="I364" s="89"/>
      <c r="J364" s="43"/>
      <c r="K364" s="86"/>
      <c r="L364" s="44">
        <f t="shared" si="22"/>
        <v>0</v>
      </c>
      <c r="M364" s="45">
        <f t="shared" si="23"/>
        <v>0</v>
      </c>
    </row>
    <row r="365" spans="2:13" hidden="1">
      <c r="B365" s="2">
        <f>+'Completar SOFSE'!A371</f>
        <v>351</v>
      </c>
      <c r="C365" s="3">
        <f>VLOOKUP(B365,'Completar SOFSE'!$A$19:$E$501,2,0)</f>
        <v>0</v>
      </c>
      <c r="D365" s="3">
        <f>VLOOKUP(B365,'Completar SOFSE'!$A$19:$E$501,3,0)</f>
        <v>0</v>
      </c>
      <c r="E365" s="3">
        <f>VLOOKUP(B365,'Completar SOFSE'!$A$19:$E$501,4,0)</f>
        <v>0</v>
      </c>
      <c r="F365" s="3"/>
      <c r="G365" s="5">
        <f>VLOOKUP(B365,'Completar SOFSE'!$A$19:$E$501,5,0)</f>
        <v>0</v>
      </c>
      <c r="H365" s="89">
        <f>VLOOKUP(B365,'Completar SOFSE'!$A$19:$F$501,6,0)</f>
        <v>0</v>
      </c>
      <c r="I365" s="89"/>
      <c r="J365" s="43"/>
      <c r="K365" s="86"/>
      <c r="L365" s="44">
        <f t="shared" si="22"/>
        <v>0</v>
      </c>
      <c r="M365" s="45">
        <f t="shared" si="23"/>
        <v>0</v>
      </c>
    </row>
    <row r="366" spans="2:13" hidden="1">
      <c r="B366" s="2">
        <f>+'Completar SOFSE'!A372</f>
        <v>352</v>
      </c>
      <c r="C366" s="3">
        <f>VLOOKUP(B366,'Completar SOFSE'!$A$19:$E$501,2,0)</f>
        <v>0</v>
      </c>
      <c r="D366" s="3">
        <f>VLOOKUP(B366,'Completar SOFSE'!$A$19:$E$501,3,0)</f>
        <v>0</v>
      </c>
      <c r="E366" s="3">
        <f>VLOOKUP(B366,'Completar SOFSE'!$A$19:$E$501,4,0)</f>
        <v>0</v>
      </c>
      <c r="F366" s="3"/>
      <c r="G366" s="5">
        <f>VLOOKUP(B366,'Completar SOFSE'!$A$19:$E$501,5,0)</f>
        <v>0</v>
      </c>
      <c r="H366" s="89">
        <f>VLOOKUP(B366,'Completar SOFSE'!$A$19:$F$501,6,0)</f>
        <v>0</v>
      </c>
      <c r="I366" s="89"/>
      <c r="J366" s="43"/>
      <c r="K366" s="86"/>
      <c r="L366" s="44">
        <f t="shared" si="22"/>
        <v>0</v>
      </c>
      <c r="M366" s="45">
        <f t="shared" si="23"/>
        <v>0</v>
      </c>
    </row>
    <row r="367" spans="2:13" hidden="1">
      <c r="B367" s="2">
        <f>+'Completar SOFSE'!A373</f>
        <v>353</v>
      </c>
      <c r="C367" s="3">
        <f>VLOOKUP(B367,'Completar SOFSE'!$A$19:$E$501,2,0)</f>
        <v>0</v>
      </c>
      <c r="D367" s="3">
        <f>VLOOKUP(B367,'Completar SOFSE'!$A$19:$E$501,3,0)</f>
        <v>0</v>
      </c>
      <c r="E367" s="3">
        <f>VLOOKUP(B367,'Completar SOFSE'!$A$19:$E$501,4,0)</f>
        <v>0</v>
      </c>
      <c r="F367" s="3"/>
      <c r="G367" s="5">
        <f>VLOOKUP(B367,'Completar SOFSE'!$A$19:$E$501,5,0)</f>
        <v>0</v>
      </c>
      <c r="H367" s="89">
        <f>VLOOKUP(B367,'Completar SOFSE'!$A$19:$F$501,6,0)</f>
        <v>0</v>
      </c>
      <c r="I367" s="89"/>
      <c r="J367" s="43"/>
      <c r="K367" s="86"/>
      <c r="L367" s="44">
        <f t="shared" si="22"/>
        <v>0</v>
      </c>
      <c r="M367" s="45">
        <f t="shared" si="23"/>
        <v>0</v>
      </c>
    </row>
    <row r="368" spans="2:13" hidden="1">
      <c r="B368" s="2">
        <f>+'Completar SOFSE'!A374</f>
        <v>354</v>
      </c>
      <c r="C368" s="3">
        <f>VLOOKUP(B368,'Completar SOFSE'!$A$19:$E$501,2,0)</f>
        <v>0</v>
      </c>
      <c r="D368" s="3">
        <f>VLOOKUP(B368,'Completar SOFSE'!$A$19:$E$501,3,0)</f>
        <v>0</v>
      </c>
      <c r="E368" s="3">
        <f>VLOOKUP(B368,'Completar SOFSE'!$A$19:$E$501,4,0)</f>
        <v>0</v>
      </c>
      <c r="F368" s="3"/>
      <c r="G368" s="5">
        <f>VLOOKUP(B368,'Completar SOFSE'!$A$19:$E$501,5,0)</f>
        <v>0</v>
      </c>
      <c r="H368" s="89">
        <f>VLOOKUP(B368,'Completar SOFSE'!$A$19:$F$501,6,0)</f>
        <v>0</v>
      </c>
      <c r="I368" s="89"/>
      <c r="J368" s="43"/>
      <c r="K368" s="86"/>
      <c r="L368" s="44">
        <f t="shared" si="22"/>
        <v>0</v>
      </c>
      <c r="M368" s="45">
        <f t="shared" si="23"/>
        <v>0</v>
      </c>
    </row>
    <row r="369" spans="2:13" hidden="1">
      <c r="B369" s="2">
        <f>+'Completar SOFSE'!A375</f>
        <v>355</v>
      </c>
      <c r="C369" s="3">
        <f>VLOOKUP(B369,'Completar SOFSE'!$A$19:$E$501,2,0)</f>
        <v>0</v>
      </c>
      <c r="D369" s="3">
        <f>VLOOKUP(B369,'Completar SOFSE'!$A$19:$E$501,3,0)</f>
        <v>0</v>
      </c>
      <c r="E369" s="3">
        <f>VLOOKUP(B369,'Completar SOFSE'!$A$19:$E$501,4,0)</f>
        <v>0</v>
      </c>
      <c r="F369" s="3"/>
      <c r="G369" s="5">
        <f>VLOOKUP(B369,'Completar SOFSE'!$A$19:$E$501,5,0)</f>
        <v>0</v>
      </c>
      <c r="H369" s="89">
        <f>VLOOKUP(B369,'Completar SOFSE'!$A$19:$F$501,6,0)</f>
        <v>0</v>
      </c>
      <c r="I369" s="89"/>
      <c r="J369" s="43"/>
      <c r="K369" s="86"/>
      <c r="L369" s="44">
        <f t="shared" si="22"/>
        <v>0</v>
      </c>
      <c r="M369" s="45">
        <f t="shared" si="23"/>
        <v>0</v>
      </c>
    </row>
    <row r="370" spans="2:13" ht="13.5" hidden="1" thickBot="1">
      <c r="B370" s="133">
        <f>+'Completar SOFSE'!A376</f>
        <v>356</v>
      </c>
      <c r="C370" s="134">
        <f>VLOOKUP(B370,'Completar SOFSE'!$A$19:$E$501,2,0)</f>
        <v>0</v>
      </c>
      <c r="D370" s="134">
        <f>VLOOKUP(B370,'Completar SOFSE'!$A$19:$E$501,3,0)</f>
        <v>0</v>
      </c>
      <c r="E370" s="134">
        <f>VLOOKUP(B370,'Completar SOFSE'!$A$19:$E$501,4,0)</f>
        <v>0</v>
      </c>
      <c r="F370" s="134"/>
      <c r="G370" s="135">
        <f>VLOOKUP(B370,'Completar SOFSE'!$A$19:$E$501,5,0)</f>
        <v>0</v>
      </c>
      <c r="H370" s="127">
        <f>VLOOKUP(B370,'Completar SOFSE'!$A$19:$F$501,6,0)</f>
        <v>0</v>
      </c>
      <c r="I370" s="127"/>
      <c r="J370" s="128"/>
      <c r="K370" s="129"/>
      <c r="L370" s="130">
        <f t="shared" si="22"/>
        <v>0</v>
      </c>
      <c r="M370" s="131">
        <f t="shared" si="23"/>
        <v>0</v>
      </c>
    </row>
    <row r="371" spans="2:13" ht="19.5" customHeight="1" thickBot="1">
      <c r="B371" s="211" t="s">
        <v>19</v>
      </c>
      <c r="C371" s="212"/>
      <c r="D371" s="212"/>
      <c r="E371" s="212"/>
      <c r="F371" s="212"/>
      <c r="G371" s="213"/>
      <c r="H371" s="113"/>
      <c r="I371" s="114"/>
      <c r="J371" s="132"/>
      <c r="K371" s="132"/>
      <c r="L371" s="118">
        <f>SUM(L15:L370)</f>
        <v>0</v>
      </c>
      <c r="M371" s="118">
        <f>SUM(M15:M370)</f>
        <v>0</v>
      </c>
    </row>
    <row r="372" spans="2:13" ht="16.5" customHeight="1" thickBot="1">
      <c r="B372" s="211" t="s">
        <v>20</v>
      </c>
      <c r="C372" s="212"/>
      <c r="D372" s="212"/>
      <c r="E372" s="212"/>
      <c r="F372" s="212"/>
      <c r="G372" s="213"/>
      <c r="H372" s="111"/>
      <c r="I372" s="112"/>
      <c r="J372" s="72"/>
      <c r="K372" s="72"/>
      <c r="L372" s="73"/>
      <c r="M372" s="74">
        <f>L371</f>
        <v>0</v>
      </c>
    </row>
    <row r="373" spans="2:13" ht="18.75" thickBot="1">
      <c r="B373" s="211" t="s">
        <v>0</v>
      </c>
      <c r="C373" s="212"/>
      <c r="D373" s="212"/>
      <c r="E373" s="212"/>
      <c r="F373" s="212"/>
      <c r="G373" s="213"/>
      <c r="H373" s="111"/>
      <c r="I373" s="112"/>
      <c r="J373" s="72"/>
      <c r="K373" s="72"/>
      <c r="L373" s="73"/>
      <c r="M373" s="75">
        <f>+M371+M372</f>
        <v>0</v>
      </c>
    </row>
    <row r="374" spans="2:13" ht="33" customHeight="1" thickBot="1">
      <c r="B374" s="113"/>
      <c r="C374" s="114"/>
      <c r="D374" s="114"/>
      <c r="E374" s="114"/>
      <c r="F374" s="136"/>
      <c r="G374" s="115" t="s">
        <v>62</v>
      </c>
      <c r="H374" s="214"/>
      <c r="I374" s="215"/>
      <c r="J374" s="215"/>
      <c r="K374" s="215"/>
      <c r="L374" s="215"/>
      <c r="M374" s="216"/>
    </row>
    <row r="375" spans="2:13" ht="19.5" customHeight="1" thickBot="1">
      <c r="B375" s="186" t="s">
        <v>21</v>
      </c>
      <c r="C375" s="187"/>
      <c r="D375" s="205" t="str">
        <f>+'Completar SOFSE'!B12</f>
        <v>Según Pliego</v>
      </c>
      <c r="E375" s="205"/>
      <c r="F375" s="205"/>
      <c r="G375" s="205"/>
      <c r="H375" s="205"/>
      <c r="I375" s="205"/>
      <c r="J375" s="205"/>
      <c r="K375" s="205"/>
      <c r="L375" s="205"/>
      <c r="M375" s="206"/>
    </row>
    <row r="376" spans="2:13" ht="18" customHeight="1" thickBot="1">
      <c r="B376" s="186" t="s">
        <v>6</v>
      </c>
      <c r="C376" s="187"/>
      <c r="D376" s="205" t="str">
        <f>+'Completar SOFSE'!B13</f>
        <v>Según Pliego</v>
      </c>
      <c r="E376" s="205"/>
      <c r="F376" s="205"/>
      <c r="G376" s="205"/>
      <c r="H376" s="205"/>
      <c r="I376" s="205"/>
      <c r="J376" s="205"/>
      <c r="K376" s="205"/>
      <c r="L376" s="205"/>
      <c r="M376" s="206"/>
    </row>
    <row r="377" spans="2:13" ht="18" customHeight="1" thickBot="1">
      <c r="B377" s="186" t="s">
        <v>57</v>
      </c>
      <c r="C377" s="187"/>
      <c r="D377" s="205" t="str">
        <f>+'Completar SOFSE'!B14</f>
        <v>Según Pliego</v>
      </c>
      <c r="E377" s="205"/>
      <c r="F377" s="205"/>
      <c r="G377" s="205"/>
      <c r="H377" s="205"/>
      <c r="I377" s="205"/>
      <c r="J377" s="205"/>
      <c r="K377" s="205"/>
      <c r="L377" s="205"/>
      <c r="M377" s="206"/>
    </row>
    <row r="378" spans="2:13" ht="24" customHeight="1" thickBot="1">
      <c r="B378" s="186" t="s">
        <v>7</v>
      </c>
      <c r="C378" s="187"/>
      <c r="D378" s="205" t="str">
        <f>+'Completar SOFSE'!B15</f>
        <v>Según Pliego</v>
      </c>
      <c r="E378" s="205"/>
      <c r="F378" s="205"/>
      <c r="G378" s="205"/>
      <c r="H378" s="205"/>
      <c r="I378" s="205"/>
      <c r="J378" s="205"/>
      <c r="K378" s="205"/>
      <c r="L378" s="205"/>
      <c r="M378" s="206"/>
    </row>
    <row r="379" spans="2:13">
      <c r="B379" s="19"/>
      <c r="C379" s="20"/>
      <c r="D379" s="20"/>
      <c r="E379" s="20"/>
      <c r="F379" s="20"/>
      <c r="G379" s="21"/>
      <c r="H379" s="21"/>
      <c r="I379" s="21"/>
      <c r="J379" s="21"/>
      <c r="K379" s="21"/>
      <c r="L379" s="21"/>
      <c r="M379" s="22"/>
    </row>
    <row r="380" spans="2:13">
      <c r="B380" s="19"/>
      <c r="C380" s="20"/>
      <c r="D380" s="20"/>
      <c r="E380" s="20"/>
      <c r="F380" s="20"/>
      <c r="G380" s="21"/>
      <c r="H380" s="21"/>
      <c r="I380" s="21"/>
      <c r="J380" s="21"/>
      <c r="K380" s="21"/>
      <c r="L380" s="21"/>
      <c r="M380" s="22"/>
    </row>
    <row r="381" spans="2:13">
      <c r="B381" s="19"/>
      <c r="C381" s="20"/>
      <c r="D381" s="20"/>
      <c r="E381" s="20"/>
      <c r="F381" s="20"/>
      <c r="G381" s="21"/>
      <c r="H381" s="21"/>
      <c r="I381" s="21"/>
      <c r="J381" s="21"/>
      <c r="K381" s="21"/>
      <c r="L381" s="21"/>
      <c r="M381" s="22"/>
    </row>
    <row r="382" spans="2:13" ht="13.5" thickBot="1">
      <c r="B382" s="23"/>
      <c r="C382" s="24"/>
      <c r="D382" s="24"/>
      <c r="E382" s="24"/>
      <c r="F382" s="24"/>
      <c r="G382" s="25"/>
      <c r="H382" s="25"/>
      <c r="I382" s="25"/>
      <c r="J382" s="25"/>
      <c r="K382" s="25"/>
      <c r="L382" s="25"/>
      <c r="M382" s="26"/>
    </row>
  </sheetData>
  <mergeCells count="39">
    <mergeCell ref="D378:M378"/>
    <mergeCell ref="L13:L14"/>
    <mergeCell ref="M13:M14"/>
    <mergeCell ref="H13:H14"/>
    <mergeCell ref="B371:G371"/>
    <mergeCell ref="B372:G372"/>
    <mergeCell ref="B373:G373"/>
    <mergeCell ref="B377:C377"/>
    <mergeCell ref="D377:M377"/>
    <mergeCell ref="I13:I14"/>
    <mergeCell ref="H374:M374"/>
    <mergeCell ref="F13:F14"/>
    <mergeCell ref="B2:M4"/>
    <mergeCell ref="B378:C378"/>
    <mergeCell ref="B375:C375"/>
    <mergeCell ref="B376:C376"/>
    <mergeCell ref="B5:C5"/>
    <mergeCell ref="B13:B14"/>
    <mergeCell ref="B8:C10"/>
    <mergeCell ref="J13:J14"/>
    <mergeCell ref="K13:K14"/>
    <mergeCell ref="C13:C14"/>
    <mergeCell ref="D13:D14"/>
    <mergeCell ref="E13:E14"/>
    <mergeCell ref="G13:G14"/>
    <mergeCell ref="K11:M11"/>
    <mergeCell ref="D375:M375"/>
    <mergeCell ref="D376:M376"/>
    <mergeCell ref="K10:M10"/>
    <mergeCell ref="D5:H5"/>
    <mergeCell ref="D6:H6"/>
    <mergeCell ref="D7:H7"/>
    <mergeCell ref="D8:H10"/>
    <mergeCell ref="J5:M5"/>
    <mergeCell ref="B6:C6"/>
    <mergeCell ref="J6:J7"/>
    <mergeCell ref="K8:M8"/>
    <mergeCell ref="K9:M9"/>
    <mergeCell ref="K6:M7"/>
  </mergeCells>
  <dataValidations count="4">
    <dataValidation allowBlank="1" showInputMessage="1" showErrorMessage="1" promptTitle="Completar por el oferente" prompt="Completar por el oferente" sqref="M22:M181 J189:J370 L15:L370 M189:M370 J30:J181"/>
    <dataValidation allowBlank="1" showErrorMessage="1" promptTitle="Completar por el oferente" prompt="Completar por el oferente" sqref="M15:M21 M182:M188"/>
    <dataValidation allowBlank="1" showInputMessage="1" showErrorMessage="1" promptTitle="Completar por el Oferente" prompt=" " sqref="J182:J188 J15:J29"/>
    <dataValidation operator="equal" allowBlank="1" showInputMessage="1" showErrorMessage="1" promptTitle="Completar por el Oferente" prompt=" " sqref="K6 K8:M10"/>
  </dataValidations>
  <pageMargins left="0.70866141732283472" right="0.70866141732283472" top="0.74803149606299213" bottom="0.74803149606299213" header="0.31496062992125984" footer="0.31496062992125984"/>
  <pageSetup paperSize="9" scale="62" orientation="portrait" r:id="rId1"/>
  <rowBreaks count="4" manualBreakCount="4">
    <brk id="56" max="16383" man="1"/>
    <brk id="91" max="16383" man="1"/>
    <brk id="125" max="16383" man="1"/>
    <brk id="161"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Completar por el oferente" prompt="Completar por el oferente">
          <x14:formula1>
            <xm:f>'Completar SOFSE'!$L$5:$L$7</xm:f>
          </x14:formula1>
          <xm:sqref>K22:K181 K189:K370</xm:sqref>
        </x14:dataValidation>
        <x14:dataValidation type="list" allowBlank="1" showInputMessage="1" showErrorMessage="1" promptTitle="Completar por el oferente" prompt=" ">
          <x14:formula1>
            <xm:f>'Completar SOFSE'!$L$5:$L$7</xm:f>
          </x14:formula1>
          <xm:sqref>K15:K21 K182:K188</xm:sqref>
        </x14:dataValidation>
        <x14:dataValidation type="list" operator="equal" allowBlank="1" showInputMessage="1" showErrorMessage="1" promptTitle="Completar por el Oferente" prompt=" ">
          <x14:formula1>
            <xm:f>'Completar SOFSE'!$I$5:$I$8</xm:f>
          </x14:formula1>
          <xm:sqref>K11:M11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805"/>
  <sheetViews>
    <sheetView zoomScale="85" zoomScaleNormal="85" workbookViewId="0">
      <selection activeCell="S69" sqref="S69"/>
    </sheetView>
  </sheetViews>
  <sheetFormatPr baseColWidth="10" defaultRowHeight="12.75"/>
  <cols>
    <col min="1" max="1" width="4.7109375" style="1" customWidth="1"/>
    <col min="2" max="2" width="13.42578125" style="1" customWidth="1"/>
    <col min="3" max="3" width="8.7109375" style="1" bestFit="1" customWidth="1"/>
    <col min="4" max="4" width="9.28515625" style="1" bestFit="1" customWidth="1"/>
    <col min="5" max="5" width="8" style="1" customWidth="1"/>
    <col min="6" max="6" width="12.85546875" style="1" customWidth="1"/>
    <col min="7" max="7" width="1.85546875" style="1" hidden="1" customWidth="1"/>
    <col min="8" max="8" width="27.28515625" style="1" customWidth="1"/>
    <col min="9" max="9" width="26.28515625" style="1" customWidth="1"/>
    <col min="10" max="10" width="16.7109375" style="1" customWidth="1"/>
    <col min="11" max="11" width="11.28515625" style="1" customWidth="1"/>
    <col min="12" max="12" width="10.85546875" style="1" customWidth="1"/>
    <col min="13" max="13" width="14" style="1" customWidth="1"/>
    <col min="14" max="16384" width="11.42578125" style="1"/>
  </cols>
  <sheetData>
    <row r="1" spans="2:13">
      <c r="B1" s="40"/>
      <c r="C1" s="40"/>
      <c r="D1" s="40"/>
      <c r="E1" s="40"/>
      <c r="F1" s="40"/>
      <c r="G1" s="40"/>
      <c r="H1" s="41"/>
      <c r="I1" s="41"/>
      <c r="J1" s="41"/>
      <c r="K1" s="41"/>
      <c r="L1" s="41"/>
      <c r="M1" s="41"/>
    </row>
    <row r="2" spans="2:13" ht="13.5" thickBot="1">
      <c r="B2" s="40"/>
      <c r="C2" s="40"/>
      <c r="D2" s="40"/>
      <c r="E2" s="40"/>
      <c r="F2" s="40"/>
      <c r="G2" s="40"/>
      <c r="H2" s="41"/>
      <c r="I2" s="41"/>
      <c r="J2" s="41"/>
      <c r="K2" s="41"/>
      <c r="L2" s="41"/>
      <c r="M2" s="41"/>
    </row>
    <row r="3" spans="2:13" ht="23.25" customHeight="1">
      <c r="B3" s="177" t="s">
        <v>59</v>
      </c>
      <c r="C3" s="178"/>
      <c r="D3" s="178"/>
      <c r="E3" s="178"/>
      <c r="F3" s="178"/>
      <c r="G3" s="178"/>
      <c r="H3" s="178"/>
      <c r="I3" s="178"/>
      <c r="J3" s="178"/>
      <c r="K3" s="178"/>
      <c r="L3" s="178"/>
      <c r="M3" s="179"/>
    </row>
    <row r="4" spans="2:13" ht="13.5" thickBot="1">
      <c r="B4" s="183"/>
      <c r="C4" s="184"/>
      <c r="D4" s="184"/>
      <c r="E4" s="184"/>
      <c r="F4" s="184"/>
      <c r="G4" s="184"/>
      <c r="H4" s="184"/>
      <c r="I4" s="184"/>
      <c r="J4" s="184"/>
      <c r="K4" s="184"/>
      <c r="L4" s="184"/>
      <c r="M4" s="185"/>
    </row>
    <row r="5" spans="2:13" ht="15" thickBot="1">
      <c r="B5" s="249" t="s">
        <v>9</v>
      </c>
      <c r="C5" s="250"/>
      <c r="D5" s="253" t="str">
        <f>+'Completar SOFSE'!B5</f>
        <v>121/2022</v>
      </c>
      <c r="E5" s="253"/>
      <c r="F5" s="253"/>
      <c r="G5" s="253"/>
      <c r="H5" s="253"/>
      <c r="I5" s="253"/>
      <c r="J5" s="257" t="s">
        <v>12</v>
      </c>
      <c r="K5" s="258"/>
      <c r="L5" s="258"/>
      <c r="M5" s="259"/>
    </row>
    <row r="6" spans="2:13" ht="14.25">
      <c r="B6" s="249" t="s">
        <v>26</v>
      </c>
      <c r="C6" s="250"/>
      <c r="D6" s="254" t="str">
        <f>+'Completar SOFSE'!B6</f>
        <v>Por Compulsa Abreviada</v>
      </c>
      <c r="E6" s="254"/>
      <c r="F6" s="254"/>
      <c r="G6" s="254"/>
      <c r="H6" s="254"/>
      <c r="I6" s="254"/>
      <c r="J6" s="262" t="s">
        <v>8</v>
      </c>
      <c r="K6" s="270"/>
      <c r="L6" s="271"/>
      <c r="M6" s="272"/>
    </row>
    <row r="7" spans="2:13" ht="14.25">
      <c r="B7" s="50" t="s">
        <v>52</v>
      </c>
      <c r="C7" s="81"/>
      <c r="D7" s="254" t="str">
        <f>+'Completar SOFSE'!B7</f>
        <v>EX-2022-103942537- -APN-GCO#SOFSE</v>
      </c>
      <c r="E7" s="254"/>
      <c r="F7" s="254"/>
      <c r="G7" s="254"/>
      <c r="H7" s="254"/>
      <c r="I7" s="254"/>
      <c r="J7" s="263"/>
      <c r="K7" s="273"/>
      <c r="L7" s="274"/>
      <c r="M7" s="275"/>
    </row>
    <row r="8" spans="2:13" ht="25.5" customHeight="1">
      <c r="B8" s="251" t="s">
        <v>10</v>
      </c>
      <c r="C8" s="252"/>
      <c r="D8" s="173" t="str">
        <f>+'Completar SOFSE'!B8</f>
        <v>ADQUISICIÓN DE REPUESTOS ELECTRONICOS PARA LOCOMOTARAS GM (SISTEMA - N-FORCE)</v>
      </c>
      <c r="E8" s="173"/>
      <c r="F8" s="173"/>
      <c r="G8" s="173"/>
      <c r="H8" s="173"/>
      <c r="I8" s="173"/>
      <c r="J8" s="100" t="s">
        <v>53</v>
      </c>
      <c r="K8" s="264"/>
      <c r="L8" s="265"/>
      <c r="M8" s="266"/>
    </row>
    <row r="9" spans="2:13" ht="12.75" customHeight="1">
      <c r="B9" s="251"/>
      <c r="C9" s="252"/>
      <c r="D9" s="173"/>
      <c r="E9" s="173"/>
      <c r="F9" s="173"/>
      <c r="G9" s="173"/>
      <c r="H9" s="173"/>
      <c r="I9" s="173"/>
      <c r="J9" s="51" t="s">
        <v>1</v>
      </c>
      <c r="K9" s="264"/>
      <c r="L9" s="265"/>
      <c r="M9" s="266"/>
    </row>
    <row r="10" spans="2:13" ht="18" customHeight="1">
      <c r="B10" s="251"/>
      <c r="C10" s="252"/>
      <c r="D10" s="173"/>
      <c r="E10" s="173"/>
      <c r="F10" s="173"/>
      <c r="G10" s="173"/>
      <c r="H10" s="173"/>
      <c r="I10" s="173"/>
      <c r="J10" s="51" t="s">
        <v>2</v>
      </c>
      <c r="K10" s="267"/>
      <c r="L10" s="268"/>
      <c r="M10" s="269"/>
    </row>
    <row r="11" spans="2:13" ht="15" customHeight="1">
      <c r="B11" s="52" t="s">
        <v>18</v>
      </c>
      <c r="C11" s="56"/>
      <c r="D11" s="173" t="str">
        <f>+'Completar SOFSE'!B11</f>
        <v>Por Renglón</v>
      </c>
      <c r="E11" s="173"/>
      <c r="F11" s="173"/>
      <c r="G11" s="173"/>
      <c r="H11" s="173"/>
      <c r="I11" s="101"/>
      <c r="J11" s="60" t="s">
        <v>5</v>
      </c>
      <c r="K11" s="202"/>
      <c r="L11" s="203"/>
      <c r="M11" s="204"/>
    </row>
    <row r="12" spans="2:13" ht="15.75" customHeight="1" thickBot="1">
      <c r="B12" s="57"/>
      <c r="C12" s="56"/>
      <c r="D12" s="56"/>
      <c r="E12" s="56"/>
      <c r="F12" s="56"/>
      <c r="G12" s="56"/>
      <c r="H12" s="56"/>
      <c r="I12" s="102"/>
      <c r="J12" s="61"/>
      <c r="K12" s="260"/>
      <c r="L12" s="260"/>
      <c r="M12" s="261"/>
    </row>
    <row r="13" spans="2:13" ht="13.5" thickBot="1">
      <c r="B13" s="246" t="s">
        <v>50</v>
      </c>
      <c r="C13" s="248" t="s">
        <v>56</v>
      </c>
      <c r="D13" s="248" t="s">
        <v>11</v>
      </c>
      <c r="E13" s="248" t="s">
        <v>3</v>
      </c>
      <c r="F13" s="248" t="s">
        <v>4</v>
      </c>
      <c r="G13" s="255"/>
      <c r="H13" s="234" t="s">
        <v>31</v>
      </c>
      <c r="I13" s="236" t="s">
        <v>55</v>
      </c>
      <c r="J13" s="243" t="s">
        <v>36</v>
      </c>
      <c r="K13" s="244"/>
      <c r="L13" s="244"/>
      <c r="M13" s="245"/>
    </row>
    <row r="14" spans="2:13" ht="15.75" customHeight="1" thickBot="1">
      <c r="B14" s="247"/>
      <c r="C14" s="197"/>
      <c r="D14" s="197"/>
      <c r="E14" s="197"/>
      <c r="F14" s="197"/>
      <c r="G14" s="256"/>
      <c r="H14" s="235"/>
      <c r="I14" s="237"/>
      <c r="J14" s="66" t="s">
        <v>37</v>
      </c>
      <c r="K14" s="67" t="s">
        <v>38</v>
      </c>
      <c r="L14" s="68" t="s">
        <v>39</v>
      </c>
      <c r="M14" s="69" t="s">
        <v>19</v>
      </c>
    </row>
    <row r="15" spans="2:13" ht="15" customHeight="1">
      <c r="B15" s="58" t="s">
        <v>40</v>
      </c>
      <c r="C15" s="217">
        <f>+'Completar SOFSE'!A21</f>
        <v>1</v>
      </c>
      <c r="D15" s="220">
        <f>VLOOKUP(C15,'Completar SOFSE'!$A$19:$E$501,2,0)</f>
        <v>7</v>
      </c>
      <c r="E15" s="220" t="str">
        <f>VLOOKUP(C15,'Completar SOFSE'!$A$19:$E$501,3,0)</f>
        <v>U/M</v>
      </c>
      <c r="F15" s="220">
        <f>VLOOKUP(C15,'Completar SOFSE'!$A$19:$E$501,4,0)</f>
        <v>1000003527</v>
      </c>
      <c r="G15" s="220"/>
      <c r="H15" s="223" t="str">
        <f>VLOOKUP(C15,'Completar SOFSE'!$A$19:$E$501,5,0)</f>
        <v>EQUIPO DE CONTROL P/CAMPO SHUN EQUI D/CO</v>
      </c>
      <c r="I15" s="231" t="str">
        <f>VLOOKUP(C15,'Completar SOFSE'!$A$19:$F$501,6,0)</f>
        <v>NFIELD: 903-0001-000</v>
      </c>
      <c r="J15" s="53"/>
      <c r="K15" s="62"/>
      <c r="L15" s="63"/>
      <c r="M15" s="18">
        <f>J15*$D$15+K15*$D$15+L15*$D$15</f>
        <v>0</v>
      </c>
    </row>
    <row r="16" spans="2:13" ht="15" customHeight="1">
      <c r="B16" s="59" t="s">
        <v>41</v>
      </c>
      <c r="C16" s="218"/>
      <c r="D16" s="221"/>
      <c r="E16" s="221"/>
      <c r="F16" s="221"/>
      <c r="G16" s="221"/>
      <c r="H16" s="224"/>
      <c r="I16" s="232"/>
      <c r="J16" s="140"/>
      <c r="K16" s="64"/>
      <c r="L16" s="65"/>
      <c r="M16" s="45">
        <f t="shared" ref="M16:M19" si="0">J16*$D$15+K16*$D$15+L16*$D$15</f>
        <v>0</v>
      </c>
    </row>
    <row r="17" spans="2:13" ht="15" customHeight="1">
      <c r="B17" s="59" t="s">
        <v>42</v>
      </c>
      <c r="C17" s="218"/>
      <c r="D17" s="221"/>
      <c r="E17" s="221"/>
      <c r="F17" s="221"/>
      <c r="G17" s="221"/>
      <c r="H17" s="224"/>
      <c r="I17" s="232"/>
      <c r="J17" s="140"/>
      <c r="K17" s="64"/>
      <c r="L17" s="65"/>
      <c r="M17" s="45">
        <f t="shared" si="0"/>
        <v>0</v>
      </c>
    </row>
    <row r="18" spans="2:13" ht="15" customHeight="1">
      <c r="B18" s="59" t="s">
        <v>43</v>
      </c>
      <c r="C18" s="218"/>
      <c r="D18" s="221"/>
      <c r="E18" s="221"/>
      <c r="F18" s="221"/>
      <c r="G18" s="221"/>
      <c r="H18" s="224"/>
      <c r="I18" s="232"/>
      <c r="J18" s="140"/>
      <c r="K18" s="43"/>
      <c r="L18" s="65"/>
      <c r="M18" s="45">
        <f t="shared" si="0"/>
        <v>0</v>
      </c>
    </row>
    <row r="19" spans="2:13" ht="15.75" customHeight="1" thickBot="1">
      <c r="B19" s="59" t="s">
        <v>44</v>
      </c>
      <c r="C19" s="219"/>
      <c r="D19" s="222"/>
      <c r="E19" s="222"/>
      <c r="F19" s="222"/>
      <c r="G19" s="222"/>
      <c r="H19" s="225"/>
      <c r="I19" s="233"/>
      <c r="J19" s="153"/>
      <c r="K19" s="128"/>
      <c r="L19" s="154"/>
      <c r="M19" s="131">
        <f t="shared" si="0"/>
        <v>0</v>
      </c>
    </row>
    <row r="20" spans="2:13" ht="15" customHeight="1">
      <c r="B20" s="58" t="s">
        <v>40</v>
      </c>
      <c r="C20" s="217">
        <f>+C15+1</f>
        <v>2</v>
      </c>
      <c r="D20" s="220">
        <f>VLOOKUP(C20,'Completar SOFSE'!$A$19:$E$501,2,0)</f>
        <v>8</v>
      </c>
      <c r="E20" s="220" t="str">
        <f>VLOOKUP(C20,'Completar SOFSE'!$A$19:$E$501,3,0)</f>
        <v>U/M</v>
      </c>
      <c r="F20" s="220">
        <f>VLOOKUP(C20,'Completar SOFSE'!$A$19:$E$501,4,0)</f>
        <v>1000022788</v>
      </c>
      <c r="G20" s="142"/>
      <c r="H20" s="223" t="str">
        <f>VLOOKUP(C20,'Completar SOFSE'!$A$19:$E$501,5,0)</f>
        <v>SENS 775-0004-000</v>
      </c>
      <c r="I20" s="231" t="str">
        <f>VLOOKUP(C20,'Completar SOFSE'!$A$19:$F$501,6,0)</f>
        <v>NRE: 775-0004-000</v>
      </c>
      <c r="J20" s="53"/>
      <c r="K20" s="63"/>
      <c r="L20" s="63"/>
      <c r="M20" s="18">
        <f>J20*$D$20+K20*$D$20+L20*$D$20</f>
        <v>0</v>
      </c>
    </row>
    <row r="21" spans="2:13" ht="15" customHeight="1">
      <c r="B21" s="59" t="s">
        <v>41</v>
      </c>
      <c r="C21" s="218"/>
      <c r="D21" s="221"/>
      <c r="E21" s="221"/>
      <c r="F21" s="221"/>
      <c r="G21" s="143"/>
      <c r="H21" s="224"/>
      <c r="I21" s="232"/>
      <c r="J21" s="140"/>
      <c r="K21" s="65"/>
      <c r="L21" s="65"/>
      <c r="M21" s="45">
        <f t="shared" ref="M21:M24" si="1">J21*$D$20+K21*$D$20+L21*$D$20</f>
        <v>0</v>
      </c>
    </row>
    <row r="22" spans="2:13" ht="15" customHeight="1">
      <c r="B22" s="59" t="s">
        <v>42</v>
      </c>
      <c r="C22" s="218"/>
      <c r="D22" s="221"/>
      <c r="E22" s="221"/>
      <c r="F22" s="221"/>
      <c r="G22" s="143"/>
      <c r="H22" s="224"/>
      <c r="I22" s="232"/>
      <c r="J22" s="140"/>
      <c r="K22" s="65"/>
      <c r="L22" s="65"/>
      <c r="M22" s="45">
        <f t="shared" si="1"/>
        <v>0</v>
      </c>
    </row>
    <row r="23" spans="2:13" ht="15" customHeight="1">
      <c r="B23" s="59" t="s">
        <v>43</v>
      </c>
      <c r="C23" s="218"/>
      <c r="D23" s="221"/>
      <c r="E23" s="221"/>
      <c r="F23" s="221"/>
      <c r="G23" s="143"/>
      <c r="H23" s="224"/>
      <c r="I23" s="232"/>
      <c r="J23" s="140"/>
      <c r="K23" s="43"/>
      <c r="L23" s="65"/>
      <c r="M23" s="45">
        <f t="shared" si="1"/>
        <v>0</v>
      </c>
    </row>
    <row r="24" spans="2:13" ht="15.75" customHeight="1" thickBot="1">
      <c r="B24" s="59" t="s">
        <v>44</v>
      </c>
      <c r="C24" s="219"/>
      <c r="D24" s="222"/>
      <c r="E24" s="222"/>
      <c r="F24" s="222"/>
      <c r="G24" s="144"/>
      <c r="H24" s="225"/>
      <c r="I24" s="233"/>
      <c r="J24" s="153"/>
      <c r="K24" s="128"/>
      <c r="L24" s="154"/>
      <c r="M24" s="131">
        <f t="shared" si="1"/>
        <v>0</v>
      </c>
    </row>
    <row r="25" spans="2:13" ht="15" customHeight="1">
      <c r="B25" s="58" t="s">
        <v>40</v>
      </c>
      <c r="C25" s="217">
        <f t="shared" ref="C25" si="2">+C20+1</f>
        <v>3</v>
      </c>
      <c r="D25" s="220">
        <f>VLOOKUP(C25,'Completar SOFSE'!$A$19:$E$501,2,0)</f>
        <v>8</v>
      </c>
      <c r="E25" s="220" t="str">
        <f>VLOOKUP(C25,'Completar SOFSE'!$A$19:$E$501,3,0)</f>
        <v>U/M</v>
      </c>
      <c r="F25" s="220">
        <f>VLOOKUP(C25,'Completar SOFSE'!$A$19:$E$501,4,0)</f>
        <v>1000025909</v>
      </c>
      <c r="G25" s="142"/>
      <c r="H25" s="223" t="str">
        <f>VLOOKUP(C25,'Completar SOFSE'!$A$19:$E$501,5,0)</f>
        <v>CABLE P/SENSOR TEMP 057-0001-000 P/LOCOM</v>
      </c>
      <c r="I25" s="231" t="str">
        <f>VLOOKUP(C25,'Completar SOFSE'!$A$19:$F$501,6,0)</f>
        <v>NRE: 057-0001-000</v>
      </c>
      <c r="J25" s="53"/>
      <c r="K25" s="63"/>
      <c r="L25" s="63"/>
      <c r="M25" s="18">
        <f>J25*$D$25+K25*$D$25+L25*$D$25</f>
        <v>0</v>
      </c>
    </row>
    <row r="26" spans="2:13" ht="15" customHeight="1">
      <c r="B26" s="59" t="s">
        <v>41</v>
      </c>
      <c r="C26" s="218"/>
      <c r="D26" s="221"/>
      <c r="E26" s="221"/>
      <c r="F26" s="221"/>
      <c r="G26" s="143"/>
      <c r="H26" s="224"/>
      <c r="I26" s="232"/>
      <c r="J26" s="140"/>
      <c r="K26" s="65"/>
      <c r="L26" s="65"/>
      <c r="M26" s="45">
        <f t="shared" ref="M26:M29" si="3">J26*$D$25+K26*$D$25+L26*$D$25</f>
        <v>0</v>
      </c>
    </row>
    <row r="27" spans="2:13" ht="15" customHeight="1">
      <c r="B27" s="59" t="s">
        <v>42</v>
      </c>
      <c r="C27" s="218"/>
      <c r="D27" s="221"/>
      <c r="E27" s="221"/>
      <c r="F27" s="221"/>
      <c r="G27" s="143"/>
      <c r="H27" s="224"/>
      <c r="I27" s="232"/>
      <c r="J27" s="140"/>
      <c r="K27" s="65"/>
      <c r="L27" s="65"/>
      <c r="M27" s="45">
        <f t="shared" si="3"/>
        <v>0</v>
      </c>
    </row>
    <row r="28" spans="2:13" ht="15" customHeight="1">
      <c r="B28" s="59" t="s">
        <v>43</v>
      </c>
      <c r="C28" s="218"/>
      <c r="D28" s="221"/>
      <c r="E28" s="221"/>
      <c r="F28" s="221"/>
      <c r="G28" s="143"/>
      <c r="H28" s="224"/>
      <c r="I28" s="232"/>
      <c r="J28" s="140"/>
      <c r="K28" s="43"/>
      <c r="L28" s="65"/>
      <c r="M28" s="45">
        <f t="shared" si="3"/>
        <v>0</v>
      </c>
    </row>
    <row r="29" spans="2:13" ht="15.75" customHeight="1" thickBot="1">
      <c r="B29" s="59" t="s">
        <v>44</v>
      </c>
      <c r="C29" s="219"/>
      <c r="D29" s="222"/>
      <c r="E29" s="222"/>
      <c r="F29" s="222"/>
      <c r="G29" s="144"/>
      <c r="H29" s="225"/>
      <c r="I29" s="233"/>
      <c r="J29" s="153"/>
      <c r="K29" s="128"/>
      <c r="L29" s="154"/>
      <c r="M29" s="131">
        <f t="shared" si="3"/>
        <v>0</v>
      </c>
    </row>
    <row r="30" spans="2:13" ht="15" customHeight="1">
      <c r="B30" s="58" t="s">
        <v>40</v>
      </c>
      <c r="C30" s="217">
        <f t="shared" ref="C30" si="4">+C25+1</f>
        <v>4</v>
      </c>
      <c r="D30" s="220">
        <f>VLOOKUP(C30,'Completar SOFSE'!$A$19:$E$501,2,0)</f>
        <v>8</v>
      </c>
      <c r="E30" s="220" t="str">
        <f>VLOOKUP(C30,'Completar SOFSE'!$A$19:$E$501,3,0)</f>
        <v>U/M</v>
      </c>
      <c r="F30" s="220">
        <f>VLOOKUP(C30,'Completar SOFSE'!$A$19:$E$501,4,0)</f>
        <v>1000025917</v>
      </c>
      <c r="G30" s="142"/>
      <c r="H30" s="223" t="str">
        <f>VLOOKUP(C30,'Completar SOFSE'!$A$19:$E$501,5,0)</f>
        <v>CABLE P/PANEL TRANS CORR 057-0005-000 P/</v>
      </c>
      <c r="I30" s="231" t="str">
        <f>VLOOKUP(C30,'Completar SOFSE'!$A$19:$F$501,6,0)</f>
        <v>NFORCE: 057-0005-000</v>
      </c>
      <c r="J30" s="53"/>
      <c r="K30" s="63"/>
      <c r="L30" s="63"/>
      <c r="M30" s="18">
        <f>J30*$D$30+K30*$D$30+L30*$D$30</f>
        <v>0</v>
      </c>
    </row>
    <row r="31" spans="2:13">
      <c r="B31" s="59" t="s">
        <v>41</v>
      </c>
      <c r="C31" s="218"/>
      <c r="D31" s="221"/>
      <c r="E31" s="221"/>
      <c r="F31" s="221"/>
      <c r="G31" s="143"/>
      <c r="H31" s="224"/>
      <c r="I31" s="232"/>
      <c r="J31" s="140"/>
      <c r="K31" s="65"/>
      <c r="L31" s="65"/>
      <c r="M31" s="45">
        <f t="shared" ref="M31:M34" si="5">J31*$D$30+K31*$D$30+L31*$D$30</f>
        <v>0</v>
      </c>
    </row>
    <row r="32" spans="2:13">
      <c r="B32" s="59" t="s">
        <v>42</v>
      </c>
      <c r="C32" s="218"/>
      <c r="D32" s="221"/>
      <c r="E32" s="221"/>
      <c r="F32" s="221"/>
      <c r="G32" s="143"/>
      <c r="H32" s="224"/>
      <c r="I32" s="232"/>
      <c r="J32" s="140"/>
      <c r="K32" s="65"/>
      <c r="L32" s="65"/>
      <c r="M32" s="45">
        <f t="shared" si="5"/>
        <v>0</v>
      </c>
    </row>
    <row r="33" spans="2:13">
      <c r="B33" s="59" t="s">
        <v>43</v>
      </c>
      <c r="C33" s="218"/>
      <c r="D33" s="221"/>
      <c r="E33" s="221"/>
      <c r="F33" s="221"/>
      <c r="G33" s="143"/>
      <c r="H33" s="224"/>
      <c r="I33" s="232"/>
      <c r="J33" s="140"/>
      <c r="K33" s="43"/>
      <c r="L33" s="65"/>
      <c r="M33" s="45">
        <f t="shared" si="5"/>
        <v>0</v>
      </c>
    </row>
    <row r="34" spans="2:13" ht="13.5" thickBot="1">
      <c r="B34" s="59" t="s">
        <v>44</v>
      </c>
      <c r="C34" s="219"/>
      <c r="D34" s="222"/>
      <c r="E34" s="222"/>
      <c r="F34" s="222"/>
      <c r="G34" s="144"/>
      <c r="H34" s="225"/>
      <c r="I34" s="233"/>
      <c r="J34" s="153"/>
      <c r="K34" s="128"/>
      <c r="L34" s="154"/>
      <c r="M34" s="131">
        <f t="shared" si="5"/>
        <v>0</v>
      </c>
    </row>
    <row r="35" spans="2:13" ht="15" customHeight="1">
      <c r="B35" s="58" t="s">
        <v>40</v>
      </c>
      <c r="C35" s="217">
        <f t="shared" ref="C35" si="6">+C30+1</f>
        <v>5</v>
      </c>
      <c r="D35" s="220">
        <f>VLOOKUP(C35,'Completar SOFSE'!$A$19:$E$501,2,0)</f>
        <v>8</v>
      </c>
      <c r="E35" s="220" t="str">
        <f>VLOOKUP(C35,'Completar SOFSE'!$A$19:$E$501,3,0)</f>
        <v>U/M</v>
      </c>
      <c r="F35" s="220">
        <f>VLOOKUP(C35,'Completar SOFSE'!$A$19:$E$501,4,0)</f>
        <v>1000025922</v>
      </c>
      <c r="G35" s="142"/>
      <c r="H35" s="223" t="str">
        <f>VLOOKUP(C35,'Completar SOFSE'!$A$19:$E$501,5,0)</f>
        <v>CABLE P/SENSOR PRESION 057-0002-000 P/LO</v>
      </c>
      <c r="I35" s="231" t="str">
        <f>VLOOKUP(C35,'Completar SOFSE'!$A$19:$F$501,6,0)</f>
        <v>NRE: 057-0002-000</v>
      </c>
      <c r="J35" s="53"/>
      <c r="K35" s="63"/>
      <c r="L35" s="63"/>
      <c r="M35" s="18">
        <f>J35*$D$35+K35*$D$35+L35*$D$35</f>
        <v>0</v>
      </c>
    </row>
    <row r="36" spans="2:13">
      <c r="B36" s="59" t="s">
        <v>41</v>
      </c>
      <c r="C36" s="218"/>
      <c r="D36" s="221"/>
      <c r="E36" s="221"/>
      <c r="F36" s="221"/>
      <c r="G36" s="143"/>
      <c r="H36" s="224"/>
      <c r="I36" s="232"/>
      <c r="J36" s="140"/>
      <c r="K36" s="65"/>
      <c r="L36" s="65"/>
      <c r="M36" s="45">
        <f t="shared" ref="M36:M39" si="7">J36*$D$35+K36*$D$35+L36*$D$35</f>
        <v>0</v>
      </c>
    </row>
    <row r="37" spans="2:13">
      <c r="B37" s="59" t="s">
        <v>42</v>
      </c>
      <c r="C37" s="218"/>
      <c r="D37" s="221"/>
      <c r="E37" s="221"/>
      <c r="F37" s="221"/>
      <c r="G37" s="143"/>
      <c r="H37" s="224"/>
      <c r="I37" s="232"/>
      <c r="J37" s="140"/>
      <c r="K37" s="65"/>
      <c r="L37" s="65"/>
      <c r="M37" s="45">
        <f t="shared" si="7"/>
        <v>0</v>
      </c>
    </row>
    <row r="38" spans="2:13">
      <c r="B38" s="59" t="s">
        <v>43</v>
      </c>
      <c r="C38" s="218"/>
      <c r="D38" s="221"/>
      <c r="E38" s="221"/>
      <c r="F38" s="221"/>
      <c r="G38" s="143"/>
      <c r="H38" s="224"/>
      <c r="I38" s="232"/>
      <c r="J38" s="140"/>
      <c r="K38" s="43"/>
      <c r="L38" s="65"/>
      <c r="M38" s="45">
        <f t="shared" si="7"/>
        <v>0</v>
      </c>
    </row>
    <row r="39" spans="2:13" ht="13.5" thickBot="1">
      <c r="B39" s="59" t="s">
        <v>44</v>
      </c>
      <c r="C39" s="219"/>
      <c r="D39" s="222"/>
      <c r="E39" s="222"/>
      <c r="F39" s="222"/>
      <c r="G39" s="144"/>
      <c r="H39" s="225"/>
      <c r="I39" s="233"/>
      <c r="J39" s="153"/>
      <c r="K39" s="128"/>
      <c r="L39" s="154"/>
      <c r="M39" s="131">
        <f t="shared" si="7"/>
        <v>0</v>
      </c>
    </row>
    <row r="40" spans="2:13" ht="15" customHeight="1">
      <c r="B40" s="58" t="s">
        <v>40</v>
      </c>
      <c r="C40" s="217">
        <f t="shared" ref="C40" si="8">+C35+1</f>
        <v>6</v>
      </c>
      <c r="D40" s="220">
        <f>VLOOKUP(C40,'Completar SOFSE'!$A$19:$E$501,2,0)</f>
        <v>5</v>
      </c>
      <c r="E40" s="220" t="str">
        <f>VLOOKUP(C40,'Completar SOFSE'!$A$19:$E$501,3,0)</f>
        <v>U/M</v>
      </c>
      <c r="F40" s="220">
        <f>VLOOKUP(C40,'Completar SOFSE'!$A$19:$E$501,4,0)</f>
        <v>1000025954</v>
      </c>
      <c r="G40" s="142"/>
      <c r="H40" s="223" t="str">
        <f>VLOOKUP(C40,'Completar SOFSE'!$A$19:$E$501,5,0)</f>
        <v>CABLE P/PANTALLA NVISION 058-0002-000 P/</v>
      </c>
      <c r="I40" s="231" t="str">
        <f>VLOOKUP(C40,'Completar SOFSE'!$A$19:$F$501,6,0)</f>
        <v>NRE: 058-0002-000</v>
      </c>
      <c r="J40" s="53"/>
      <c r="K40" s="63"/>
      <c r="L40" s="63"/>
      <c r="M40" s="18">
        <f>J40*$D$40+K40*$D$40+L40*$D$40</f>
        <v>0</v>
      </c>
    </row>
    <row r="41" spans="2:13">
      <c r="B41" s="59" t="s">
        <v>41</v>
      </c>
      <c r="C41" s="218"/>
      <c r="D41" s="221"/>
      <c r="E41" s="221"/>
      <c r="F41" s="221"/>
      <c r="G41" s="143"/>
      <c r="H41" s="224"/>
      <c r="I41" s="232"/>
      <c r="J41" s="140"/>
      <c r="K41" s="65"/>
      <c r="L41" s="65"/>
      <c r="M41" s="45">
        <f t="shared" ref="M41:M44" si="9">J41*$D$40+K41*$D$40+L41*$D$40</f>
        <v>0</v>
      </c>
    </row>
    <row r="42" spans="2:13">
      <c r="B42" s="59" t="s">
        <v>42</v>
      </c>
      <c r="C42" s="218"/>
      <c r="D42" s="221"/>
      <c r="E42" s="221"/>
      <c r="F42" s="221"/>
      <c r="G42" s="143"/>
      <c r="H42" s="224"/>
      <c r="I42" s="232"/>
      <c r="J42" s="140"/>
      <c r="K42" s="65"/>
      <c r="L42" s="65"/>
      <c r="M42" s="45">
        <f t="shared" si="9"/>
        <v>0</v>
      </c>
    </row>
    <row r="43" spans="2:13">
      <c r="B43" s="59" t="s">
        <v>43</v>
      </c>
      <c r="C43" s="218"/>
      <c r="D43" s="221"/>
      <c r="E43" s="221"/>
      <c r="F43" s="221"/>
      <c r="G43" s="143"/>
      <c r="H43" s="224"/>
      <c r="I43" s="232"/>
      <c r="J43" s="140"/>
      <c r="K43" s="43"/>
      <c r="L43" s="65"/>
      <c r="M43" s="45">
        <f t="shared" si="9"/>
        <v>0</v>
      </c>
    </row>
    <row r="44" spans="2:13" ht="13.5" thickBot="1">
      <c r="B44" s="59" t="s">
        <v>44</v>
      </c>
      <c r="C44" s="219"/>
      <c r="D44" s="222"/>
      <c r="E44" s="222"/>
      <c r="F44" s="222"/>
      <c r="G44" s="144"/>
      <c r="H44" s="225"/>
      <c r="I44" s="233"/>
      <c r="J44" s="153"/>
      <c r="K44" s="128"/>
      <c r="L44" s="154"/>
      <c r="M44" s="131">
        <f t="shared" si="9"/>
        <v>0</v>
      </c>
    </row>
    <row r="45" spans="2:13" ht="15" customHeight="1">
      <c r="B45" s="58" t="s">
        <v>40</v>
      </c>
      <c r="C45" s="217">
        <f t="shared" ref="C45" si="10">+C40+1</f>
        <v>7</v>
      </c>
      <c r="D45" s="220">
        <f>VLOOKUP(C45,'Completar SOFSE'!$A$19:$E$501,2,0)</f>
        <v>7</v>
      </c>
      <c r="E45" s="220" t="str">
        <f>VLOOKUP(C45,'Completar SOFSE'!$A$19:$E$501,3,0)</f>
        <v>U/M</v>
      </c>
      <c r="F45" s="220">
        <f>VLOOKUP(C45,'Completar SOFSE'!$A$19:$E$501,4,0)</f>
        <v>1000026034</v>
      </c>
      <c r="G45" s="142"/>
      <c r="H45" s="223" t="str">
        <f>VLOOKUP(C45,'Completar SOFSE'!$A$19:$E$501,5,0)</f>
        <v>PLACA FUENTE ALIM P/NFORCE 500-0066-000</v>
      </c>
      <c r="I45" s="231" t="str">
        <f>VLOOKUP(C45,'Completar SOFSE'!$A$19:$F$501,6,0)</f>
        <v>NRE: 500-0066-000</v>
      </c>
      <c r="J45" s="53"/>
      <c r="K45" s="63"/>
      <c r="L45" s="63"/>
      <c r="M45" s="18">
        <f>J45*$D$45+K45*$D$45+L45*$D$45</f>
        <v>0</v>
      </c>
    </row>
    <row r="46" spans="2:13">
      <c r="B46" s="59" t="s">
        <v>41</v>
      </c>
      <c r="C46" s="218"/>
      <c r="D46" s="221"/>
      <c r="E46" s="221"/>
      <c r="F46" s="221"/>
      <c r="G46" s="143"/>
      <c r="H46" s="224"/>
      <c r="I46" s="232"/>
      <c r="J46" s="140"/>
      <c r="K46" s="65"/>
      <c r="L46" s="65"/>
      <c r="M46" s="45">
        <f t="shared" ref="M46:M49" si="11">J46*$D$45+K46*$D$45+L46*$D$45</f>
        <v>0</v>
      </c>
    </row>
    <row r="47" spans="2:13">
      <c r="B47" s="59" t="s">
        <v>42</v>
      </c>
      <c r="C47" s="218"/>
      <c r="D47" s="221"/>
      <c r="E47" s="221"/>
      <c r="F47" s="221"/>
      <c r="G47" s="143"/>
      <c r="H47" s="224"/>
      <c r="I47" s="232"/>
      <c r="J47" s="140"/>
      <c r="K47" s="65"/>
      <c r="L47" s="65"/>
      <c r="M47" s="45">
        <f t="shared" si="11"/>
        <v>0</v>
      </c>
    </row>
    <row r="48" spans="2:13">
      <c r="B48" s="59" t="s">
        <v>43</v>
      </c>
      <c r="C48" s="218"/>
      <c r="D48" s="221"/>
      <c r="E48" s="221"/>
      <c r="F48" s="221"/>
      <c r="G48" s="143"/>
      <c r="H48" s="224"/>
      <c r="I48" s="232"/>
      <c r="J48" s="140"/>
      <c r="K48" s="43"/>
      <c r="L48" s="65"/>
      <c r="M48" s="45">
        <f t="shared" si="11"/>
        <v>0</v>
      </c>
    </row>
    <row r="49" spans="2:13" ht="13.5" thickBot="1">
      <c r="B49" s="59" t="s">
        <v>44</v>
      </c>
      <c r="C49" s="219"/>
      <c r="D49" s="222"/>
      <c r="E49" s="222"/>
      <c r="F49" s="222"/>
      <c r="G49" s="144"/>
      <c r="H49" s="225"/>
      <c r="I49" s="233"/>
      <c r="J49" s="153"/>
      <c r="K49" s="128"/>
      <c r="L49" s="154"/>
      <c r="M49" s="131">
        <f t="shared" si="11"/>
        <v>0</v>
      </c>
    </row>
    <row r="50" spans="2:13" ht="15" customHeight="1">
      <c r="B50" s="58" t="s">
        <v>40</v>
      </c>
      <c r="C50" s="217">
        <f t="shared" ref="C50" si="12">+C45+1</f>
        <v>8</v>
      </c>
      <c r="D50" s="220">
        <f>VLOOKUP(C50,'Completar SOFSE'!$A$19:$E$501,2,0)</f>
        <v>9</v>
      </c>
      <c r="E50" s="220" t="str">
        <f>VLOOKUP(C50,'Completar SOFSE'!$A$19:$E$501,3,0)</f>
        <v>U/M</v>
      </c>
      <c r="F50" s="220">
        <f>VLOOKUP(C50,'Completar SOFSE'!$A$19:$E$501,4,0)</f>
        <v>1000026038</v>
      </c>
      <c r="G50" s="142"/>
      <c r="H50" s="223" t="str">
        <f>VLOOKUP(C50,'Completar SOFSE'!$A$19:$E$501,5,0)</f>
        <v>PLACA ENTRADA/SALIDA 500-0003-000 P/NFOR</v>
      </c>
      <c r="I50" s="231" t="str">
        <f>VLOOKUP(C50,'Completar SOFSE'!$A$19:$F$501,6,0)</f>
        <v>NRE: 500-0003-000</v>
      </c>
      <c r="J50" s="53"/>
      <c r="K50" s="63"/>
      <c r="L50" s="63"/>
      <c r="M50" s="18">
        <f>J50*$D$50+K50*$D$50+L50*$D$50</f>
        <v>0</v>
      </c>
    </row>
    <row r="51" spans="2:13">
      <c r="B51" s="59" t="s">
        <v>41</v>
      </c>
      <c r="C51" s="218"/>
      <c r="D51" s="221"/>
      <c r="E51" s="221"/>
      <c r="F51" s="221"/>
      <c r="G51" s="143"/>
      <c r="H51" s="224"/>
      <c r="I51" s="232"/>
      <c r="J51" s="140"/>
      <c r="K51" s="65"/>
      <c r="L51" s="65"/>
      <c r="M51" s="45">
        <f t="shared" ref="M51:M54" si="13">J51*$D$50+K51*$D$50+L51*$D$50</f>
        <v>0</v>
      </c>
    </row>
    <row r="52" spans="2:13">
      <c r="B52" s="59" t="s">
        <v>42</v>
      </c>
      <c r="C52" s="218"/>
      <c r="D52" s="221"/>
      <c r="E52" s="221"/>
      <c r="F52" s="221"/>
      <c r="G52" s="143"/>
      <c r="H52" s="224"/>
      <c r="I52" s="232"/>
      <c r="J52" s="140"/>
      <c r="K52" s="65"/>
      <c r="L52" s="65"/>
      <c r="M52" s="45">
        <f t="shared" si="13"/>
        <v>0</v>
      </c>
    </row>
    <row r="53" spans="2:13">
      <c r="B53" s="59" t="s">
        <v>43</v>
      </c>
      <c r="C53" s="218"/>
      <c r="D53" s="221"/>
      <c r="E53" s="221"/>
      <c r="F53" s="221"/>
      <c r="G53" s="143"/>
      <c r="H53" s="224"/>
      <c r="I53" s="232"/>
      <c r="J53" s="140"/>
      <c r="K53" s="43"/>
      <c r="L53" s="65"/>
      <c r="M53" s="45">
        <f t="shared" si="13"/>
        <v>0</v>
      </c>
    </row>
    <row r="54" spans="2:13" ht="13.5" thickBot="1">
      <c r="B54" s="59" t="s">
        <v>44</v>
      </c>
      <c r="C54" s="219"/>
      <c r="D54" s="222"/>
      <c r="E54" s="222"/>
      <c r="F54" s="222"/>
      <c r="G54" s="144"/>
      <c r="H54" s="225"/>
      <c r="I54" s="233"/>
      <c r="J54" s="153"/>
      <c r="K54" s="128"/>
      <c r="L54" s="154"/>
      <c r="M54" s="131">
        <f t="shared" si="13"/>
        <v>0</v>
      </c>
    </row>
    <row r="55" spans="2:13" ht="15" customHeight="1">
      <c r="B55" s="58" t="s">
        <v>40</v>
      </c>
      <c r="C55" s="217">
        <f t="shared" ref="C55" si="14">+C50+1</f>
        <v>9</v>
      </c>
      <c r="D55" s="220">
        <f>VLOOKUP(C55,'Completar SOFSE'!$A$19:$E$501,2,0)</f>
        <v>7</v>
      </c>
      <c r="E55" s="220" t="str">
        <f>VLOOKUP(C55,'Completar SOFSE'!$A$19:$E$501,3,0)</f>
        <v>U/M</v>
      </c>
      <c r="F55" s="220">
        <f>VLOOKUP(C55,'Completar SOFSE'!$A$19:$E$501,4,0)</f>
        <v>1000026071</v>
      </c>
      <c r="G55" s="142"/>
      <c r="H55" s="223" t="str">
        <f>VLOOKUP(C55,'Completar SOFSE'!$A$19:$E$501,5,0)</f>
        <v>SENSOR CORRIENTE 200A P/NFORCE 775-0007-</v>
      </c>
      <c r="I55" s="231" t="str">
        <f>VLOOKUP(C55,'Completar SOFSE'!$A$19:$F$501,6,0)</f>
        <v>NRE: 775-0007-000</v>
      </c>
      <c r="J55" s="53"/>
      <c r="K55" s="63"/>
      <c r="L55" s="63"/>
      <c r="M55" s="18">
        <f>J55*$D$55+K55*$D$55+L55*$D$55</f>
        <v>0</v>
      </c>
    </row>
    <row r="56" spans="2:13">
      <c r="B56" s="59" t="s">
        <v>41</v>
      </c>
      <c r="C56" s="218"/>
      <c r="D56" s="221"/>
      <c r="E56" s="221"/>
      <c r="F56" s="221"/>
      <c r="G56" s="143"/>
      <c r="H56" s="224"/>
      <c r="I56" s="232"/>
      <c r="J56" s="140"/>
      <c r="K56" s="65"/>
      <c r="L56" s="65"/>
      <c r="M56" s="45">
        <f t="shared" ref="M56:M59" si="15">J56*$D$55+K56*$D$55+L56*$D$55</f>
        <v>0</v>
      </c>
    </row>
    <row r="57" spans="2:13">
      <c r="B57" s="59" t="s">
        <v>42</v>
      </c>
      <c r="C57" s="218"/>
      <c r="D57" s="221"/>
      <c r="E57" s="221"/>
      <c r="F57" s="221"/>
      <c r="G57" s="143"/>
      <c r="H57" s="224"/>
      <c r="I57" s="232"/>
      <c r="J57" s="140"/>
      <c r="K57" s="65"/>
      <c r="L57" s="65"/>
      <c r="M57" s="45">
        <f t="shared" si="15"/>
        <v>0</v>
      </c>
    </row>
    <row r="58" spans="2:13">
      <c r="B58" s="59" t="s">
        <v>43</v>
      </c>
      <c r="C58" s="218"/>
      <c r="D58" s="221"/>
      <c r="E58" s="221"/>
      <c r="F58" s="221"/>
      <c r="G58" s="143"/>
      <c r="H58" s="224"/>
      <c r="I58" s="232"/>
      <c r="J58" s="140"/>
      <c r="K58" s="43"/>
      <c r="L58" s="65"/>
      <c r="M58" s="45">
        <f t="shared" si="15"/>
        <v>0</v>
      </c>
    </row>
    <row r="59" spans="2:13" ht="13.5" thickBot="1">
      <c r="B59" s="59" t="s">
        <v>44</v>
      </c>
      <c r="C59" s="219"/>
      <c r="D59" s="222"/>
      <c r="E59" s="222"/>
      <c r="F59" s="222"/>
      <c r="G59" s="144"/>
      <c r="H59" s="225"/>
      <c r="I59" s="233"/>
      <c r="J59" s="153"/>
      <c r="K59" s="128"/>
      <c r="L59" s="154"/>
      <c r="M59" s="131">
        <f t="shared" si="15"/>
        <v>0</v>
      </c>
    </row>
    <row r="60" spans="2:13" ht="15" customHeight="1">
      <c r="B60" s="58" t="s">
        <v>40</v>
      </c>
      <c r="C60" s="217">
        <f t="shared" ref="C60" si="16">+C55+1</f>
        <v>10</v>
      </c>
      <c r="D60" s="220">
        <f>VLOOKUP(C60,'Completar SOFSE'!$A$19:$E$501,2,0)</f>
        <v>8</v>
      </c>
      <c r="E60" s="220" t="str">
        <f>VLOOKUP(C60,'Completar SOFSE'!$A$19:$E$501,3,0)</f>
        <v>U/M</v>
      </c>
      <c r="F60" s="220">
        <f>VLOOKUP(C60,'Completar SOFSE'!$A$19:$E$501,4,0)</f>
        <v>1000026210</v>
      </c>
      <c r="G60" s="142"/>
      <c r="H60" s="223" t="str">
        <f>VLOOKUP(C60,'Completar SOFSE'!$A$19:$E$501,5,0)</f>
        <v>SENSOR CORRIENTE 2000A P/NFORCE 775-0003</v>
      </c>
      <c r="I60" s="231" t="str">
        <f>VLOOKUP(C60,'Completar SOFSE'!$A$19:$F$501,6,0)</f>
        <v>NRE: 775-0003-000</v>
      </c>
      <c r="J60" s="53"/>
      <c r="K60" s="63"/>
      <c r="L60" s="63"/>
      <c r="M60" s="18">
        <f>J60*$D$60+K60*$D$60+L60*$D$60</f>
        <v>0</v>
      </c>
    </row>
    <row r="61" spans="2:13">
      <c r="B61" s="59" t="s">
        <v>41</v>
      </c>
      <c r="C61" s="218"/>
      <c r="D61" s="221"/>
      <c r="E61" s="221"/>
      <c r="F61" s="221"/>
      <c r="G61" s="143"/>
      <c r="H61" s="224"/>
      <c r="I61" s="232"/>
      <c r="J61" s="140"/>
      <c r="K61" s="65"/>
      <c r="L61" s="65"/>
      <c r="M61" s="45">
        <f t="shared" ref="M61:M64" si="17">J61*$D$60+K61*$D$60+L61*$D$60</f>
        <v>0</v>
      </c>
    </row>
    <row r="62" spans="2:13">
      <c r="B62" s="59" t="s">
        <v>42</v>
      </c>
      <c r="C62" s="218"/>
      <c r="D62" s="221"/>
      <c r="E62" s="221"/>
      <c r="F62" s="221"/>
      <c r="G62" s="143"/>
      <c r="H62" s="224"/>
      <c r="I62" s="232"/>
      <c r="J62" s="140"/>
      <c r="K62" s="65"/>
      <c r="L62" s="65"/>
      <c r="M62" s="45">
        <f t="shared" si="17"/>
        <v>0</v>
      </c>
    </row>
    <row r="63" spans="2:13">
      <c r="B63" s="59" t="s">
        <v>43</v>
      </c>
      <c r="C63" s="218"/>
      <c r="D63" s="221"/>
      <c r="E63" s="221"/>
      <c r="F63" s="221"/>
      <c r="G63" s="143"/>
      <c r="H63" s="224"/>
      <c r="I63" s="232"/>
      <c r="J63" s="140"/>
      <c r="K63" s="43"/>
      <c r="L63" s="65"/>
      <c r="M63" s="45">
        <f t="shared" si="17"/>
        <v>0</v>
      </c>
    </row>
    <row r="64" spans="2:13" ht="13.5" thickBot="1">
      <c r="B64" s="59" t="s">
        <v>44</v>
      </c>
      <c r="C64" s="219"/>
      <c r="D64" s="222"/>
      <c r="E64" s="222"/>
      <c r="F64" s="222"/>
      <c r="G64" s="144"/>
      <c r="H64" s="225"/>
      <c r="I64" s="233"/>
      <c r="J64" s="153"/>
      <c r="K64" s="128"/>
      <c r="L64" s="154"/>
      <c r="M64" s="131">
        <f t="shared" si="17"/>
        <v>0</v>
      </c>
    </row>
    <row r="65" spans="2:13" ht="15" customHeight="1">
      <c r="B65" s="58" t="s">
        <v>40</v>
      </c>
      <c r="C65" s="217">
        <f t="shared" ref="C65" si="18">+C60+1</f>
        <v>11</v>
      </c>
      <c r="D65" s="220">
        <v>10</v>
      </c>
      <c r="E65" s="220" t="str">
        <f>VLOOKUP(C65,'Completar SOFSE'!$A$19:$E$501,3,0)</f>
        <v>U/M</v>
      </c>
      <c r="F65" s="220">
        <f>VLOOKUP(C65,'Completar SOFSE'!$A$19:$E$501,4,0)</f>
        <v>1000026288</v>
      </c>
      <c r="G65" s="142"/>
      <c r="H65" s="223" t="str">
        <f>VLOOKUP(C65,'Completar SOFSE'!$A$19:$E$501,5,0)</f>
        <v>MOD REG VOLT P/NFORCE 903-0002-000 P/LOC</v>
      </c>
      <c r="I65" s="231" t="str">
        <f>VLOOKUP(C65,'Completar SOFSE'!$A$19:$F$501,6,0)</f>
        <v>NRE: 903-0002-000</v>
      </c>
      <c r="J65" s="53"/>
      <c r="K65" s="63"/>
      <c r="L65" s="63"/>
      <c r="M65" s="18">
        <f>J65*$D$65+K65*$D$65+L65*$D$65</f>
        <v>0</v>
      </c>
    </row>
    <row r="66" spans="2:13">
      <c r="B66" s="59" t="s">
        <v>41</v>
      </c>
      <c r="C66" s="218"/>
      <c r="D66" s="221"/>
      <c r="E66" s="221"/>
      <c r="F66" s="221"/>
      <c r="G66" s="143"/>
      <c r="H66" s="224"/>
      <c r="I66" s="232"/>
      <c r="J66" s="140"/>
      <c r="K66" s="65"/>
      <c r="L66" s="65"/>
      <c r="M66" s="45">
        <f t="shared" ref="M66:M69" si="19">J66*$D$65+K66*$D$65+L66*$D$65</f>
        <v>0</v>
      </c>
    </row>
    <row r="67" spans="2:13">
      <c r="B67" s="59" t="s">
        <v>42</v>
      </c>
      <c r="C67" s="218"/>
      <c r="D67" s="221"/>
      <c r="E67" s="221"/>
      <c r="F67" s="221"/>
      <c r="G67" s="143"/>
      <c r="H67" s="224"/>
      <c r="I67" s="232"/>
      <c r="J67" s="140"/>
      <c r="K67" s="65"/>
      <c r="L67" s="65"/>
      <c r="M67" s="45">
        <f t="shared" si="19"/>
        <v>0</v>
      </c>
    </row>
    <row r="68" spans="2:13">
      <c r="B68" s="59" t="s">
        <v>43</v>
      </c>
      <c r="C68" s="218"/>
      <c r="D68" s="221"/>
      <c r="E68" s="221"/>
      <c r="F68" s="221"/>
      <c r="G68" s="143"/>
      <c r="H68" s="224"/>
      <c r="I68" s="232"/>
      <c r="J68" s="140"/>
      <c r="K68" s="43"/>
      <c r="L68" s="65"/>
      <c r="M68" s="45">
        <f t="shared" si="19"/>
        <v>0</v>
      </c>
    </row>
    <row r="69" spans="2:13" ht="13.5" thickBot="1">
      <c r="B69" s="90" t="s">
        <v>44</v>
      </c>
      <c r="C69" s="219"/>
      <c r="D69" s="222"/>
      <c r="E69" s="222"/>
      <c r="F69" s="222"/>
      <c r="G69" s="144"/>
      <c r="H69" s="225"/>
      <c r="I69" s="233"/>
      <c r="J69" s="153"/>
      <c r="K69" s="128"/>
      <c r="L69" s="154"/>
      <c r="M69" s="131">
        <f t="shared" si="19"/>
        <v>0</v>
      </c>
    </row>
    <row r="70" spans="2:13" ht="15" customHeight="1">
      <c r="B70" s="58" t="s">
        <v>40</v>
      </c>
      <c r="C70" s="217">
        <f>+C65+1</f>
        <v>12</v>
      </c>
      <c r="D70" s="220">
        <f>VLOOKUP(C70,'Completar SOFSE'!$A$19:$E$501,2,0)</f>
        <v>4</v>
      </c>
      <c r="E70" s="220" t="str">
        <f>VLOOKUP(C70,'Completar SOFSE'!$A$19:$E$501,3,0)</f>
        <v>U/M</v>
      </c>
      <c r="F70" s="220">
        <f>VLOOKUP(C70,'Completar SOFSE'!$A$19:$E$501,4,0)</f>
        <v>1000026408</v>
      </c>
      <c r="G70" s="142"/>
      <c r="H70" s="223" t="str">
        <f>VLOOKUP(C70,'Completar SOFSE'!$A$19:$E$501,5,0)</f>
        <v>SOP APOYO CABLE GEN PULSOS P/NFORCE 715-</v>
      </c>
      <c r="I70" s="231" t="str">
        <f>VLOOKUP(C70,'Completar SOFSE'!$A$19:$F$501,6,0)</f>
        <v>NRE: 715-0002-000</v>
      </c>
      <c r="J70" s="53"/>
      <c r="K70" s="63"/>
      <c r="L70" s="63"/>
      <c r="M70" s="18">
        <f>J70*$D$70+K70*$D$70+L70*$D$70</f>
        <v>0</v>
      </c>
    </row>
    <row r="71" spans="2:13">
      <c r="B71" s="59" t="s">
        <v>41</v>
      </c>
      <c r="C71" s="218"/>
      <c r="D71" s="221"/>
      <c r="E71" s="221"/>
      <c r="F71" s="221"/>
      <c r="G71" s="143"/>
      <c r="H71" s="224"/>
      <c r="I71" s="232"/>
      <c r="J71" s="140"/>
      <c r="K71" s="65"/>
      <c r="L71" s="65"/>
      <c r="M71" s="45">
        <f t="shared" ref="M71:M74" si="20">J71*$D$70+K71*$D$70+L71*$D$70</f>
        <v>0</v>
      </c>
    </row>
    <row r="72" spans="2:13">
      <c r="B72" s="59" t="s">
        <v>42</v>
      </c>
      <c r="C72" s="218"/>
      <c r="D72" s="221"/>
      <c r="E72" s="221"/>
      <c r="F72" s="221"/>
      <c r="G72" s="143"/>
      <c r="H72" s="224"/>
      <c r="I72" s="232"/>
      <c r="J72" s="140"/>
      <c r="K72" s="65"/>
      <c r="L72" s="65"/>
      <c r="M72" s="45">
        <f t="shared" si="20"/>
        <v>0</v>
      </c>
    </row>
    <row r="73" spans="2:13">
      <c r="B73" s="59" t="s">
        <v>43</v>
      </c>
      <c r="C73" s="218"/>
      <c r="D73" s="221"/>
      <c r="E73" s="221"/>
      <c r="F73" s="221"/>
      <c r="G73" s="143"/>
      <c r="H73" s="224"/>
      <c r="I73" s="232"/>
      <c r="J73" s="140"/>
      <c r="K73" s="43"/>
      <c r="L73" s="65"/>
      <c r="M73" s="45">
        <f t="shared" si="20"/>
        <v>0</v>
      </c>
    </row>
    <row r="74" spans="2:13" ht="13.5" thickBot="1">
      <c r="B74" s="90" t="s">
        <v>44</v>
      </c>
      <c r="C74" s="219"/>
      <c r="D74" s="222"/>
      <c r="E74" s="222"/>
      <c r="F74" s="222"/>
      <c r="G74" s="144"/>
      <c r="H74" s="225"/>
      <c r="I74" s="233"/>
      <c r="J74" s="153"/>
      <c r="K74" s="128"/>
      <c r="L74" s="154"/>
      <c r="M74" s="131">
        <f t="shared" si="20"/>
        <v>0</v>
      </c>
    </row>
    <row r="75" spans="2:13">
      <c r="B75" s="58" t="s">
        <v>40</v>
      </c>
      <c r="C75" s="217">
        <f>+C70+1</f>
        <v>13</v>
      </c>
      <c r="D75" s="220">
        <f>VLOOKUP(C75,'Completar SOFSE'!$A$19:$E$501,2,0)</f>
        <v>9</v>
      </c>
      <c r="E75" s="220" t="str">
        <f>VLOOKUP(C75,'Completar SOFSE'!$A$19:$E$501,3,0)</f>
        <v>U/M</v>
      </c>
      <c r="F75" s="220">
        <f>VLOOKUP(C75,'Completar SOFSE'!$A$19:$E$501,4,0)</f>
        <v>1000026542</v>
      </c>
      <c r="G75" s="142"/>
      <c r="H75" s="223" t="str">
        <f>VLOOKUP(C75,'Completar SOFSE'!$A$19:$E$501,5,0)</f>
        <v>GENERADOR PULSOS P/MEDIDOR VELOCIDAD 908</v>
      </c>
      <c r="I75" s="231" t="str">
        <f>VLOOKUP(C75,'Completar SOFSE'!$A$19:$F$501,6,0)</f>
        <v>NRE: 908-0001-000</v>
      </c>
      <c r="J75" s="53"/>
      <c r="K75" s="63"/>
      <c r="L75" s="63"/>
      <c r="M75" s="18">
        <f>J75*$D$75+K75*$D$75+L75*$D$75</f>
        <v>0</v>
      </c>
    </row>
    <row r="76" spans="2:13">
      <c r="B76" s="59" t="s">
        <v>41</v>
      </c>
      <c r="C76" s="218"/>
      <c r="D76" s="221"/>
      <c r="E76" s="221"/>
      <c r="F76" s="221"/>
      <c r="G76" s="143"/>
      <c r="H76" s="224"/>
      <c r="I76" s="232"/>
      <c r="J76" s="140"/>
      <c r="K76" s="65"/>
      <c r="L76" s="65"/>
      <c r="M76" s="45">
        <f t="shared" ref="M76:M79" si="21">J76*$D$75+K76*$D$75+L76*$D$75</f>
        <v>0</v>
      </c>
    </row>
    <row r="77" spans="2:13">
      <c r="B77" s="59" t="s">
        <v>42</v>
      </c>
      <c r="C77" s="218"/>
      <c r="D77" s="221"/>
      <c r="E77" s="221"/>
      <c r="F77" s="221"/>
      <c r="G77" s="143"/>
      <c r="H77" s="224"/>
      <c r="I77" s="232"/>
      <c r="J77" s="140"/>
      <c r="K77" s="65"/>
      <c r="L77" s="65"/>
      <c r="M77" s="45">
        <f t="shared" si="21"/>
        <v>0</v>
      </c>
    </row>
    <row r="78" spans="2:13">
      <c r="B78" s="59" t="s">
        <v>43</v>
      </c>
      <c r="C78" s="218"/>
      <c r="D78" s="221"/>
      <c r="E78" s="221"/>
      <c r="F78" s="221"/>
      <c r="G78" s="143"/>
      <c r="H78" s="224"/>
      <c r="I78" s="232"/>
      <c r="J78" s="140"/>
      <c r="K78" s="43"/>
      <c r="L78" s="65"/>
      <c r="M78" s="45">
        <f t="shared" si="21"/>
        <v>0</v>
      </c>
    </row>
    <row r="79" spans="2:13" ht="13.5" thickBot="1">
      <c r="B79" s="90" t="s">
        <v>44</v>
      </c>
      <c r="C79" s="219"/>
      <c r="D79" s="222"/>
      <c r="E79" s="222"/>
      <c r="F79" s="222"/>
      <c r="G79" s="144"/>
      <c r="H79" s="225"/>
      <c r="I79" s="233"/>
      <c r="J79" s="153"/>
      <c r="K79" s="128"/>
      <c r="L79" s="154"/>
      <c r="M79" s="131">
        <f t="shared" si="21"/>
        <v>0</v>
      </c>
    </row>
    <row r="80" spans="2:13">
      <c r="B80" s="58" t="s">
        <v>40</v>
      </c>
      <c r="C80" s="217">
        <f>+C75+1</f>
        <v>14</v>
      </c>
      <c r="D80" s="220">
        <f>VLOOKUP(C80,'Completar SOFSE'!$A$19:$E$501,2,0)</f>
        <v>7</v>
      </c>
      <c r="E80" s="220" t="str">
        <f>VLOOKUP(C80,'Completar SOFSE'!$A$19:$E$501,3,0)</f>
        <v>U/M</v>
      </c>
      <c r="F80" s="220">
        <f>VLOOKUP(C80,'Completar SOFSE'!$A$19:$E$501,4,0)</f>
        <v>1000026604</v>
      </c>
      <c r="G80" s="142"/>
      <c r="H80" s="223" t="str">
        <f>VLOOKUP(C80,'Completar SOFSE'!$A$19:$E$501,5,0)</f>
        <v>PLACA CPU P/CONTROL 500-0001-002 P/LOC G</v>
      </c>
      <c r="I80" s="231" t="str">
        <f>VLOOKUP(C80,'Completar SOFSE'!$A$19:$F$501,6,0)</f>
        <v>NRE: 500-0001-002</v>
      </c>
      <c r="J80" s="53"/>
      <c r="K80" s="63"/>
      <c r="L80" s="63"/>
      <c r="M80" s="18">
        <f>J80*$D$80+K80*$D$80+L80*$D$80</f>
        <v>0</v>
      </c>
    </row>
    <row r="81" spans="2:13">
      <c r="B81" s="59" t="s">
        <v>41</v>
      </c>
      <c r="C81" s="218"/>
      <c r="D81" s="221"/>
      <c r="E81" s="221"/>
      <c r="F81" s="221"/>
      <c r="G81" s="143"/>
      <c r="H81" s="224"/>
      <c r="I81" s="232"/>
      <c r="J81" s="140"/>
      <c r="K81" s="65"/>
      <c r="L81" s="65"/>
      <c r="M81" s="45">
        <f t="shared" ref="M81:M84" si="22">J81*$D$80+K81*$D$80+L81*$D$80</f>
        <v>0</v>
      </c>
    </row>
    <row r="82" spans="2:13">
      <c r="B82" s="59" t="s">
        <v>42</v>
      </c>
      <c r="C82" s="218"/>
      <c r="D82" s="221"/>
      <c r="E82" s="221"/>
      <c r="F82" s="221"/>
      <c r="G82" s="143"/>
      <c r="H82" s="224"/>
      <c r="I82" s="232"/>
      <c r="J82" s="140"/>
      <c r="K82" s="65"/>
      <c r="L82" s="65"/>
      <c r="M82" s="45">
        <f t="shared" si="22"/>
        <v>0</v>
      </c>
    </row>
    <row r="83" spans="2:13">
      <c r="B83" s="59" t="s">
        <v>43</v>
      </c>
      <c r="C83" s="218"/>
      <c r="D83" s="221"/>
      <c r="E83" s="221"/>
      <c r="F83" s="221"/>
      <c r="G83" s="143"/>
      <c r="H83" s="224"/>
      <c r="I83" s="232"/>
      <c r="J83" s="140"/>
      <c r="K83" s="43"/>
      <c r="L83" s="65"/>
      <c r="M83" s="45">
        <f t="shared" si="22"/>
        <v>0</v>
      </c>
    </row>
    <row r="84" spans="2:13" ht="13.5" thickBot="1">
      <c r="B84" s="90" t="s">
        <v>44</v>
      </c>
      <c r="C84" s="219"/>
      <c r="D84" s="222"/>
      <c r="E84" s="222"/>
      <c r="F84" s="222"/>
      <c r="G84" s="144"/>
      <c r="H84" s="225"/>
      <c r="I84" s="233"/>
      <c r="J84" s="153"/>
      <c r="K84" s="128"/>
      <c r="L84" s="154"/>
      <c r="M84" s="131">
        <f t="shared" si="22"/>
        <v>0</v>
      </c>
    </row>
    <row r="85" spans="2:13">
      <c r="B85" s="58" t="s">
        <v>40</v>
      </c>
      <c r="C85" s="217">
        <f>+C80+1</f>
        <v>15</v>
      </c>
      <c r="D85" s="220">
        <f>VLOOKUP(C85,'Completar SOFSE'!$A$19:$E$501,2,0)</f>
        <v>7</v>
      </c>
      <c r="E85" s="220" t="str">
        <f>VLOOKUP(C85,'Completar SOFSE'!$A$19:$E$501,3,0)</f>
        <v>U/M</v>
      </c>
      <c r="F85" s="220">
        <f>VLOOKUP(C85,'Completar SOFSE'!$A$19:$E$501,4,0)</f>
        <v>1000026780</v>
      </c>
      <c r="G85" s="142"/>
      <c r="H85" s="223" t="str">
        <f>VLOOKUP(C85,'Completar SOFSE'!$A$19:$E$501,5,0)</f>
        <v>CABLE P/GEN PULSOS 057-0003-000 P/LOCOMO</v>
      </c>
      <c r="I85" s="231" t="str">
        <f>VLOOKUP(C85,'Completar SOFSE'!$A$19:$F$501,6,0)</f>
        <v>NRE: 057-0003-000</v>
      </c>
      <c r="J85" s="53"/>
      <c r="K85" s="63"/>
      <c r="L85" s="63"/>
      <c r="M85" s="18">
        <f>J85*$D$85+K85*$D$85+L85*$D$85</f>
        <v>0</v>
      </c>
    </row>
    <row r="86" spans="2:13">
      <c r="B86" s="59" t="s">
        <v>41</v>
      </c>
      <c r="C86" s="218"/>
      <c r="D86" s="221"/>
      <c r="E86" s="221"/>
      <c r="F86" s="221"/>
      <c r="G86" s="143"/>
      <c r="H86" s="224"/>
      <c r="I86" s="232"/>
      <c r="J86" s="140"/>
      <c r="K86" s="65"/>
      <c r="L86" s="65"/>
      <c r="M86" s="45">
        <f t="shared" ref="M86:M89" si="23">J86*$D$85+K86*$D$85+L86*$D$85</f>
        <v>0</v>
      </c>
    </row>
    <row r="87" spans="2:13">
      <c r="B87" s="59" t="s">
        <v>42</v>
      </c>
      <c r="C87" s="218"/>
      <c r="D87" s="221"/>
      <c r="E87" s="221"/>
      <c r="F87" s="221"/>
      <c r="G87" s="143"/>
      <c r="H87" s="224"/>
      <c r="I87" s="232"/>
      <c r="J87" s="140"/>
      <c r="K87" s="65"/>
      <c r="L87" s="65"/>
      <c r="M87" s="45">
        <f t="shared" si="23"/>
        <v>0</v>
      </c>
    </row>
    <row r="88" spans="2:13">
      <c r="B88" s="59" t="s">
        <v>43</v>
      </c>
      <c r="C88" s="218"/>
      <c r="D88" s="221"/>
      <c r="E88" s="221"/>
      <c r="F88" s="221"/>
      <c r="G88" s="143"/>
      <c r="H88" s="224"/>
      <c r="I88" s="232"/>
      <c r="J88" s="140"/>
      <c r="K88" s="43"/>
      <c r="L88" s="65"/>
      <c r="M88" s="45">
        <f t="shared" si="23"/>
        <v>0</v>
      </c>
    </row>
    <row r="89" spans="2:13" ht="13.5" thickBot="1">
      <c r="B89" s="90" t="s">
        <v>44</v>
      </c>
      <c r="C89" s="219"/>
      <c r="D89" s="222"/>
      <c r="E89" s="222"/>
      <c r="F89" s="222"/>
      <c r="G89" s="144"/>
      <c r="H89" s="225"/>
      <c r="I89" s="233"/>
      <c r="J89" s="141"/>
      <c r="K89" s="46"/>
      <c r="L89" s="54"/>
      <c r="M89" s="47">
        <f t="shared" si="23"/>
        <v>0</v>
      </c>
    </row>
    <row r="90" spans="2:13" ht="13.5" hidden="1" thickBot="1">
      <c r="B90" s="59" t="s">
        <v>40</v>
      </c>
      <c r="C90" s="218">
        <f>+C85+1</f>
        <v>16</v>
      </c>
      <c r="D90" s="221">
        <f>VLOOKUP(C90,'Completar SOFSE'!$A$19:$E$501,2,0)</f>
        <v>0</v>
      </c>
      <c r="E90" s="221">
        <f>VLOOKUP(C90,'Completar SOFSE'!$A$19:$E$501,3,0)</f>
        <v>0</v>
      </c>
      <c r="F90" s="221">
        <f>VLOOKUP(C90,'Completar SOFSE'!$A$19:$E$501,4,0)</f>
        <v>0</v>
      </c>
      <c r="G90" s="143"/>
      <c r="H90" s="224">
        <f>VLOOKUP(C90,'Completar SOFSE'!$A$19:$E$501,5,0)</f>
        <v>0</v>
      </c>
      <c r="I90" s="227">
        <f>VLOOKUP(C90,'Completar SOFSE'!$A$19:$F$501,6,0)</f>
        <v>0</v>
      </c>
      <c r="J90" s="138"/>
      <c r="K90" s="139"/>
      <c r="L90" s="139"/>
      <c r="M90" s="42">
        <f>J90*$D$60+K90*$D$60+L90*$D$60</f>
        <v>0</v>
      </c>
    </row>
    <row r="91" spans="2:13" ht="13.5" hidden="1" thickBot="1">
      <c r="B91" s="59" t="s">
        <v>41</v>
      </c>
      <c r="C91" s="218"/>
      <c r="D91" s="221"/>
      <c r="E91" s="221"/>
      <c r="F91" s="221"/>
      <c r="G91" s="143"/>
      <c r="H91" s="224"/>
      <c r="I91" s="227"/>
      <c r="J91" s="53"/>
      <c r="K91" s="65"/>
      <c r="L91" s="65"/>
      <c r="M91" s="42">
        <f t="shared" ref="M91:M94" si="24">J91*$D$60+K91*$D$60+L91*$D$60</f>
        <v>0</v>
      </c>
    </row>
    <row r="92" spans="2:13" ht="13.5" hidden="1" thickBot="1">
      <c r="B92" s="59" t="s">
        <v>42</v>
      </c>
      <c r="C92" s="218"/>
      <c r="D92" s="221"/>
      <c r="E92" s="221"/>
      <c r="F92" s="221"/>
      <c r="G92" s="143"/>
      <c r="H92" s="224"/>
      <c r="I92" s="227"/>
      <c r="J92" s="53"/>
      <c r="K92" s="65"/>
      <c r="L92" s="65"/>
      <c r="M92" s="42">
        <f t="shared" si="24"/>
        <v>0</v>
      </c>
    </row>
    <row r="93" spans="2:13" ht="13.5" hidden="1" thickBot="1">
      <c r="B93" s="59" t="s">
        <v>43</v>
      </c>
      <c r="C93" s="218"/>
      <c r="D93" s="221"/>
      <c r="E93" s="221"/>
      <c r="F93" s="221"/>
      <c r="G93" s="143"/>
      <c r="H93" s="224"/>
      <c r="I93" s="227"/>
      <c r="J93" s="53"/>
      <c r="K93" s="43"/>
      <c r="L93" s="65"/>
      <c r="M93" s="42">
        <f t="shared" si="24"/>
        <v>0</v>
      </c>
    </row>
    <row r="94" spans="2:13" ht="13.5" hidden="1" thickBot="1">
      <c r="B94" s="90" t="s">
        <v>44</v>
      </c>
      <c r="C94" s="219"/>
      <c r="D94" s="222"/>
      <c r="E94" s="222"/>
      <c r="F94" s="222"/>
      <c r="G94" s="144"/>
      <c r="H94" s="225"/>
      <c r="I94" s="228"/>
      <c r="J94" s="53"/>
      <c r="K94" s="46"/>
      <c r="L94" s="54"/>
      <c r="M94" s="47">
        <f t="shared" si="24"/>
        <v>0</v>
      </c>
    </row>
    <row r="95" spans="2:13" ht="13.5" hidden="1" thickBot="1">
      <c r="B95" s="58" t="s">
        <v>40</v>
      </c>
      <c r="C95" s="217">
        <f>+C90+1</f>
        <v>17</v>
      </c>
      <c r="D95" s="220">
        <f>VLOOKUP(C95,'Completar SOFSE'!$A$19:$E$501,2,0)</f>
        <v>0</v>
      </c>
      <c r="E95" s="220">
        <f>VLOOKUP(C95,'Completar SOFSE'!$A$19:$E$501,3,0)</f>
        <v>0</v>
      </c>
      <c r="F95" s="220">
        <f>VLOOKUP(C95,'Completar SOFSE'!$A$19:$E$501,4,0)</f>
        <v>0</v>
      </c>
      <c r="G95" s="142"/>
      <c r="H95" s="223">
        <f>VLOOKUP(C95,'Completar SOFSE'!$A$19:$E$501,5,0)</f>
        <v>0</v>
      </c>
      <c r="I95" s="226">
        <f>VLOOKUP(C95,'Completar SOFSE'!$A$19:$F$501,6,0)</f>
        <v>0</v>
      </c>
      <c r="J95" s="53"/>
      <c r="K95" s="65"/>
      <c r="L95" s="65"/>
      <c r="M95" s="42">
        <f>J95*$D$60+K95*$D$60+L95*$D$60</f>
        <v>0</v>
      </c>
    </row>
    <row r="96" spans="2:13" ht="13.5" hidden="1" thickBot="1">
      <c r="B96" s="59" t="s">
        <v>41</v>
      </c>
      <c r="C96" s="218"/>
      <c r="D96" s="221"/>
      <c r="E96" s="221"/>
      <c r="F96" s="221"/>
      <c r="G96" s="143"/>
      <c r="H96" s="224"/>
      <c r="I96" s="227"/>
      <c r="J96" s="53"/>
      <c r="K96" s="65"/>
      <c r="L96" s="65"/>
      <c r="M96" s="42">
        <f t="shared" ref="M96:M99" si="25">J96*$D$60+K96*$D$60+L96*$D$60</f>
        <v>0</v>
      </c>
    </row>
    <row r="97" spans="2:13" ht="13.5" hidden="1" thickBot="1">
      <c r="B97" s="59" t="s">
        <v>42</v>
      </c>
      <c r="C97" s="218"/>
      <c r="D97" s="221"/>
      <c r="E97" s="221"/>
      <c r="F97" s="221"/>
      <c r="G97" s="143"/>
      <c r="H97" s="224"/>
      <c r="I97" s="227"/>
      <c r="J97" s="53"/>
      <c r="K97" s="65"/>
      <c r="L97" s="65"/>
      <c r="M97" s="42">
        <f t="shared" si="25"/>
        <v>0</v>
      </c>
    </row>
    <row r="98" spans="2:13" ht="13.5" hidden="1" thickBot="1">
      <c r="B98" s="59" t="s">
        <v>43</v>
      </c>
      <c r="C98" s="218"/>
      <c r="D98" s="221"/>
      <c r="E98" s="221"/>
      <c r="F98" s="221"/>
      <c r="G98" s="143"/>
      <c r="H98" s="224"/>
      <c r="I98" s="227"/>
      <c r="J98" s="53"/>
      <c r="K98" s="43"/>
      <c r="L98" s="65"/>
      <c r="M98" s="42">
        <f t="shared" si="25"/>
        <v>0</v>
      </c>
    </row>
    <row r="99" spans="2:13" ht="13.5" hidden="1" thickBot="1">
      <c r="B99" s="90" t="s">
        <v>44</v>
      </c>
      <c r="C99" s="219"/>
      <c r="D99" s="222"/>
      <c r="E99" s="222"/>
      <c r="F99" s="222"/>
      <c r="G99" s="144"/>
      <c r="H99" s="225"/>
      <c r="I99" s="228"/>
      <c r="J99" s="53"/>
      <c r="K99" s="46"/>
      <c r="L99" s="54"/>
      <c r="M99" s="47">
        <f t="shared" si="25"/>
        <v>0</v>
      </c>
    </row>
    <row r="100" spans="2:13" ht="13.5" hidden="1" thickBot="1">
      <c r="B100" s="58" t="s">
        <v>40</v>
      </c>
      <c r="C100" s="217">
        <f>+C95+1</f>
        <v>18</v>
      </c>
      <c r="D100" s="220">
        <f>VLOOKUP(C100,'Completar SOFSE'!$A$19:$E$501,2,0)</f>
        <v>0</v>
      </c>
      <c r="E100" s="220">
        <f>VLOOKUP(C100,'Completar SOFSE'!$A$19:$E$501,3,0)</f>
        <v>0</v>
      </c>
      <c r="F100" s="220">
        <f>VLOOKUP(C100,'Completar SOFSE'!$A$19:$E$501,4,0)</f>
        <v>0</v>
      </c>
      <c r="G100" s="142"/>
      <c r="H100" s="223">
        <f>VLOOKUP(C100,'Completar SOFSE'!$A$19:$E$501,5,0)</f>
        <v>0</v>
      </c>
      <c r="I100" s="226">
        <f>VLOOKUP(C100,'Completar SOFSE'!$A$19:$F$501,6,0)</f>
        <v>0</v>
      </c>
      <c r="J100" s="53"/>
      <c r="K100" s="65"/>
      <c r="L100" s="65"/>
      <c r="M100" s="42">
        <f>J100*$D$60+K100*$D$60+L100*$D$60</f>
        <v>0</v>
      </c>
    </row>
    <row r="101" spans="2:13" ht="13.5" hidden="1" thickBot="1">
      <c r="B101" s="59" t="s">
        <v>41</v>
      </c>
      <c r="C101" s="218"/>
      <c r="D101" s="221"/>
      <c r="E101" s="221"/>
      <c r="F101" s="221"/>
      <c r="G101" s="143"/>
      <c r="H101" s="224"/>
      <c r="I101" s="227"/>
      <c r="J101" s="53"/>
      <c r="K101" s="65"/>
      <c r="L101" s="65"/>
      <c r="M101" s="42">
        <f t="shared" ref="M101:M104" si="26">J101*$D$60+K101*$D$60+L101*$D$60</f>
        <v>0</v>
      </c>
    </row>
    <row r="102" spans="2:13" ht="13.5" hidden="1" thickBot="1">
      <c r="B102" s="59" t="s">
        <v>42</v>
      </c>
      <c r="C102" s="218"/>
      <c r="D102" s="221"/>
      <c r="E102" s="221"/>
      <c r="F102" s="221"/>
      <c r="G102" s="143"/>
      <c r="H102" s="224"/>
      <c r="I102" s="227"/>
      <c r="J102" s="53"/>
      <c r="K102" s="65"/>
      <c r="L102" s="65"/>
      <c r="M102" s="42">
        <f t="shared" si="26"/>
        <v>0</v>
      </c>
    </row>
    <row r="103" spans="2:13" ht="13.5" hidden="1" thickBot="1">
      <c r="B103" s="59" t="s">
        <v>43</v>
      </c>
      <c r="C103" s="218"/>
      <c r="D103" s="221"/>
      <c r="E103" s="221"/>
      <c r="F103" s="221"/>
      <c r="G103" s="143"/>
      <c r="H103" s="224"/>
      <c r="I103" s="227"/>
      <c r="J103" s="53"/>
      <c r="K103" s="43"/>
      <c r="L103" s="65"/>
      <c r="M103" s="42">
        <f t="shared" si="26"/>
        <v>0</v>
      </c>
    </row>
    <row r="104" spans="2:13" ht="13.5" hidden="1" thickBot="1">
      <c r="B104" s="90" t="s">
        <v>44</v>
      </c>
      <c r="C104" s="219"/>
      <c r="D104" s="222"/>
      <c r="E104" s="222"/>
      <c r="F104" s="222"/>
      <c r="G104" s="144"/>
      <c r="H104" s="225"/>
      <c r="I104" s="228"/>
      <c r="J104" s="53"/>
      <c r="K104" s="46"/>
      <c r="L104" s="54"/>
      <c r="M104" s="47">
        <f t="shared" si="26"/>
        <v>0</v>
      </c>
    </row>
    <row r="105" spans="2:13" ht="13.5" hidden="1" thickBot="1">
      <c r="B105" s="58" t="s">
        <v>40</v>
      </c>
      <c r="C105" s="217">
        <f>+C100+1</f>
        <v>19</v>
      </c>
      <c r="D105" s="220">
        <f>VLOOKUP(C105,'Completar SOFSE'!$A$19:$E$501,2,0)</f>
        <v>0</v>
      </c>
      <c r="E105" s="220">
        <f>VLOOKUP(C105,'Completar SOFSE'!$A$19:$E$501,3,0)</f>
        <v>0</v>
      </c>
      <c r="F105" s="220">
        <f>VLOOKUP(C105,'Completar SOFSE'!$A$19:$E$501,4,0)</f>
        <v>0</v>
      </c>
      <c r="G105" s="142"/>
      <c r="H105" s="223">
        <f>VLOOKUP(C105,'Completar SOFSE'!$A$19:$E$501,5,0)</f>
        <v>0</v>
      </c>
      <c r="I105" s="226">
        <f>VLOOKUP(C105,'Completar SOFSE'!$A$19:$F$501,6,0)</f>
        <v>0</v>
      </c>
      <c r="J105" s="53"/>
      <c r="K105" s="65"/>
      <c r="L105" s="65"/>
      <c r="M105" s="42">
        <f>J105*$D$60+K105*$D$60+L105*$D$60</f>
        <v>0</v>
      </c>
    </row>
    <row r="106" spans="2:13" ht="13.5" hidden="1" thickBot="1">
      <c r="B106" s="59" t="s">
        <v>41</v>
      </c>
      <c r="C106" s="218"/>
      <c r="D106" s="221"/>
      <c r="E106" s="221"/>
      <c r="F106" s="221"/>
      <c r="G106" s="143"/>
      <c r="H106" s="224"/>
      <c r="I106" s="227"/>
      <c r="J106" s="53"/>
      <c r="K106" s="65"/>
      <c r="L106" s="65"/>
      <c r="M106" s="42">
        <f t="shared" ref="M106:M110" si="27">J106*$D$60+K106*$D$60+L106*$D$60</f>
        <v>0</v>
      </c>
    </row>
    <row r="107" spans="2:13" ht="13.5" hidden="1" thickBot="1">
      <c r="B107" s="59" t="s">
        <v>42</v>
      </c>
      <c r="C107" s="218"/>
      <c r="D107" s="221"/>
      <c r="E107" s="221"/>
      <c r="F107" s="221"/>
      <c r="G107" s="143"/>
      <c r="H107" s="224"/>
      <c r="I107" s="227"/>
      <c r="J107" s="53"/>
      <c r="K107" s="65"/>
      <c r="L107" s="65"/>
      <c r="M107" s="42">
        <f t="shared" si="27"/>
        <v>0</v>
      </c>
    </row>
    <row r="108" spans="2:13" ht="13.5" hidden="1" thickBot="1">
      <c r="B108" s="59" t="s">
        <v>43</v>
      </c>
      <c r="C108" s="218"/>
      <c r="D108" s="221"/>
      <c r="E108" s="221"/>
      <c r="F108" s="221"/>
      <c r="G108" s="143"/>
      <c r="H108" s="224"/>
      <c r="I108" s="227"/>
      <c r="J108" s="53"/>
      <c r="K108" s="43"/>
      <c r="L108" s="65"/>
      <c r="M108" s="42">
        <f t="shared" si="27"/>
        <v>0</v>
      </c>
    </row>
    <row r="109" spans="2:13" ht="13.5" hidden="1" thickBot="1">
      <c r="B109" s="90" t="s">
        <v>44</v>
      </c>
      <c r="C109" s="219"/>
      <c r="D109" s="222"/>
      <c r="E109" s="222"/>
      <c r="F109" s="222"/>
      <c r="G109" s="144"/>
      <c r="H109" s="225"/>
      <c r="I109" s="228"/>
      <c r="J109" s="53"/>
      <c r="K109" s="46"/>
      <c r="L109" s="54"/>
      <c r="M109" s="47">
        <f t="shared" si="27"/>
        <v>0</v>
      </c>
    </row>
    <row r="110" spans="2:13" ht="13.5" hidden="1" thickBot="1">
      <c r="B110" s="58" t="s">
        <v>40</v>
      </c>
      <c r="C110" s="217">
        <f t="shared" ref="C110" si="28">+C105+1</f>
        <v>20</v>
      </c>
      <c r="D110" s="220">
        <f>VLOOKUP(C110,'Completar SOFSE'!$A$19:$E$501,2,0)</f>
        <v>0</v>
      </c>
      <c r="E110" s="220">
        <f>VLOOKUP(C110,'Completar SOFSE'!$A$19:$E$501,3,0)</f>
        <v>0</v>
      </c>
      <c r="F110" s="220">
        <f>VLOOKUP(C110,'Completar SOFSE'!$A$19:$E$501,4,0)</f>
        <v>0</v>
      </c>
      <c r="G110" s="142"/>
      <c r="H110" s="223">
        <f>VLOOKUP(C110,'Completar SOFSE'!$A$19:$E$501,5,0)</f>
        <v>0</v>
      </c>
      <c r="I110" s="226">
        <f>VLOOKUP(C110,'Completar SOFSE'!$A$19:$F$501,6,0)</f>
        <v>0</v>
      </c>
      <c r="J110" s="53"/>
      <c r="K110" s="65"/>
      <c r="L110" s="65"/>
      <c r="M110" s="42">
        <f t="shared" si="27"/>
        <v>0</v>
      </c>
    </row>
    <row r="111" spans="2:13" ht="13.5" hidden="1" thickBot="1">
      <c r="B111" s="59" t="s">
        <v>41</v>
      </c>
      <c r="C111" s="218"/>
      <c r="D111" s="221"/>
      <c r="E111" s="221"/>
      <c r="F111" s="221"/>
      <c r="G111" s="143"/>
      <c r="H111" s="224"/>
      <c r="I111" s="227"/>
      <c r="J111" s="53"/>
      <c r="K111" s="65"/>
      <c r="L111" s="65"/>
      <c r="M111" s="42">
        <f t="shared" ref="M111:M124" si="29">J111*$D$60+K111*$D$60+L111*$D$60</f>
        <v>0</v>
      </c>
    </row>
    <row r="112" spans="2:13" ht="13.5" hidden="1" thickBot="1">
      <c r="B112" s="59" t="s">
        <v>42</v>
      </c>
      <c r="C112" s="218"/>
      <c r="D112" s="221"/>
      <c r="E112" s="221"/>
      <c r="F112" s="221"/>
      <c r="G112" s="143"/>
      <c r="H112" s="224"/>
      <c r="I112" s="227"/>
      <c r="J112" s="53"/>
      <c r="K112" s="65"/>
      <c r="L112" s="65"/>
      <c r="M112" s="42">
        <f t="shared" si="29"/>
        <v>0</v>
      </c>
    </row>
    <row r="113" spans="2:13" ht="13.5" hidden="1" thickBot="1">
      <c r="B113" s="59" t="s">
        <v>43</v>
      </c>
      <c r="C113" s="218"/>
      <c r="D113" s="221"/>
      <c r="E113" s="221"/>
      <c r="F113" s="221"/>
      <c r="G113" s="143"/>
      <c r="H113" s="224"/>
      <c r="I113" s="227"/>
      <c r="J113" s="53"/>
      <c r="K113" s="43"/>
      <c r="L113" s="65"/>
      <c r="M113" s="42">
        <f t="shared" si="29"/>
        <v>0</v>
      </c>
    </row>
    <row r="114" spans="2:13" ht="13.5" hidden="1" thickBot="1">
      <c r="B114" s="90" t="s">
        <v>44</v>
      </c>
      <c r="C114" s="219"/>
      <c r="D114" s="222"/>
      <c r="E114" s="222"/>
      <c r="F114" s="222"/>
      <c r="G114" s="144"/>
      <c r="H114" s="225"/>
      <c r="I114" s="228"/>
      <c r="J114" s="53"/>
      <c r="K114" s="46"/>
      <c r="L114" s="54"/>
      <c r="M114" s="47">
        <f t="shared" si="29"/>
        <v>0</v>
      </c>
    </row>
    <row r="115" spans="2:13" ht="13.5" hidden="1" thickBot="1">
      <c r="B115" s="58" t="s">
        <v>40</v>
      </c>
      <c r="C115" s="217">
        <f t="shared" ref="C115" si="30">+C110+1</f>
        <v>21</v>
      </c>
      <c r="D115" s="220">
        <f>VLOOKUP(C115,'Completar SOFSE'!$A$19:$E$501,2,0)</f>
        <v>0</v>
      </c>
      <c r="E115" s="220">
        <f>VLOOKUP(C115,'Completar SOFSE'!$A$19:$E$501,3,0)</f>
        <v>0</v>
      </c>
      <c r="F115" s="220">
        <f>VLOOKUP(C115,'Completar SOFSE'!$A$19:$E$501,4,0)</f>
        <v>0</v>
      </c>
      <c r="G115" s="142"/>
      <c r="H115" s="223">
        <f>VLOOKUP(C115,'Completar SOFSE'!$A$19:$E$501,5,0)</f>
        <v>0</v>
      </c>
      <c r="I115" s="226">
        <f>VLOOKUP(C115,'Completar SOFSE'!$A$19:$F$501,6,0)</f>
        <v>0</v>
      </c>
      <c r="J115" s="53"/>
      <c r="K115" s="65"/>
      <c r="L115" s="65"/>
      <c r="M115" s="42">
        <f t="shared" si="29"/>
        <v>0</v>
      </c>
    </row>
    <row r="116" spans="2:13" ht="13.5" hidden="1" thickBot="1">
      <c r="B116" s="59" t="s">
        <v>41</v>
      </c>
      <c r="C116" s="218"/>
      <c r="D116" s="221"/>
      <c r="E116" s="221"/>
      <c r="F116" s="221"/>
      <c r="G116" s="143"/>
      <c r="H116" s="224"/>
      <c r="I116" s="227"/>
      <c r="J116" s="53"/>
      <c r="K116" s="65"/>
      <c r="L116" s="65"/>
      <c r="M116" s="42">
        <f t="shared" si="29"/>
        <v>0</v>
      </c>
    </row>
    <row r="117" spans="2:13" ht="13.5" hidden="1" thickBot="1">
      <c r="B117" s="59" t="s">
        <v>42</v>
      </c>
      <c r="C117" s="218"/>
      <c r="D117" s="221"/>
      <c r="E117" s="221"/>
      <c r="F117" s="221"/>
      <c r="G117" s="143"/>
      <c r="H117" s="224"/>
      <c r="I117" s="227"/>
      <c r="J117" s="53"/>
      <c r="K117" s="65"/>
      <c r="L117" s="65"/>
      <c r="M117" s="42">
        <f t="shared" si="29"/>
        <v>0</v>
      </c>
    </row>
    <row r="118" spans="2:13" ht="13.5" hidden="1" thickBot="1">
      <c r="B118" s="59" t="s">
        <v>43</v>
      </c>
      <c r="C118" s="218"/>
      <c r="D118" s="221"/>
      <c r="E118" s="221"/>
      <c r="F118" s="221"/>
      <c r="G118" s="143"/>
      <c r="H118" s="224"/>
      <c r="I118" s="227"/>
      <c r="J118" s="53"/>
      <c r="K118" s="43"/>
      <c r="L118" s="65"/>
      <c r="M118" s="42">
        <f t="shared" si="29"/>
        <v>0</v>
      </c>
    </row>
    <row r="119" spans="2:13" ht="13.5" hidden="1" thickBot="1">
      <c r="B119" s="90" t="s">
        <v>44</v>
      </c>
      <c r="C119" s="219"/>
      <c r="D119" s="222"/>
      <c r="E119" s="222"/>
      <c r="F119" s="222"/>
      <c r="G119" s="144"/>
      <c r="H119" s="225"/>
      <c r="I119" s="228"/>
      <c r="J119" s="53"/>
      <c r="K119" s="46"/>
      <c r="L119" s="54"/>
      <c r="M119" s="47">
        <f t="shared" si="29"/>
        <v>0</v>
      </c>
    </row>
    <row r="120" spans="2:13" ht="13.5" hidden="1" thickBot="1">
      <c r="B120" s="58" t="s">
        <v>40</v>
      </c>
      <c r="C120" s="217">
        <f t="shared" ref="C120" si="31">+C115+1</f>
        <v>22</v>
      </c>
      <c r="D120" s="220">
        <f>VLOOKUP(C120,'Completar SOFSE'!$A$19:$E$501,2,0)</f>
        <v>0</v>
      </c>
      <c r="E120" s="220">
        <f>VLOOKUP(C120,'Completar SOFSE'!$A$19:$E$501,3,0)</f>
        <v>0</v>
      </c>
      <c r="F120" s="220">
        <f>VLOOKUP(C120,'Completar SOFSE'!$A$19:$E$501,4,0)</f>
        <v>0</v>
      </c>
      <c r="G120" s="142"/>
      <c r="H120" s="223">
        <f>VLOOKUP(C120,'Completar SOFSE'!$A$19:$E$501,5,0)</f>
        <v>0</v>
      </c>
      <c r="I120" s="226">
        <f>VLOOKUP(C120,'Completar SOFSE'!$A$19:$F$501,6,0)</f>
        <v>0</v>
      </c>
      <c r="J120" s="53"/>
      <c r="K120" s="65"/>
      <c r="L120" s="65"/>
      <c r="M120" s="42">
        <f t="shared" si="29"/>
        <v>0</v>
      </c>
    </row>
    <row r="121" spans="2:13" ht="13.5" hidden="1" thickBot="1">
      <c r="B121" s="59" t="s">
        <v>41</v>
      </c>
      <c r="C121" s="218"/>
      <c r="D121" s="221"/>
      <c r="E121" s="221"/>
      <c r="F121" s="221"/>
      <c r="G121" s="143"/>
      <c r="H121" s="224"/>
      <c r="I121" s="227"/>
      <c r="J121" s="53"/>
      <c r="K121" s="65"/>
      <c r="L121" s="65"/>
      <c r="M121" s="42">
        <f t="shared" si="29"/>
        <v>0</v>
      </c>
    </row>
    <row r="122" spans="2:13" ht="13.5" hidden="1" thickBot="1">
      <c r="B122" s="59" t="s">
        <v>42</v>
      </c>
      <c r="C122" s="218"/>
      <c r="D122" s="221"/>
      <c r="E122" s="221"/>
      <c r="F122" s="221"/>
      <c r="G122" s="143"/>
      <c r="H122" s="224"/>
      <c r="I122" s="227"/>
      <c r="J122" s="53"/>
      <c r="K122" s="65"/>
      <c r="L122" s="65"/>
      <c r="M122" s="42">
        <f t="shared" si="29"/>
        <v>0</v>
      </c>
    </row>
    <row r="123" spans="2:13" ht="13.5" hidden="1" thickBot="1">
      <c r="B123" s="59" t="s">
        <v>43</v>
      </c>
      <c r="C123" s="218"/>
      <c r="D123" s="221"/>
      <c r="E123" s="221"/>
      <c r="F123" s="221"/>
      <c r="G123" s="143"/>
      <c r="H123" s="224"/>
      <c r="I123" s="227"/>
      <c r="J123" s="53"/>
      <c r="K123" s="43"/>
      <c r="L123" s="65"/>
      <c r="M123" s="42">
        <f t="shared" si="29"/>
        <v>0</v>
      </c>
    </row>
    <row r="124" spans="2:13" ht="13.5" hidden="1" thickBot="1">
      <c r="B124" s="90" t="s">
        <v>44</v>
      </c>
      <c r="C124" s="219"/>
      <c r="D124" s="222"/>
      <c r="E124" s="222"/>
      <c r="F124" s="222"/>
      <c r="G124" s="144"/>
      <c r="H124" s="225"/>
      <c r="I124" s="228"/>
      <c r="J124" s="53"/>
      <c r="K124" s="46"/>
      <c r="L124" s="54"/>
      <c r="M124" s="47">
        <f t="shared" si="29"/>
        <v>0</v>
      </c>
    </row>
    <row r="125" spans="2:13" ht="13.5" hidden="1" thickBot="1">
      <c r="B125" s="58" t="s">
        <v>40</v>
      </c>
      <c r="C125" s="217">
        <f>+C120+1</f>
        <v>23</v>
      </c>
      <c r="D125" s="220">
        <f>VLOOKUP(C125,'Completar SOFSE'!$A$19:$E$501,2,0)</f>
        <v>0</v>
      </c>
      <c r="E125" s="220">
        <f>VLOOKUP(C125,'Completar SOFSE'!$A$19:$E$501,3,0)</f>
        <v>0</v>
      </c>
      <c r="F125" s="220">
        <f>VLOOKUP(C125,'Completar SOFSE'!$A$19:$E$501,4,0)</f>
        <v>0</v>
      </c>
      <c r="G125" s="142"/>
      <c r="H125" s="223">
        <f>VLOOKUP(C125,'Completar SOFSE'!$A$19:$E$501,5,0)</f>
        <v>0</v>
      </c>
      <c r="I125" s="226">
        <f>VLOOKUP(C125,'Completar SOFSE'!$A$19:$F$501,6,0)</f>
        <v>0</v>
      </c>
      <c r="J125" s="53"/>
      <c r="K125" s="65"/>
      <c r="L125" s="65"/>
      <c r="M125" s="42">
        <f>J125*$D$60+K125*$D$60+L125*$D$60</f>
        <v>0</v>
      </c>
    </row>
    <row r="126" spans="2:13" ht="13.5" hidden="1" thickBot="1">
      <c r="B126" s="59" t="s">
        <v>41</v>
      </c>
      <c r="C126" s="218"/>
      <c r="D126" s="221"/>
      <c r="E126" s="221"/>
      <c r="F126" s="221"/>
      <c r="G126" s="143"/>
      <c r="H126" s="224"/>
      <c r="I126" s="227"/>
      <c r="J126" s="53"/>
      <c r="K126" s="65"/>
      <c r="L126" s="65"/>
      <c r="M126" s="42">
        <f t="shared" ref="M126:M144" si="32">J126*$D$60+K126*$D$60+L126*$D$60</f>
        <v>0</v>
      </c>
    </row>
    <row r="127" spans="2:13" ht="13.5" hidden="1" thickBot="1">
      <c r="B127" s="59" t="s">
        <v>42</v>
      </c>
      <c r="C127" s="218"/>
      <c r="D127" s="221"/>
      <c r="E127" s="221"/>
      <c r="F127" s="221"/>
      <c r="G127" s="143"/>
      <c r="H127" s="224"/>
      <c r="I127" s="227"/>
      <c r="J127" s="53"/>
      <c r="K127" s="65"/>
      <c r="L127" s="65"/>
      <c r="M127" s="42">
        <f t="shared" si="32"/>
        <v>0</v>
      </c>
    </row>
    <row r="128" spans="2:13" ht="13.5" hidden="1" thickBot="1">
      <c r="B128" s="59" t="s">
        <v>43</v>
      </c>
      <c r="C128" s="218"/>
      <c r="D128" s="221"/>
      <c r="E128" s="221"/>
      <c r="F128" s="221"/>
      <c r="G128" s="143"/>
      <c r="H128" s="224"/>
      <c r="I128" s="227"/>
      <c r="J128" s="53"/>
      <c r="K128" s="43"/>
      <c r="L128" s="65"/>
      <c r="M128" s="42">
        <f t="shared" si="32"/>
        <v>0</v>
      </c>
    </row>
    <row r="129" spans="2:13" ht="13.5" hidden="1" thickBot="1">
      <c r="B129" s="90" t="s">
        <v>44</v>
      </c>
      <c r="C129" s="219"/>
      <c r="D129" s="222"/>
      <c r="E129" s="222"/>
      <c r="F129" s="222"/>
      <c r="G129" s="144"/>
      <c r="H129" s="225"/>
      <c r="I129" s="228"/>
      <c r="J129" s="53"/>
      <c r="K129" s="46"/>
      <c r="L129" s="54"/>
      <c r="M129" s="47">
        <f t="shared" si="32"/>
        <v>0</v>
      </c>
    </row>
    <row r="130" spans="2:13" ht="13.5" hidden="1" thickBot="1">
      <c r="B130" s="58" t="s">
        <v>40</v>
      </c>
      <c r="C130" s="217">
        <f t="shared" ref="C130" si="33">+C125+1</f>
        <v>24</v>
      </c>
      <c r="D130" s="220">
        <f>VLOOKUP(C130,'Completar SOFSE'!$A$19:$E$501,2,0)</f>
        <v>0</v>
      </c>
      <c r="E130" s="220">
        <f>VLOOKUP(C130,'Completar SOFSE'!$A$19:$E$501,3,0)</f>
        <v>0</v>
      </c>
      <c r="F130" s="220">
        <f>VLOOKUP(C130,'Completar SOFSE'!$A$19:$E$501,4,0)</f>
        <v>0</v>
      </c>
      <c r="G130" s="142"/>
      <c r="H130" s="223">
        <f>VLOOKUP(C130,'Completar SOFSE'!$A$19:$E$501,5,0)</f>
        <v>0</v>
      </c>
      <c r="I130" s="226">
        <f>VLOOKUP(C130,'Completar SOFSE'!$A$19:$F$501,6,0)</f>
        <v>0</v>
      </c>
      <c r="J130" s="53"/>
      <c r="K130" s="65"/>
      <c r="L130" s="65"/>
      <c r="M130" s="42">
        <f t="shared" si="32"/>
        <v>0</v>
      </c>
    </row>
    <row r="131" spans="2:13" ht="13.5" hidden="1" thickBot="1">
      <c r="B131" s="59" t="s">
        <v>41</v>
      </c>
      <c r="C131" s="218"/>
      <c r="D131" s="221"/>
      <c r="E131" s="221"/>
      <c r="F131" s="221"/>
      <c r="G131" s="143"/>
      <c r="H131" s="224"/>
      <c r="I131" s="227"/>
      <c r="J131" s="53"/>
      <c r="K131" s="65"/>
      <c r="L131" s="65"/>
      <c r="M131" s="42">
        <f t="shared" si="32"/>
        <v>0</v>
      </c>
    </row>
    <row r="132" spans="2:13" ht="13.5" hidden="1" thickBot="1">
      <c r="B132" s="59" t="s">
        <v>42</v>
      </c>
      <c r="C132" s="218"/>
      <c r="D132" s="221"/>
      <c r="E132" s="221"/>
      <c r="F132" s="221"/>
      <c r="G132" s="143"/>
      <c r="H132" s="224"/>
      <c r="I132" s="227"/>
      <c r="J132" s="53"/>
      <c r="K132" s="65"/>
      <c r="L132" s="65"/>
      <c r="M132" s="42">
        <f t="shared" si="32"/>
        <v>0</v>
      </c>
    </row>
    <row r="133" spans="2:13" ht="13.5" hidden="1" thickBot="1">
      <c r="B133" s="59" t="s">
        <v>43</v>
      </c>
      <c r="C133" s="218"/>
      <c r="D133" s="221"/>
      <c r="E133" s="221"/>
      <c r="F133" s="221"/>
      <c r="G133" s="143"/>
      <c r="H133" s="224"/>
      <c r="I133" s="227"/>
      <c r="J133" s="53"/>
      <c r="K133" s="43"/>
      <c r="L133" s="65"/>
      <c r="M133" s="42">
        <f t="shared" si="32"/>
        <v>0</v>
      </c>
    </row>
    <row r="134" spans="2:13" ht="13.5" hidden="1" thickBot="1">
      <c r="B134" s="90" t="s">
        <v>44</v>
      </c>
      <c r="C134" s="219"/>
      <c r="D134" s="222"/>
      <c r="E134" s="222"/>
      <c r="F134" s="222"/>
      <c r="G134" s="144"/>
      <c r="H134" s="225"/>
      <c r="I134" s="228"/>
      <c r="J134" s="53"/>
      <c r="K134" s="46"/>
      <c r="L134" s="54"/>
      <c r="M134" s="47">
        <f t="shared" si="32"/>
        <v>0</v>
      </c>
    </row>
    <row r="135" spans="2:13" ht="13.5" hidden="1" thickBot="1">
      <c r="B135" s="58" t="s">
        <v>40</v>
      </c>
      <c r="C135" s="217">
        <f t="shared" ref="C135" si="34">+C130+1</f>
        <v>25</v>
      </c>
      <c r="D135" s="220">
        <f>VLOOKUP(C135,'Completar SOFSE'!$A$19:$E$501,2,0)</f>
        <v>0</v>
      </c>
      <c r="E135" s="220">
        <f>VLOOKUP(C135,'Completar SOFSE'!$A$19:$E$501,3,0)</f>
        <v>0</v>
      </c>
      <c r="F135" s="220">
        <f>VLOOKUP(C135,'Completar SOFSE'!$A$19:$E$501,4,0)</f>
        <v>0</v>
      </c>
      <c r="G135" s="142"/>
      <c r="H135" s="223">
        <f>VLOOKUP(C135,'Completar SOFSE'!$A$19:$E$501,5,0)</f>
        <v>0</v>
      </c>
      <c r="I135" s="226">
        <f>VLOOKUP(C135,'Completar SOFSE'!$A$19:$F$501,6,0)</f>
        <v>0</v>
      </c>
      <c r="J135" s="53"/>
      <c r="K135" s="65"/>
      <c r="L135" s="65"/>
      <c r="M135" s="42">
        <f t="shared" si="32"/>
        <v>0</v>
      </c>
    </row>
    <row r="136" spans="2:13" ht="13.5" hidden="1" thickBot="1">
      <c r="B136" s="59" t="s">
        <v>41</v>
      </c>
      <c r="C136" s="218"/>
      <c r="D136" s="221"/>
      <c r="E136" s="221"/>
      <c r="F136" s="221"/>
      <c r="G136" s="143"/>
      <c r="H136" s="224"/>
      <c r="I136" s="227"/>
      <c r="J136" s="53"/>
      <c r="K136" s="65"/>
      <c r="L136" s="65"/>
      <c r="M136" s="42">
        <f t="shared" si="32"/>
        <v>0</v>
      </c>
    </row>
    <row r="137" spans="2:13" ht="13.5" hidden="1" thickBot="1">
      <c r="B137" s="59" t="s">
        <v>42</v>
      </c>
      <c r="C137" s="218"/>
      <c r="D137" s="221"/>
      <c r="E137" s="221"/>
      <c r="F137" s="221"/>
      <c r="G137" s="143"/>
      <c r="H137" s="224"/>
      <c r="I137" s="227"/>
      <c r="J137" s="53"/>
      <c r="K137" s="65"/>
      <c r="L137" s="65"/>
      <c r="M137" s="42">
        <f t="shared" si="32"/>
        <v>0</v>
      </c>
    </row>
    <row r="138" spans="2:13" ht="13.5" hidden="1" thickBot="1">
      <c r="B138" s="59" t="s">
        <v>43</v>
      </c>
      <c r="C138" s="218"/>
      <c r="D138" s="221"/>
      <c r="E138" s="221"/>
      <c r="F138" s="221"/>
      <c r="G138" s="143"/>
      <c r="H138" s="224"/>
      <c r="I138" s="227"/>
      <c r="J138" s="53"/>
      <c r="K138" s="43"/>
      <c r="L138" s="65"/>
      <c r="M138" s="42">
        <f t="shared" si="32"/>
        <v>0</v>
      </c>
    </row>
    <row r="139" spans="2:13" ht="13.5" hidden="1" thickBot="1">
      <c r="B139" s="90" t="s">
        <v>44</v>
      </c>
      <c r="C139" s="219"/>
      <c r="D139" s="222"/>
      <c r="E139" s="222"/>
      <c r="F139" s="222"/>
      <c r="G139" s="144"/>
      <c r="H139" s="225"/>
      <c r="I139" s="228"/>
      <c r="J139" s="53"/>
      <c r="K139" s="46"/>
      <c r="L139" s="54"/>
      <c r="M139" s="47">
        <f t="shared" si="32"/>
        <v>0</v>
      </c>
    </row>
    <row r="140" spans="2:13" ht="13.5" hidden="1" thickBot="1">
      <c r="B140" s="58" t="s">
        <v>40</v>
      </c>
      <c r="C140" s="217">
        <f t="shared" ref="C140" si="35">+C135+1</f>
        <v>26</v>
      </c>
      <c r="D140" s="220">
        <f>VLOOKUP(C140,'Completar SOFSE'!$A$19:$E$501,2,0)</f>
        <v>0</v>
      </c>
      <c r="E140" s="220">
        <f>VLOOKUP(C140,'Completar SOFSE'!$A$19:$E$501,3,0)</f>
        <v>0</v>
      </c>
      <c r="F140" s="220">
        <f>VLOOKUP(C140,'Completar SOFSE'!$A$19:$E$501,4,0)</f>
        <v>0</v>
      </c>
      <c r="G140" s="142"/>
      <c r="H140" s="223">
        <f>VLOOKUP(C140,'Completar SOFSE'!$A$19:$E$501,5,0)</f>
        <v>0</v>
      </c>
      <c r="I140" s="226">
        <f>VLOOKUP(C140,'Completar SOFSE'!$A$19:$F$501,6,0)</f>
        <v>0</v>
      </c>
      <c r="J140" s="53"/>
      <c r="K140" s="65"/>
      <c r="L140" s="65"/>
      <c r="M140" s="42">
        <f t="shared" si="32"/>
        <v>0</v>
      </c>
    </row>
    <row r="141" spans="2:13" ht="13.5" hidden="1" thickBot="1">
      <c r="B141" s="59" t="s">
        <v>41</v>
      </c>
      <c r="C141" s="218"/>
      <c r="D141" s="221"/>
      <c r="E141" s="221"/>
      <c r="F141" s="221"/>
      <c r="G141" s="143"/>
      <c r="H141" s="224"/>
      <c r="I141" s="227"/>
      <c r="J141" s="53"/>
      <c r="K141" s="65"/>
      <c r="L141" s="65"/>
      <c r="M141" s="42">
        <f t="shared" si="32"/>
        <v>0</v>
      </c>
    </row>
    <row r="142" spans="2:13" ht="13.5" hidden="1" thickBot="1">
      <c r="B142" s="59" t="s">
        <v>42</v>
      </c>
      <c r="C142" s="218"/>
      <c r="D142" s="221"/>
      <c r="E142" s="221"/>
      <c r="F142" s="221"/>
      <c r="G142" s="143"/>
      <c r="H142" s="224"/>
      <c r="I142" s="227"/>
      <c r="J142" s="53"/>
      <c r="K142" s="65"/>
      <c r="L142" s="65"/>
      <c r="M142" s="42">
        <f t="shared" si="32"/>
        <v>0</v>
      </c>
    </row>
    <row r="143" spans="2:13" ht="13.5" hidden="1" thickBot="1">
      <c r="B143" s="59" t="s">
        <v>43</v>
      </c>
      <c r="C143" s="218"/>
      <c r="D143" s="221"/>
      <c r="E143" s="221"/>
      <c r="F143" s="221"/>
      <c r="G143" s="143"/>
      <c r="H143" s="224"/>
      <c r="I143" s="227"/>
      <c r="J143" s="53"/>
      <c r="K143" s="43"/>
      <c r="L143" s="65"/>
      <c r="M143" s="42">
        <f t="shared" si="32"/>
        <v>0</v>
      </c>
    </row>
    <row r="144" spans="2:13" ht="13.5" hidden="1" thickBot="1">
      <c r="B144" s="90" t="s">
        <v>44</v>
      </c>
      <c r="C144" s="219"/>
      <c r="D144" s="222"/>
      <c r="E144" s="222"/>
      <c r="F144" s="222"/>
      <c r="G144" s="144"/>
      <c r="H144" s="225"/>
      <c r="I144" s="228"/>
      <c r="J144" s="53"/>
      <c r="K144" s="46"/>
      <c r="L144" s="54"/>
      <c r="M144" s="47">
        <f t="shared" si="32"/>
        <v>0</v>
      </c>
    </row>
    <row r="145" spans="2:13" ht="13.5" hidden="1" thickBot="1">
      <c r="B145" s="58" t="s">
        <v>40</v>
      </c>
      <c r="C145" s="217">
        <f>+C140+1</f>
        <v>27</v>
      </c>
      <c r="D145" s="220">
        <f>VLOOKUP(C145,'Completar SOFSE'!$A$19:$E$501,2,0)</f>
        <v>0</v>
      </c>
      <c r="E145" s="220">
        <f>VLOOKUP(C145,'Completar SOFSE'!$A$19:$E$501,3,0)</f>
        <v>0</v>
      </c>
      <c r="F145" s="220">
        <f>VLOOKUP(C145,'Completar SOFSE'!$A$19:$E$501,4,0)</f>
        <v>0</v>
      </c>
      <c r="G145" s="142"/>
      <c r="H145" s="223">
        <f>VLOOKUP(C145,'Completar SOFSE'!$A$19:$E$501,5,0)</f>
        <v>0</v>
      </c>
      <c r="I145" s="226">
        <f>VLOOKUP(C145,'Completar SOFSE'!$A$19:$F$501,6,0)</f>
        <v>0</v>
      </c>
      <c r="J145" s="53"/>
      <c r="K145" s="65"/>
      <c r="L145" s="65"/>
      <c r="M145" s="42">
        <f>J145*$D$60+K145*$D$60+L145*$D$60</f>
        <v>0</v>
      </c>
    </row>
    <row r="146" spans="2:13" ht="13.5" hidden="1" thickBot="1">
      <c r="B146" s="59" t="s">
        <v>41</v>
      </c>
      <c r="C146" s="218"/>
      <c r="D146" s="221"/>
      <c r="E146" s="221"/>
      <c r="F146" s="221"/>
      <c r="G146" s="143"/>
      <c r="H146" s="224"/>
      <c r="I146" s="227"/>
      <c r="J146" s="53"/>
      <c r="K146" s="65"/>
      <c r="L146" s="65"/>
      <c r="M146" s="42">
        <f t="shared" ref="M146:M164" si="36">J146*$D$60+K146*$D$60+L146*$D$60</f>
        <v>0</v>
      </c>
    </row>
    <row r="147" spans="2:13" ht="13.5" hidden="1" thickBot="1">
      <c r="B147" s="59" t="s">
        <v>42</v>
      </c>
      <c r="C147" s="218"/>
      <c r="D147" s="221"/>
      <c r="E147" s="221"/>
      <c r="F147" s="221"/>
      <c r="G147" s="143"/>
      <c r="H147" s="224"/>
      <c r="I147" s="227"/>
      <c r="J147" s="53"/>
      <c r="K147" s="65"/>
      <c r="L147" s="65"/>
      <c r="M147" s="42">
        <f t="shared" si="36"/>
        <v>0</v>
      </c>
    </row>
    <row r="148" spans="2:13" ht="13.5" hidden="1" thickBot="1">
      <c r="B148" s="59" t="s">
        <v>43</v>
      </c>
      <c r="C148" s="218"/>
      <c r="D148" s="221"/>
      <c r="E148" s="221"/>
      <c r="F148" s="221"/>
      <c r="G148" s="143"/>
      <c r="H148" s="224"/>
      <c r="I148" s="227"/>
      <c r="J148" s="53"/>
      <c r="K148" s="43"/>
      <c r="L148" s="65"/>
      <c r="M148" s="42">
        <f t="shared" si="36"/>
        <v>0</v>
      </c>
    </row>
    <row r="149" spans="2:13" ht="13.5" hidden="1" thickBot="1">
      <c r="B149" s="90" t="s">
        <v>44</v>
      </c>
      <c r="C149" s="219"/>
      <c r="D149" s="222"/>
      <c r="E149" s="222"/>
      <c r="F149" s="222"/>
      <c r="G149" s="144"/>
      <c r="H149" s="225"/>
      <c r="I149" s="228"/>
      <c r="J149" s="53"/>
      <c r="K149" s="46"/>
      <c r="L149" s="54"/>
      <c r="M149" s="47">
        <f t="shared" si="36"/>
        <v>0</v>
      </c>
    </row>
    <row r="150" spans="2:13" ht="13.5" hidden="1" thickBot="1">
      <c r="B150" s="58" t="s">
        <v>40</v>
      </c>
      <c r="C150" s="217">
        <f t="shared" ref="C150" si="37">+C145+1</f>
        <v>28</v>
      </c>
      <c r="D150" s="220">
        <f>VLOOKUP(C150,'Completar SOFSE'!$A$19:$E$501,2,0)</f>
        <v>0</v>
      </c>
      <c r="E150" s="220">
        <f>VLOOKUP(C150,'Completar SOFSE'!$A$19:$E$501,3,0)</f>
        <v>0</v>
      </c>
      <c r="F150" s="220">
        <f>VLOOKUP(C150,'Completar SOFSE'!$A$19:$E$501,4,0)</f>
        <v>0</v>
      </c>
      <c r="G150" s="142"/>
      <c r="H150" s="223">
        <f>VLOOKUP(C150,'Completar SOFSE'!$A$19:$E$501,5,0)</f>
        <v>0</v>
      </c>
      <c r="I150" s="226">
        <f>VLOOKUP(C150,'Completar SOFSE'!$A$19:$F$501,6,0)</f>
        <v>0</v>
      </c>
      <c r="J150" s="53"/>
      <c r="K150" s="65"/>
      <c r="L150" s="65"/>
      <c r="M150" s="42">
        <f t="shared" si="36"/>
        <v>0</v>
      </c>
    </row>
    <row r="151" spans="2:13" ht="13.5" hidden="1" thickBot="1">
      <c r="B151" s="59" t="s">
        <v>41</v>
      </c>
      <c r="C151" s="218"/>
      <c r="D151" s="221"/>
      <c r="E151" s="221"/>
      <c r="F151" s="221"/>
      <c r="G151" s="143"/>
      <c r="H151" s="224"/>
      <c r="I151" s="227"/>
      <c r="J151" s="53"/>
      <c r="K151" s="65"/>
      <c r="L151" s="65"/>
      <c r="M151" s="42">
        <f t="shared" si="36"/>
        <v>0</v>
      </c>
    </row>
    <row r="152" spans="2:13" ht="13.5" hidden="1" thickBot="1">
      <c r="B152" s="59" t="s">
        <v>42</v>
      </c>
      <c r="C152" s="218"/>
      <c r="D152" s="221"/>
      <c r="E152" s="221"/>
      <c r="F152" s="221"/>
      <c r="G152" s="143"/>
      <c r="H152" s="224"/>
      <c r="I152" s="227"/>
      <c r="J152" s="53"/>
      <c r="K152" s="65"/>
      <c r="L152" s="65"/>
      <c r="M152" s="42">
        <f t="shared" si="36"/>
        <v>0</v>
      </c>
    </row>
    <row r="153" spans="2:13" ht="13.5" hidden="1" thickBot="1">
      <c r="B153" s="59" t="s">
        <v>43</v>
      </c>
      <c r="C153" s="218"/>
      <c r="D153" s="221"/>
      <c r="E153" s="221"/>
      <c r="F153" s="221"/>
      <c r="G153" s="143"/>
      <c r="H153" s="224"/>
      <c r="I153" s="227"/>
      <c r="J153" s="53"/>
      <c r="K153" s="43"/>
      <c r="L153" s="65"/>
      <c r="M153" s="42">
        <f t="shared" si="36"/>
        <v>0</v>
      </c>
    </row>
    <row r="154" spans="2:13" ht="13.5" hidden="1" thickBot="1">
      <c r="B154" s="90" t="s">
        <v>44</v>
      </c>
      <c r="C154" s="219"/>
      <c r="D154" s="222"/>
      <c r="E154" s="222"/>
      <c r="F154" s="222"/>
      <c r="G154" s="144"/>
      <c r="H154" s="225"/>
      <c r="I154" s="228"/>
      <c r="J154" s="53"/>
      <c r="K154" s="46"/>
      <c r="L154" s="54"/>
      <c r="M154" s="47">
        <f t="shared" si="36"/>
        <v>0</v>
      </c>
    </row>
    <row r="155" spans="2:13" ht="13.5" hidden="1" thickBot="1">
      <c r="B155" s="58" t="s">
        <v>40</v>
      </c>
      <c r="C155" s="217">
        <f t="shared" ref="C155" si="38">+C150+1</f>
        <v>29</v>
      </c>
      <c r="D155" s="220">
        <f>VLOOKUP(C155,'Completar SOFSE'!$A$19:$E$501,2,0)</f>
        <v>0</v>
      </c>
      <c r="E155" s="220">
        <f>VLOOKUP(C155,'Completar SOFSE'!$A$19:$E$501,3,0)</f>
        <v>0</v>
      </c>
      <c r="F155" s="220">
        <f>VLOOKUP(C155,'Completar SOFSE'!$A$19:$E$501,4,0)</f>
        <v>0</v>
      </c>
      <c r="G155" s="142"/>
      <c r="H155" s="223">
        <f>VLOOKUP(C155,'Completar SOFSE'!$A$19:$E$501,5,0)</f>
        <v>0</v>
      </c>
      <c r="I155" s="226">
        <f>VLOOKUP(C155,'Completar SOFSE'!$A$19:$F$501,6,0)</f>
        <v>0</v>
      </c>
      <c r="J155" s="53"/>
      <c r="K155" s="65"/>
      <c r="L155" s="65"/>
      <c r="M155" s="42">
        <f t="shared" si="36"/>
        <v>0</v>
      </c>
    </row>
    <row r="156" spans="2:13" ht="13.5" hidden="1" thickBot="1">
      <c r="B156" s="59" t="s">
        <v>41</v>
      </c>
      <c r="C156" s="218"/>
      <c r="D156" s="221"/>
      <c r="E156" s="221"/>
      <c r="F156" s="221"/>
      <c r="G156" s="143"/>
      <c r="H156" s="224"/>
      <c r="I156" s="227"/>
      <c r="J156" s="53"/>
      <c r="K156" s="65"/>
      <c r="L156" s="65"/>
      <c r="M156" s="42">
        <f t="shared" si="36"/>
        <v>0</v>
      </c>
    </row>
    <row r="157" spans="2:13" ht="13.5" hidden="1" thickBot="1">
      <c r="B157" s="59" t="s">
        <v>42</v>
      </c>
      <c r="C157" s="218"/>
      <c r="D157" s="221"/>
      <c r="E157" s="221"/>
      <c r="F157" s="221"/>
      <c r="G157" s="143"/>
      <c r="H157" s="224"/>
      <c r="I157" s="227"/>
      <c r="J157" s="53"/>
      <c r="K157" s="65"/>
      <c r="L157" s="65"/>
      <c r="M157" s="42">
        <f t="shared" si="36"/>
        <v>0</v>
      </c>
    </row>
    <row r="158" spans="2:13" ht="13.5" hidden="1" thickBot="1">
      <c r="B158" s="59" t="s">
        <v>43</v>
      </c>
      <c r="C158" s="218"/>
      <c r="D158" s="221"/>
      <c r="E158" s="221"/>
      <c r="F158" s="221"/>
      <c r="G158" s="143"/>
      <c r="H158" s="224"/>
      <c r="I158" s="227"/>
      <c r="J158" s="53"/>
      <c r="K158" s="43"/>
      <c r="L158" s="65"/>
      <c r="M158" s="42">
        <f t="shared" si="36"/>
        <v>0</v>
      </c>
    </row>
    <row r="159" spans="2:13" ht="13.5" hidden="1" thickBot="1">
      <c r="B159" s="90" t="s">
        <v>44</v>
      </c>
      <c r="C159" s="219"/>
      <c r="D159" s="222"/>
      <c r="E159" s="222"/>
      <c r="F159" s="222"/>
      <c r="G159" s="144"/>
      <c r="H159" s="225"/>
      <c r="I159" s="228"/>
      <c r="J159" s="53"/>
      <c r="K159" s="46"/>
      <c r="L159" s="54"/>
      <c r="M159" s="47">
        <f t="shared" si="36"/>
        <v>0</v>
      </c>
    </row>
    <row r="160" spans="2:13" ht="13.5" hidden="1" thickBot="1">
      <c r="B160" s="58" t="s">
        <v>40</v>
      </c>
      <c r="C160" s="217">
        <f t="shared" ref="C160" si="39">+C155+1</f>
        <v>30</v>
      </c>
      <c r="D160" s="220">
        <f>VLOOKUP(C160,'Completar SOFSE'!$A$19:$E$501,2,0)</f>
        <v>0</v>
      </c>
      <c r="E160" s="220">
        <f>VLOOKUP(C160,'Completar SOFSE'!$A$19:$E$501,3,0)</f>
        <v>0</v>
      </c>
      <c r="F160" s="220">
        <f>VLOOKUP(C160,'Completar SOFSE'!$A$19:$E$501,4,0)</f>
        <v>0</v>
      </c>
      <c r="G160" s="142"/>
      <c r="H160" s="223">
        <f>VLOOKUP(C160,'Completar SOFSE'!$A$19:$E$501,5,0)</f>
        <v>0</v>
      </c>
      <c r="I160" s="226">
        <f>VLOOKUP(C160,'Completar SOFSE'!$A$19:$F$501,6,0)</f>
        <v>0</v>
      </c>
      <c r="J160" s="53"/>
      <c r="K160" s="65"/>
      <c r="L160" s="65"/>
      <c r="M160" s="42">
        <f t="shared" si="36"/>
        <v>0</v>
      </c>
    </row>
    <row r="161" spans="2:13" ht="13.5" hidden="1" thickBot="1">
      <c r="B161" s="59" t="s">
        <v>41</v>
      </c>
      <c r="C161" s="218"/>
      <c r="D161" s="221"/>
      <c r="E161" s="221"/>
      <c r="F161" s="221"/>
      <c r="G161" s="143"/>
      <c r="H161" s="224"/>
      <c r="I161" s="227"/>
      <c r="J161" s="53"/>
      <c r="K161" s="65"/>
      <c r="L161" s="65"/>
      <c r="M161" s="42">
        <f t="shared" si="36"/>
        <v>0</v>
      </c>
    </row>
    <row r="162" spans="2:13" ht="13.5" hidden="1" thickBot="1">
      <c r="B162" s="59" t="s">
        <v>42</v>
      </c>
      <c r="C162" s="218"/>
      <c r="D162" s="221"/>
      <c r="E162" s="221"/>
      <c r="F162" s="221"/>
      <c r="G162" s="143"/>
      <c r="H162" s="224"/>
      <c r="I162" s="227"/>
      <c r="J162" s="53"/>
      <c r="K162" s="65"/>
      <c r="L162" s="65"/>
      <c r="M162" s="42">
        <f t="shared" si="36"/>
        <v>0</v>
      </c>
    </row>
    <row r="163" spans="2:13" ht="13.5" hidden="1" thickBot="1">
      <c r="B163" s="59" t="s">
        <v>43</v>
      </c>
      <c r="C163" s="218"/>
      <c r="D163" s="221"/>
      <c r="E163" s="221"/>
      <c r="F163" s="221"/>
      <c r="G163" s="143"/>
      <c r="H163" s="224"/>
      <c r="I163" s="227"/>
      <c r="J163" s="53"/>
      <c r="K163" s="43"/>
      <c r="L163" s="65"/>
      <c r="M163" s="42">
        <f t="shared" si="36"/>
        <v>0</v>
      </c>
    </row>
    <row r="164" spans="2:13" ht="13.5" hidden="1" thickBot="1">
      <c r="B164" s="90" t="s">
        <v>44</v>
      </c>
      <c r="C164" s="219"/>
      <c r="D164" s="222"/>
      <c r="E164" s="222"/>
      <c r="F164" s="222"/>
      <c r="G164" s="144"/>
      <c r="H164" s="225"/>
      <c r="I164" s="228"/>
      <c r="J164" s="53"/>
      <c r="K164" s="46"/>
      <c r="L164" s="54"/>
      <c r="M164" s="47">
        <f t="shared" si="36"/>
        <v>0</v>
      </c>
    </row>
    <row r="165" spans="2:13" ht="13.5" hidden="1" thickBot="1">
      <c r="B165" s="58" t="s">
        <v>40</v>
      </c>
      <c r="C165" s="217">
        <f>+C160+1</f>
        <v>31</v>
      </c>
      <c r="D165" s="220">
        <f>VLOOKUP(C165,'Completar SOFSE'!$A$19:$E$501,2,0)</f>
        <v>0</v>
      </c>
      <c r="E165" s="220">
        <f>VLOOKUP(C165,'Completar SOFSE'!$A$19:$E$501,3,0)</f>
        <v>0</v>
      </c>
      <c r="F165" s="220">
        <f>VLOOKUP(C165,'Completar SOFSE'!$A$19:$E$501,4,0)</f>
        <v>0</v>
      </c>
      <c r="G165" s="142"/>
      <c r="H165" s="223">
        <f>VLOOKUP(C165,'Completar SOFSE'!$A$19:$E$501,5,0)</f>
        <v>0</v>
      </c>
      <c r="I165" s="226">
        <f>VLOOKUP(C165,'Completar SOFSE'!$A$19:$F$501,6,0)</f>
        <v>0</v>
      </c>
      <c r="J165" s="53"/>
      <c r="K165" s="65"/>
      <c r="L165" s="65"/>
      <c r="M165" s="42">
        <f>J165*$D$60+K165*$D$60+L165*$D$60</f>
        <v>0</v>
      </c>
    </row>
    <row r="166" spans="2:13" ht="13.5" hidden="1" thickBot="1">
      <c r="B166" s="59" t="s">
        <v>41</v>
      </c>
      <c r="C166" s="218"/>
      <c r="D166" s="221"/>
      <c r="E166" s="221"/>
      <c r="F166" s="221"/>
      <c r="G166" s="143"/>
      <c r="H166" s="224"/>
      <c r="I166" s="227"/>
      <c r="J166" s="53"/>
      <c r="K166" s="65"/>
      <c r="L166" s="65"/>
      <c r="M166" s="42">
        <f t="shared" ref="M166:M184" si="40">J166*$D$60+K166*$D$60+L166*$D$60</f>
        <v>0</v>
      </c>
    </row>
    <row r="167" spans="2:13" ht="13.5" hidden="1" thickBot="1">
      <c r="B167" s="59" t="s">
        <v>42</v>
      </c>
      <c r="C167" s="218"/>
      <c r="D167" s="221"/>
      <c r="E167" s="221"/>
      <c r="F167" s="221"/>
      <c r="G167" s="143"/>
      <c r="H167" s="224"/>
      <c r="I167" s="227"/>
      <c r="J167" s="53"/>
      <c r="K167" s="65"/>
      <c r="L167" s="65"/>
      <c r="M167" s="42">
        <f t="shared" si="40"/>
        <v>0</v>
      </c>
    </row>
    <row r="168" spans="2:13" ht="13.5" hidden="1" thickBot="1">
      <c r="B168" s="59" t="s">
        <v>43</v>
      </c>
      <c r="C168" s="218"/>
      <c r="D168" s="221"/>
      <c r="E168" s="221"/>
      <c r="F168" s="221"/>
      <c r="G168" s="143"/>
      <c r="H168" s="224"/>
      <c r="I168" s="227"/>
      <c r="J168" s="53"/>
      <c r="K168" s="43"/>
      <c r="L168" s="65"/>
      <c r="M168" s="42">
        <f t="shared" si="40"/>
        <v>0</v>
      </c>
    </row>
    <row r="169" spans="2:13" ht="13.5" hidden="1" thickBot="1">
      <c r="B169" s="90" t="s">
        <v>44</v>
      </c>
      <c r="C169" s="219"/>
      <c r="D169" s="222"/>
      <c r="E169" s="222"/>
      <c r="F169" s="222"/>
      <c r="G169" s="144"/>
      <c r="H169" s="225"/>
      <c r="I169" s="228"/>
      <c r="J169" s="53"/>
      <c r="K169" s="46"/>
      <c r="L169" s="54"/>
      <c r="M169" s="47">
        <f t="shared" si="40"/>
        <v>0</v>
      </c>
    </row>
    <row r="170" spans="2:13" ht="13.5" hidden="1" thickBot="1">
      <c r="B170" s="58" t="s">
        <v>40</v>
      </c>
      <c r="C170" s="217">
        <f t="shared" ref="C170" si="41">+C165+1</f>
        <v>32</v>
      </c>
      <c r="D170" s="220">
        <f>VLOOKUP(C170,'Completar SOFSE'!$A$19:$E$501,2,0)</f>
        <v>0</v>
      </c>
      <c r="E170" s="220">
        <f>VLOOKUP(C170,'Completar SOFSE'!$A$19:$E$501,3,0)</f>
        <v>0</v>
      </c>
      <c r="F170" s="220">
        <f>VLOOKUP(C170,'Completar SOFSE'!$A$19:$E$501,4,0)</f>
        <v>0</v>
      </c>
      <c r="G170" s="142"/>
      <c r="H170" s="223">
        <f>VLOOKUP(C170,'Completar SOFSE'!$A$19:$E$501,5,0)</f>
        <v>0</v>
      </c>
      <c r="I170" s="226">
        <f>VLOOKUP(C170,'Completar SOFSE'!$A$19:$F$501,6,0)</f>
        <v>0</v>
      </c>
      <c r="J170" s="53"/>
      <c r="K170" s="65"/>
      <c r="L170" s="65"/>
      <c r="M170" s="42">
        <f t="shared" si="40"/>
        <v>0</v>
      </c>
    </row>
    <row r="171" spans="2:13" ht="13.5" hidden="1" thickBot="1">
      <c r="B171" s="59" t="s">
        <v>41</v>
      </c>
      <c r="C171" s="218"/>
      <c r="D171" s="221"/>
      <c r="E171" s="221"/>
      <c r="F171" s="221"/>
      <c r="G171" s="143"/>
      <c r="H171" s="224"/>
      <c r="I171" s="227"/>
      <c r="J171" s="53"/>
      <c r="K171" s="65"/>
      <c r="L171" s="65"/>
      <c r="M171" s="42">
        <f t="shared" si="40"/>
        <v>0</v>
      </c>
    </row>
    <row r="172" spans="2:13" ht="13.5" hidden="1" thickBot="1">
      <c r="B172" s="59" t="s">
        <v>42</v>
      </c>
      <c r="C172" s="218"/>
      <c r="D172" s="221"/>
      <c r="E172" s="221"/>
      <c r="F172" s="221"/>
      <c r="G172" s="143"/>
      <c r="H172" s="224"/>
      <c r="I172" s="227"/>
      <c r="J172" s="53"/>
      <c r="K172" s="65"/>
      <c r="L172" s="65"/>
      <c r="M172" s="42">
        <f t="shared" si="40"/>
        <v>0</v>
      </c>
    </row>
    <row r="173" spans="2:13" ht="13.5" hidden="1" thickBot="1">
      <c r="B173" s="59" t="s">
        <v>43</v>
      </c>
      <c r="C173" s="218"/>
      <c r="D173" s="221"/>
      <c r="E173" s="221"/>
      <c r="F173" s="221"/>
      <c r="G173" s="143"/>
      <c r="H173" s="224"/>
      <c r="I173" s="227"/>
      <c r="J173" s="53"/>
      <c r="K173" s="43"/>
      <c r="L173" s="65"/>
      <c r="M173" s="42">
        <f t="shared" si="40"/>
        <v>0</v>
      </c>
    </row>
    <row r="174" spans="2:13" ht="13.5" hidden="1" thickBot="1">
      <c r="B174" s="90" t="s">
        <v>44</v>
      </c>
      <c r="C174" s="219"/>
      <c r="D174" s="222"/>
      <c r="E174" s="222"/>
      <c r="F174" s="222"/>
      <c r="G174" s="144"/>
      <c r="H174" s="225"/>
      <c r="I174" s="228"/>
      <c r="J174" s="53"/>
      <c r="K174" s="46"/>
      <c r="L174" s="54"/>
      <c r="M174" s="47">
        <f t="shared" si="40"/>
        <v>0</v>
      </c>
    </row>
    <row r="175" spans="2:13" ht="13.5" hidden="1" thickBot="1">
      <c r="B175" s="58" t="s">
        <v>40</v>
      </c>
      <c r="C175" s="217">
        <f t="shared" ref="C175" si="42">+C170+1</f>
        <v>33</v>
      </c>
      <c r="D175" s="220">
        <f>VLOOKUP(C175,'Completar SOFSE'!$A$19:$E$501,2,0)</f>
        <v>0</v>
      </c>
      <c r="E175" s="220">
        <f>VLOOKUP(C175,'Completar SOFSE'!$A$19:$E$501,3,0)</f>
        <v>0</v>
      </c>
      <c r="F175" s="220">
        <f>VLOOKUP(C175,'Completar SOFSE'!$A$19:$E$501,4,0)</f>
        <v>0</v>
      </c>
      <c r="G175" s="142"/>
      <c r="H175" s="223">
        <f>VLOOKUP(C175,'Completar SOFSE'!$A$19:$E$501,5,0)</f>
        <v>0</v>
      </c>
      <c r="I175" s="226">
        <f>VLOOKUP(C175,'Completar SOFSE'!$A$19:$F$501,6,0)</f>
        <v>0</v>
      </c>
      <c r="J175" s="53"/>
      <c r="K175" s="65"/>
      <c r="L175" s="65"/>
      <c r="M175" s="42">
        <f t="shared" si="40"/>
        <v>0</v>
      </c>
    </row>
    <row r="176" spans="2:13" ht="13.5" hidden="1" thickBot="1">
      <c r="B176" s="59" t="s">
        <v>41</v>
      </c>
      <c r="C176" s="218"/>
      <c r="D176" s="221"/>
      <c r="E176" s="221"/>
      <c r="F176" s="221"/>
      <c r="G176" s="143"/>
      <c r="H176" s="224"/>
      <c r="I176" s="227"/>
      <c r="J176" s="53"/>
      <c r="K176" s="65"/>
      <c r="L176" s="65"/>
      <c r="M176" s="42">
        <f t="shared" si="40"/>
        <v>0</v>
      </c>
    </row>
    <row r="177" spans="2:13" ht="13.5" hidden="1" thickBot="1">
      <c r="B177" s="59" t="s">
        <v>42</v>
      </c>
      <c r="C177" s="218"/>
      <c r="D177" s="221"/>
      <c r="E177" s="221"/>
      <c r="F177" s="221"/>
      <c r="G177" s="143"/>
      <c r="H177" s="224"/>
      <c r="I177" s="227"/>
      <c r="J177" s="53"/>
      <c r="K177" s="65"/>
      <c r="L177" s="65"/>
      <c r="M177" s="42">
        <f t="shared" si="40"/>
        <v>0</v>
      </c>
    </row>
    <row r="178" spans="2:13" ht="13.5" hidden="1" thickBot="1">
      <c r="B178" s="59" t="s">
        <v>43</v>
      </c>
      <c r="C178" s="218"/>
      <c r="D178" s="221"/>
      <c r="E178" s="221"/>
      <c r="F178" s="221"/>
      <c r="G178" s="143"/>
      <c r="H178" s="224"/>
      <c r="I178" s="227"/>
      <c r="J178" s="53"/>
      <c r="K178" s="43"/>
      <c r="L178" s="65"/>
      <c r="M178" s="42">
        <f t="shared" si="40"/>
        <v>0</v>
      </c>
    </row>
    <row r="179" spans="2:13" ht="13.5" hidden="1" thickBot="1">
      <c r="B179" s="90" t="s">
        <v>44</v>
      </c>
      <c r="C179" s="219"/>
      <c r="D179" s="222"/>
      <c r="E179" s="222"/>
      <c r="F179" s="222"/>
      <c r="G179" s="144"/>
      <c r="H179" s="225"/>
      <c r="I179" s="228"/>
      <c r="J179" s="53"/>
      <c r="K179" s="46"/>
      <c r="L179" s="54"/>
      <c r="M179" s="47">
        <f t="shared" si="40"/>
        <v>0</v>
      </c>
    </row>
    <row r="180" spans="2:13" ht="13.5" hidden="1" thickBot="1">
      <c r="B180" s="58" t="s">
        <v>40</v>
      </c>
      <c r="C180" s="217">
        <f t="shared" ref="C180" si="43">+C175+1</f>
        <v>34</v>
      </c>
      <c r="D180" s="220">
        <f>VLOOKUP(C180,'Completar SOFSE'!$A$19:$E$501,2,0)</f>
        <v>0</v>
      </c>
      <c r="E180" s="220">
        <f>VLOOKUP(C180,'Completar SOFSE'!$A$19:$E$501,3,0)</f>
        <v>0</v>
      </c>
      <c r="F180" s="220">
        <f>VLOOKUP(C180,'Completar SOFSE'!$A$19:$E$501,4,0)</f>
        <v>0</v>
      </c>
      <c r="G180" s="142"/>
      <c r="H180" s="223">
        <f>VLOOKUP(C180,'Completar SOFSE'!$A$19:$E$501,5,0)</f>
        <v>0</v>
      </c>
      <c r="I180" s="226">
        <f>VLOOKUP(C180,'Completar SOFSE'!$A$19:$F$501,6,0)</f>
        <v>0</v>
      </c>
      <c r="J180" s="53"/>
      <c r="K180" s="65"/>
      <c r="L180" s="65"/>
      <c r="M180" s="42">
        <f t="shared" si="40"/>
        <v>0</v>
      </c>
    </row>
    <row r="181" spans="2:13" ht="13.5" hidden="1" thickBot="1">
      <c r="B181" s="59" t="s">
        <v>41</v>
      </c>
      <c r="C181" s="218"/>
      <c r="D181" s="221"/>
      <c r="E181" s="221"/>
      <c r="F181" s="221"/>
      <c r="G181" s="143"/>
      <c r="H181" s="224"/>
      <c r="I181" s="227"/>
      <c r="J181" s="53"/>
      <c r="K181" s="65"/>
      <c r="L181" s="65"/>
      <c r="M181" s="42">
        <f t="shared" si="40"/>
        <v>0</v>
      </c>
    </row>
    <row r="182" spans="2:13" ht="13.5" hidden="1" thickBot="1">
      <c r="B182" s="59" t="s">
        <v>42</v>
      </c>
      <c r="C182" s="218"/>
      <c r="D182" s="221"/>
      <c r="E182" s="221"/>
      <c r="F182" s="221"/>
      <c r="G182" s="143"/>
      <c r="H182" s="224"/>
      <c r="I182" s="227"/>
      <c r="J182" s="53"/>
      <c r="K182" s="65"/>
      <c r="L182" s="65"/>
      <c r="M182" s="42">
        <f t="shared" si="40"/>
        <v>0</v>
      </c>
    </row>
    <row r="183" spans="2:13" ht="13.5" hidden="1" thickBot="1">
      <c r="B183" s="59" t="s">
        <v>43</v>
      </c>
      <c r="C183" s="218"/>
      <c r="D183" s="221"/>
      <c r="E183" s="221"/>
      <c r="F183" s="221"/>
      <c r="G183" s="143"/>
      <c r="H183" s="224"/>
      <c r="I183" s="227"/>
      <c r="J183" s="53"/>
      <c r="K183" s="43"/>
      <c r="L183" s="65"/>
      <c r="M183" s="42">
        <f t="shared" si="40"/>
        <v>0</v>
      </c>
    </row>
    <row r="184" spans="2:13" ht="13.5" hidden="1" thickBot="1">
      <c r="B184" s="90" t="s">
        <v>44</v>
      </c>
      <c r="C184" s="219"/>
      <c r="D184" s="222"/>
      <c r="E184" s="222"/>
      <c r="F184" s="222"/>
      <c r="G184" s="144"/>
      <c r="H184" s="225"/>
      <c r="I184" s="228"/>
      <c r="J184" s="53"/>
      <c r="K184" s="46"/>
      <c r="L184" s="54"/>
      <c r="M184" s="47">
        <f t="shared" si="40"/>
        <v>0</v>
      </c>
    </row>
    <row r="185" spans="2:13" ht="13.5" hidden="1" thickBot="1">
      <c r="B185" s="58" t="s">
        <v>40</v>
      </c>
      <c r="C185" s="217">
        <f>+C180+1</f>
        <v>35</v>
      </c>
      <c r="D185" s="220">
        <f>VLOOKUP(C185,'Completar SOFSE'!$A$19:$E$501,2,0)</f>
        <v>0</v>
      </c>
      <c r="E185" s="220">
        <f>VLOOKUP(C185,'Completar SOFSE'!$A$19:$E$501,3,0)</f>
        <v>0</v>
      </c>
      <c r="F185" s="220">
        <f>VLOOKUP(C185,'Completar SOFSE'!$A$19:$E$501,4,0)</f>
        <v>0</v>
      </c>
      <c r="G185" s="142"/>
      <c r="H185" s="223">
        <f>VLOOKUP(C185,'Completar SOFSE'!$A$19:$E$501,5,0)</f>
        <v>0</v>
      </c>
      <c r="I185" s="226">
        <f>VLOOKUP(C185,'Completar SOFSE'!$A$19:$F$501,6,0)</f>
        <v>0</v>
      </c>
      <c r="J185" s="53"/>
      <c r="K185" s="65"/>
      <c r="L185" s="65"/>
      <c r="M185" s="42">
        <f>J185*$D$60+K185*$D$60+L185*$D$60</f>
        <v>0</v>
      </c>
    </row>
    <row r="186" spans="2:13" ht="13.5" hidden="1" thickBot="1">
      <c r="B186" s="59" t="s">
        <v>41</v>
      </c>
      <c r="C186" s="218"/>
      <c r="D186" s="221"/>
      <c r="E186" s="221"/>
      <c r="F186" s="221"/>
      <c r="G186" s="143"/>
      <c r="H186" s="224"/>
      <c r="I186" s="227"/>
      <c r="J186" s="53"/>
      <c r="K186" s="65"/>
      <c r="L186" s="65"/>
      <c r="M186" s="42">
        <f t="shared" ref="M186:M204" si="44">J186*$D$60+K186*$D$60+L186*$D$60</f>
        <v>0</v>
      </c>
    </row>
    <row r="187" spans="2:13" ht="13.5" hidden="1" thickBot="1">
      <c r="B187" s="59" t="s">
        <v>42</v>
      </c>
      <c r="C187" s="218"/>
      <c r="D187" s="221"/>
      <c r="E187" s="221"/>
      <c r="F187" s="221"/>
      <c r="G187" s="143"/>
      <c r="H187" s="224"/>
      <c r="I187" s="227"/>
      <c r="J187" s="53"/>
      <c r="K187" s="65"/>
      <c r="L187" s="65"/>
      <c r="M187" s="42">
        <f t="shared" si="44"/>
        <v>0</v>
      </c>
    </row>
    <row r="188" spans="2:13" ht="13.5" hidden="1" thickBot="1">
      <c r="B188" s="59" t="s">
        <v>43</v>
      </c>
      <c r="C188" s="218"/>
      <c r="D188" s="221"/>
      <c r="E188" s="221"/>
      <c r="F188" s="221"/>
      <c r="G188" s="143"/>
      <c r="H188" s="224"/>
      <c r="I188" s="227"/>
      <c r="J188" s="53"/>
      <c r="K188" s="43"/>
      <c r="L188" s="65"/>
      <c r="M188" s="42">
        <f t="shared" si="44"/>
        <v>0</v>
      </c>
    </row>
    <row r="189" spans="2:13" ht="13.5" hidden="1" thickBot="1">
      <c r="B189" s="90" t="s">
        <v>44</v>
      </c>
      <c r="C189" s="219"/>
      <c r="D189" s="222"/>
      <c r="E189" s="222"/>
      <c r="F189" s="222"/>
      <c r="G189" s="144"/>
      <c r="H189" s="225"/>
      <c r="I189" s="228"/>
      <c r="J189" s="53"/>
      <c r="K189" s="46"/>
      <c r="L189" s="54"/>
      <c r="M189" s="47">
        <f t="shared" si="44"/>
        <v>0</v>
      </c>
    </row>
    <row r="190" spans="2:13" ht="13.5" hidden="1" thickBot="1">
      <c r="B190" s="58" t="s">
        <v>40</v>
      </c>
      <c r="C190" s="217">
        <f t="shared" ref="C190" si="45">+C185+1</f>
        <v>36</v>
      </c>
      <c r="D190" s="220">
        <f>VLOOKUP(C190,'Completar SOFSE'!$A$19:$E$501,2,0)</f>
        <v>0</v>
      </c>
      <c r="E190" s="220">
        <f>VLOOKUP(C190,'Completar SOFSE'!$A$19:$E$501,3,0)</f>
        <v>0</v>
      </c>
      <c r="F190" s="220">
        <f>VLOOKUP(C190,'Completar SOFSE'!$A$19:$E$501,4,0)</f>
        <v>0</v>
      </c>
      <c r="G190" s="142"/>
      <c r="H190" s="223">
        <f>VLOOKUP(C190,'Completar SOFSE'!$A$19:$E$501,5,0)</f>
        <v>0</v>
      </c>
      <c r="I190" s="226">
        <f>VLOOKUP(C190,'Completar SOFSE'!$A$19:$F$501,6,0)</f>
        <v>0</v>
      </c>
      <c r="J190" s="53"/>
      <c r="K190" s="65"/>
      <c r="L190" s="65"/>
      <c r="M190" s="42">
        <f t="shared" si="44"/>
        <v>0</v>
      </c>
    </row>
    <row r="191" spans="2:13" ht="13.5" hidden="1" thickBot="1">
      <c r="B191" s="59" t="s">
        <v>41</v>
      </c>
      <c r="C191" s="218"/>
      <c r="D191" s="221"/>
      <c r="E191" s="221"/>
      <c r="F191" s="221"/>
      <c r="G191" s="143"/>
      <c r="H191" s="224"/>
      <c r="I191" s="227"/>
      <c r="J191" s="53"/>
      <c r="K191" s="65"/>
      <c r="L191" s="65"/>
      <c r="M191" s="42">
        <f t="shared" si="44"/>
        <v>0</v>
      </c>
    </row>
    <row r="192" spans="2:13" ht="13.5" hidden="1" thickBot="1">
      <c r="B192" s="59" t="s">
        <v>42</v>
      </c>
      <c r="C192" s="218"/>
      <c r="D192" s="221"/>
      <c r="E192" s="221"/>
      <c r="F192" s="221"/>
      <c r="G192" s="143"/>
      <c r="H192" s="224"/>
      <c r="I192" s="227"/>
      <c r="J192" s="53"/>
      <c r="K192" s="65"/>
      <c r="L192" s="65"/>
      <c r="M192" s="42">
        <f t="shared" si="44"/>
        <v>0</v>
      </c>
    </row>
    <row r="193" spans="2:13" ht="13.5" hidden="1" thickBot="1">
      <c r="B193" s="59" t="s">
        <v>43</v>
      </c>
      <c r="C193" s="218"/>
      <c r="D193" s="221"/>
      <c r="E193" s="221"/>
      <c r="F193" s="221"/>
      <c r="G193" s="143"/>
      <c r="H193" s="224"/>
      <c r="I193" s="227"/>
      <c r="J193" s="53"/>
      <c r="K193" s="43"/>
      <c r="L193" s="65"/>
      <c r="M193" s="42">
        <f t="shared" si="44"/>
        <v>0</v>
      </c>
    </row>
    <row r="194" spans="2:13" ht="13.5" hidden="1" thickBot="1">
      <c r="B194" s="90" t="s">
        <v>44</v>
      </c>
      <c r="C194" s="219"/>
      <c r="D194" s="222"/>
      <c r="E194" s="222"/>
      <c r="F194" s="222"/>
      <c r="G194" s="144"/>
      <c r="H194" s="225"/>
      <c r="I194" s="228"/>
      <c r="J194" s="53"/>
      <c r="K194" s="46"/>
      <c r="L194" s="54"/>
      <c r="M194" s="47">
        <f t="shared" si="44"/>
        <v>0</v>
      </c>
    </row>
    <row r="195" spans="2:13" ht="13.5" hidden="1" thickBot="1">
      <c r="B195" s="58" t="s">
        <v>40</v>
      </c>
      <c r="C195" s="217">
        <f t="shared" ref="C195" si="46">+C190+1</f>
        <v>37</v>
      </c>
      <c r="D195" s="220">
        <f>VLOOKUP(C195,'Completar SOFSE'!$A$19:$E$501,2,0)</f>
        <v>0</v>
      </c>
      <c r="E195" s="220">
        <f>VLOOKUP(C195,'Completar SOFSE'!$A$19:$E$501,3,0)</f>
        <v>0</v>
      </c>
      <c r="F195" s="220">
        <f>VLOOKUP(C195,'Completar SOFSE'!$A$19:$E$501,4,0)</f>
        <v>0</v>
      </c>
      <c r="G195" s="142"/>
      <c r="H195" s="223">
        <f>VLOOKUP(C195,'Completar SOFSE'!$A$19:$E$501,5,0)</f>
        <v>0</v>
      </c>
      <c r="I195" s="226">
        <f>VLOOKUP(C195,'Completar SOFSE'!$A$19:$F$501,6,0)</f>
        <v>0</v>
      </c>
      <c r="J195" s="53"/>
      <c r="K195" s="65"/>
      <c r="L195" s="65"/>
      <c r="M195" s="42">
        <f t="shared" si="44"/>
        <v>0</v>
      </c>
    </row>
    <row r="196" spans="2:13" ht="13.5" hidden="1" thickBot="1">
      <c r="B196" s="59" t="s">
        <v>41</v>
      </c>
      <c r="C196" s="218"/>
      <c r="D196" s="221"/>
      <c r="E196" s="221"/>
      <c r="F196" s="221"/>
      <c r="G196" s="143"/>
      <c r="H196" s="224"/>
      <c r="I196" s="227"/>
      <c r="J196" s="53"/>
      <c r="K196" s="65"/>
      <c r="L196" s="65"/>
      <c r="M196" s="42">
        <f t="shared" si="44"/>
        <v>0</v>
      </c>
    </row>
    <row r="197" spans="2:13" ht="13.5" hidden="1" thickBot="1">
      <c r="B197" s="59" t="s">
        <v>42</v>
      </c>
      <c r="C197" s="218"/>
      <c r="D197" s="221"/>
      <c r="E197" s="221"/>
      <c r="F197" s="221"/>
      <c r="G197" s="143"/>
      <c r="H197" s="224"/>
      <c r="I197" s="227"/>
      <c r="J197" s="53"/>
      <c r="K197" s="65"/>
      <c r="L197" s="65"/>
      <c r="M197" s="42">
        <f t="shared" si="44"/>
        <v>0</v>
      </c>
    </row>
    <row r="198" spans="2:13" ht="13.5" hidden="1" thickBot="1">
      <c r="B198" s="59" t="s">
        <v>43</v>
      </c>
      <c r="C198" s="218"/>
      <c r="D198" s="221"/>
      <c r="E198" s="221"/>
      <c r="F198" s="221"/>
      <c r="G198" s="143"/>
      <c r="H198" s="224"/>
      <c r="I198" s="227"/>
      <c r="J198" s="53"/>
      <c r="K198" s="43"/>
      <c r="L198" s="65"/>
      <c r="M198" s="42">
        <f t="shared" si="44"/>
        <v>0</v>
      </c>
    </row>
    <row r="199" spans="2:13" ht="13.5" hidden="1" thickBot="1">
      <c r="B199" s="90" t="s">
        <v>44</v>
      </c>
      <c r="C199" s="219"/>
      <c r="D199" s="222"/>
      <c r="E199" s="222"/>
      <c r="F199" s="222"/>
      <c r="G199" s="144"/>
      <c r="H199" s="225"/>
      <c r="I199" s="228"/>
      <c r="J199" s="53"/>
      <c r="K199" s="46"/>
      <c r="L199" s="54"/>
      <c r="M199" s="47">
        <f t="shared" si="44"/>
        <v>0</v>
      </c>
    </row>
    <row r="200" spans="2:13" ht="13.5" hidden="1" thickBot="1">
      <c r="B200" s="58" t="s">
        <v>40</v>
      </c>
      <c r="C200" s="217">
        <f t="shared" ref="C200" si="47">+C195+1</f>
        <v>38</v>
      </c>
      <c r="D200" s="220">
        <f>VLOOKUP(C200,'Completar SOFSE'!$A$19:$E$501,2,0)</f>
        <v>0</v>
      </c>
      <c r="E200" s="220">
        <f>VLOOKUP(C200,'Completar SOFSE'!$A$19:$E$501,3,0)</f>
        <v>0</v>
      </c>
      <c r="F200" s="220">
        <f>VLOOKUP(C200,'Completar SOFSE'!$A$19:$E$501,4,0)</f>
        <v>0</v>
      </c>
      <c r="G200" s="142"/>
      <c r="H200" s="223">
        <f>VLOOKUP(C200,'Completar SOFSE'!$A$19:$E$501,5,0)</f>
        <v>0</v>
      </c>
      <c r="I200" s="226">
        <f>VLOOKUP(C200,'Completar SOFSE'!$A$19:$F$501,6,0)</f>
        <v>0</v>
      </c>
      <c r="J200" s="53"/>
      <c r="K200" s="65"/>
      <c r="L200" s="65"/>
      <c r="M200" s="42">
        <f t="shared" si="44"/>
        <v>0</v>
      </c>
    </row>
    <row r="201" spans="2:13" ht="13.5" hidden="1" thickBot="1">
      <c r="B201" s="59" t="s">
        <v>41</v>
      </c>
      <c r="C201" s="218"/>
      <c r="D201" s="221"/>
      <c r="E201" s="221"/>
      <c r="F201" s="221"/>
      <c r="G201" s="143"/>
      <c r="H201" s="224"/>
      <c r="I201" s="227"/>
      <c r="J201" s="53"/>
      <c r="K201" s="65"/>
      <c r="L201" s="65"/>
      <c r="M201" s="42">
        <f t="shared" si="44"/>
        <v>0</v>
      </c>
    </row>
    <row r="202" spans="2:13" ht="13.5" hidden="1" thickBot="1">
      <c r="B202" s="59" t="s">
        <v>42</v>
      </c>
      <c r="C202" s="218"/>
      <c r="D202" s="221"/>
      <c r="E202" s="221"/>
      <c r="F202" s="221"/>
      <c r="G202" s="143"/>
      <c r="H202" s="224"/>
      <c r="I202" s="227"/>
      <c r="J202" s="53"/>
      <c r="K202" s="65"/>
      <c r="L202" s="65"/>
      <c r="M202" s="42">
        <f t="shared" si="44"/>
        <v>0</v>
      </c>
    </row>
    <row r="203" spans="2:13" ht="13.5" hidden="1" thickBot="1">
      <c r="B203" s="59" t="s">
        <v>43</v>
      </c>
      <c r="C203" s="218"/>
      <c r="D203" s="221"/>
      <c r="E203" s="221"/>
      <c r="F203" s="221"/>
      <c r="G203" s="143"/>
      <c r="H203" s="224"/>
      <c r="I203" s="227"/>
      <c r="J203" s="53"/>
      <c r="K203" s="43"/>
      <c r="L203" s="65"/>
      <c r="M203" s="42">
        <f t="shared" si="44"/>
        <v>0</v>
      </c>
    </row>
    <row r="204" spans="2:13" ht="13.5" hidden="1" thickBot="1">
      <c r="B204" s="90" t="s">
        <v>44</v>
      </c>
      <c r="C204" s="219"/>
      <c r="D204" s="222"/>
      <c r="E204" s="222"/>
      <c r="F204" s="222"/>
      <c r="G204" s="144"/>
      <c r="H204" s="225"/>
      <c r="I204" s="228"/>
      <c r="J204" s="53"/>
      <c r="K204" s="46"/>
      <c r="L204" s="54"/>
      <c r="M204" s="47">
        <f t="shared" si="44"/>
        <v>0</v>
      </c>
    </row>
    <row r="205" spans="2:13" ht="13.5" hidden="1" thickBot="1">
      <c r="B205" s="58" t="s">
        <v>40</v>
      </c>
      <c r="C205" s="217">
        <f>+C200+1</f>
        <v>39</v>
      </c>
      <c r="D205" s="220">
        <f>VLOOKUP(C205,'Completar SOFSE'!$A$19:$E$501,2,0)</f>
        <v>0</v>
      </c>
      <c r="E205" s="220">
        <f>VLOOKUP(C205,'Completar SOFSE'!$A$19:$E$501,3,0)</f>
        <v>0</v>
      </c>
      <c r="F205" s="220">
        <f>VLOOKUP(C205,'Completar SOFSE'!$A$19:$E$501,4,0)</f>
        <v>0</v>
      </c>
      <c r="G205" s="142"/>
      <c r="H205" s="223">
        <f>VLOOKUP(C205,'Completar SOFSE'!$A$19:$E$501,5,0)</f>
        <v>0</v>
      </c>
      <c r="I205" s="226">
        <f>VLOOKUP(C205,'Completar SOFSE'!$A$19:$F$501,6,0)</f>
        <v>0</v>
      </c>
      <c r="J205" s="53"/>
      <c r="K205" s="65"/>
      <c r="L205" s="65"/>
      <c r="M205" s="42">
        <f>J205*$D$60+K205*$D$60+L205*$D$60</f>
        <v>0</v>
      </c>
    </row>
    <row r="206" spans="2:13" ht="13.5" hidden="1" thickBot="1">
      <c r="B206" s="59" t="s">
        <v>41</v>
      </c>
      <c r="C206" s="218"/>
      <c r="D206" s="221"/>
      <c r="E206" s="221"/>
      <c r="F206" s="221"/>
      <c r="G206" s="143"/>
      <c r="H206" s="224"/>
      <c r="I206" s="227"/>
      <c r="J206" s="53"/>
      <c r="K206" s="65"/>
      <c r="L206" s="65"/>
      <c r="M206" s="42">
        <f t="shared" ref="M206:M224" si="48">J206*$D$60+K206*$D$60+L206*$D$60</f>
        <v>0</v>
      </c>
    </row>
    <row r="207" spans="2:13" ht="13.5" hidden="1" thickBot="1">
      <c r="B207" s="59" t="s">
        <v>42</v>
      </c>
      <c r="C207" s="218"/>
      <c r="D207" s="221"/>
      <c r="E207" s="221"/>
      <c r="F207" s="221"/>
      <c r="G207" s="143"/>
      <c r="H207" s="224"/>
      <c r="I207" s="227"/>
      <c r="J207" s="53"/>
      <c r="K207" s="65"/>
      <c r="L207" s="65"/>
      <c r="M207" s="42">
        <f t="shared" si="48"/>
        <v>0</v>
      </c>
    </row>
    <row r="208" spans="2:13" ht="13.5" hidden="1" thickBot="1">
      <c r="B208" s="59" t="s">
        <v>43</v>
      </c>
      <c r="C208" s="218"/>
      <c r="D208" s="221"/>
      <c r="E208" s="221"/>
      <c r="F208" s="221"/>
      <c r="G208" s="143"/>
      <c r="H208" s="224"/>
      <c r="I208" s="227"/>
      <c r="J208" s="53"/>
      <c r="K208" s="43"/>
      <c r="L208" s="65"/>
      <c r="M208" s="42">
        <f t="shared" si="48"/>
        <v>0</v>
      </c>
    </row>
    <row r="209" spans="2:13" ht="13.5" hidden="1" thickBot="1">
      <c r="B209" s="90" t="s">
        <v>44</v>
      </c>
      <c r="C209" s="219"/>
      <c r="D209" s="222"/>
      <c r="E209" s="222"/>
      <c r="F209" s="222"/>
      <c r="G209" s="144"/>
      <c r="H209" s="225"/>
      <c r="I209" s="228"/>
      <c r="J209" s="53"/>
      <c r="K209" s="46"/>
      <c r="L209" s="54"/>
      <c r="M209" s="47">
        <f t="shared" si="48"/>
        <v>0</v>
      </c>
    </row>
    <row r="210" spans="2:13" ht="13.5" hidden="1" thickBot="1">
      <c r="B210" s="58" t="s">
        <v>40</v>
      </c>
      <c r="C210" s="217">
        <f t="shared" ref="C210" si="49">+C205+1</f>
        <v>40</v>
      </c>
      <c r="D210" s="220">
        <f>VLOOKUP(C210,'Completar SOFSE'!$A$19:$E$501,2,0)</f>
        <v>0</v>
      </c>
      <c r="E210" s="220">
        <f>VLOOKUP(C210,'Completar SOFSE'!$A$19:$E$501,3,0)</f>
        <v>0</v>
      </c>
      <c r="F210" s="220">
        <f>VLOOKUP(C210,'Completar SOFSE'!$A$19:$E$501,4,0)</f>
        <v>0</v>
      </c>
      <c r="G210" s="142"/>
      <c r="H210" s="223">
        <f>VLOOKUP(C210,'Completar SOFSE'!$A$19:$E$501,5,0)</f>
        <v>0</v>
      </c>
      <c r="I210" s="226">
        <f>VLOOKUP(C210,'Completar SOFSE'!$A$19:$F$501,6,0)</f>
        <v>0</v>
      </c>
      <c r="J210" s="53"/>
      <c r="K210" s="65"/>
      <c r="L210" s="65"/>
      <c r="M210" s="42">
        <f t="shared" si="48"/>
        <v>0</v>
      </c>
    </row>
    <row r="211" spans="2:13" ht="13.5" hidden="1" thickBot="1">
      <c r="B211" s="59" t="s">
        <v>41</v>
      </c>
      <c r="C211" s="218"/>
      <c r="D211" s="221"/>
      <c r="E211" s="221"/>
      <c r="F211" s="221"/>
      <c r="G211" s="143"/>
      <c r="H211" s="224"/>
      <c r="I211" s="227"/>
      <c r="J211" s="53"/>
      <c r="K211" s="65"/>
      <c r="L211" s="65"/>
      <c r="M211" s="42">
        <f t="shared" si="48"/>
        <v>0</v>
      </c>
    </row>
    <row r="212" spans="2:13" ht="13.5" hidden="1" thickBot="1">
      <c r="B212" s="59" t="s">
        <v>42</v>
      </c>
      <c r="C212" s="218"/>
      <c r="D212" s="221"/>
      <c r="E212" s="221"/>
      <c r="F212" s="221"/>
      <c r="G212" s="143"/>
      <c r="H212" s="224"/>
      <c r="I212" s="227"/>
      <c r="J212" s="53"/>
      <c r="K212" s="65"/>
      <c r="L212" s="65"/>
      <c r="M212" s="42">
        <f t="shared" si="48"/>
        <v>0</v>
      </c>
    </row>
    <row r="213" spans="2:13" ht="13.5" hidden="1" thickBot="1">
      <c r="B213" s="59" t="s">
        <v>43</v>
      </c>
      <c r="C213" s="218"/>
      <c r="D213" s="221"/>
      <c r="E213" s="221"/>
      <c r="F213" s="221"/>
      <c r="G213" s="143"/>
      <c r="H213" s="224"/>
      <c r="I213" s="227"/>
      <c r="J213" s="53"/>
      <c r="K213" s="43"/>
      <c r="L213" s="65"/>
      <c r="M213" s="42">
        <f t="shared" si="48"/>
        <v>0</v>
      </c>
    </row>
    <row r="214" spans="2:13" ht="13.5" hidden="1" thickBot="1">
      <c r="B214" s="90" t="s">
        <v>44</v>
      </c>
      <c r="C214" s="219"/>
      <c r="D214" s="222"/>
      <c r="E214" s="222"/>
      <c r="F214" s="222"/>
      <c r="G214" s="144"/>
      <c r="H214" s="225"/>
      <c r="I214" s="228"/>
      <c r="J214" s="53"/>
      <c r="K214" s="46"/>
      <c r="L214" s="54"/>
      <c r="M214" s="47">
        <f t="shared" si="48"/>
        <v>0</v>
      </c>
    </row>
    <row r="215" spans="2:13" ht="13.5" hidden="1" thickBot="1">
      <c r="B215" s="58" t="s">
        <v>40</v>
      </c>
      <c r="C215" s="217">
        <f t="shared" ref="C215" si="50">+C210+1</f>
        <v>41</v>
      </c>
      <c r="D215" s="220">
        <f>VLOOKUP(C215,'Completar SOFSE'!$A$19:$E$501,2,0)</f>
        <v>0</v>
      </c>
      <c r="E215" s="220">
        <f>VLOOKUP(C215,'Completar SOFSE'!$A$19:$E$501,3,0)</f>
        <v>0</v>
      </c>
      <c r="F215" s="220">
        <f>VLOOKUP(C215,'Completar SOFSE'!$A$19:$E$501,4,0)</f>
        <v>0</v>
      </c>
      <c r="G215" s="142"/>
      <c r="H215" s="223">
        <f>VLOOKUP(C215,'Completar SOFSE'!$A$19:$E$501,5,0)</f>
        <v>0</v>
      </c>
      <c r="I215" s="226">
        <f>VLOOKUP(C215,'Completar SOFSE'!$A$19:$F$501,6,0)</f>
        <v>0</v>
      </c>
      <c r="J215" s="53"/>
      <c r="K215" s="65"/>
      <c r="L215" s="65"/>
      <c r="M215" s="42">
        <f t="shared" si="48"/>
        <v>0</v>
      </c>
    </row>
    <row r="216" spans="2:13" ht="13.5" hidden="1" thickBot="1">
      <c r="B216" s="59" t="s">
        <v>41</v>
      </c>
      <c r="C216" s="218"/>
      <c r="D216" s="221"/>
      <c r="E216" s="221"/>
      <c r="F216" s="221"/>
      <c r="G216" s="143"/>
      <c r="H216" s="224"/>
      <c r="I216" s="227"/>
      <c r="J216" s="53"/>
      <c r="K216" s="65"/>
      <c r="L216" s="65"/>
      <c r="M216" s="42">
        <f t="shared" si="48"/>
        <v>0</v>
      </c>
    </row>
    <row r="217" spans="2:13" ht="13.5" hidden="1" thickBot="1">
      <c r="B217" s="59" t="s">
        <v>42</v>
      </c>
      <c r="C217" s="218"/>
      <c r="D217" s="221"/>
      <c r="E217" s="221"/>
      <c r="F217" s="221"/>
      <c r="G217" s="143"/>
      <c r="H217" s="224"/>
      <c r="I217" s="227"/>
      <c r="J217" s="53"/>
      <c r="K217" s="65"/>
      <c r="L217" s="65"/>
      <c r="M217" s="42">
        <f t="shared" si="48"/>
        <v>0</v>
      </c>
    </row>
    <row r="218" spans="2:13" ht="13.5" hidden="1" thickBot="1">
      <c r="B218" s="59" t="s">
        <v>43</v>
      </c>
      <c r="C218" s="218"/>
      <c r="D218" s="221"/>
      <c r="E218" s="221"/>
      <c r="F218" s="221"/>
      <c r="G218" s="143"/>
      <c r="H218" s="224"/>
      <c r="I218" s="227"/>
      <c r="J218" s="53"/>
      <c r="K218" s="43"/>
      <c r="L218" s="65"/>
      <c r="M218" s="42">
        <f t="shared" si="48"/>
        <v>0</v>
      </c>
    </row>
    <row r="219" spans="2:13" ht="13.5" hidden="1" thickBot="1">
      <c r="B219" s="90" t="s">
        <v>44</v>
      </c>
      <c r="C219" s="219"/>
      <c r="D219" s="222"/>
      <c r="E219" s="222"/>
      <c r="F219" s="222"/>
      <c r="G219" s="144"/>
      <c r="H219" s="225"/>
      <c r="I219" s="228"/>
      <c r="J219" s="53"/>
      <c r="K219" s="46"/>
      <c r="L219" s="54"/>
      <c r="M219" s="47">
        <f t="shared" si="48"/>
        <v>0</v>
      </c>
    </row>
    <row r="220" spans="2:13" ht="13.5" hidden="1" thickBot="1">
      <c r="B220" s="58" t="s">
        <v>40</v>
      </c>
      <c r="C220" s="217">
        <f t="shared" ref="C220" si="51">+C215+1</f>
        <v>42</v>
      </c>
      <c r="D220" s="220">
        <f>VLOOKUP(C220,'Completar SOFSE'!$A$19:$E$501,2,0)</f>
        <v>0</v>
      </c>
      <c r="E220" s="220">
        <f>VLOOKUP(C220,'Completar SOFSE'!$A$19:$E$501,3,0)</f>
        <v>0</v>
      </c>
      <c r="F220" s="220">
        <f>VLOOKUP(C220,'Completar SOFSE'!$A$19:$E$501,4,0)</f>
        <v>0</v>
      </c>
      <c r="G220" s="142"/>
      <c r="H220" s="223">
        <f>VLOOKUP(C220,'Completar SOFSE'!$A$19:$E$501,5,0)</f>
        <v>0</v>
      </c>
      <c r="I220" s="226">
        <f>VLOOKUP(C220,'Completar SOFSE'!$A$19:$F$501,6,0)</f>
        <v>0</v>
      </c>
      <c r="J220" s="53"/>
      <c r="K220" s="65"/>
      <c r="L220" s="65"/>
      <c r="M220" s="42">
        <f t="shared" si="48"/>
        <v>0</v>
      </c>
    </row>
    <row r="221" spans="2:13" ht="13.5" hidden="1" thickBot="1">
      <c r="B221" s="59" t="s">
        <v>41</v>
      </c>
      <c r="C221" s="218"/>
      <c r="D221" s="221"/>
      <c r="E221" s="221"/>
      <c r="F221" s="221"/>
      <c r="G221" s="143"/>
      <c r="H221" s="224"/>
      <c r="I221" s="227"/>
      <c r="J221" s="53"/>
      <c r="K221" s="65"/>
      <c r="L221" s="65"/>
      <c r="M221" s="42">
        <f t="shared" si="48"/>
        <v>0</v>
      </c>
    </row>
    <row r="222" spans="2:13" ht="13.5" hidden="1" thickBot="1">
      <c r="B222" s="59" t="s">
        <v>42</v>
      </c>
      <c r="C222" s="218"/>
      <c r="D222" s="221"/>
      <c r="E222" s="221"/>
      <c r="F222" s="221"/>
      <c r="G222" s="143"/>
      <c r="H222" s="224"/>
      <c r="I222" s="227"/>
      <c r="J222" s="53"/>
      <c r="K222" s="65"/>
      <c r="L222" s="65"/>
      <c r="M222" s="42">
        <f t="shared" si="48"/>
        <v>0</v>
      </c>
    </row>
    <row r="223" spans="2:13" ht="13.5" hidden="1" thickBot="1">
      <c r="B223" s="59" t="s">
        <v>43</v>
      </c>
      <c r="C223" s="218"/>
      <c r="D223" s="221"/>
      <c r="E223" s="221"/>
      <c r="F223" s="221"/>
      <c r="G223" s="143"/>
      <c r="H223" s="224"/>
      <c r="I223" s="227"/>
      <c r="J223" s="53"/>
      <c r="K223" s="43"/>
      <c r="L223" s="65"/>
      <c r="M223" s="42">
        <f t="shared" si="48"/>
        <v>0</v>
      </c>
    </row>
    <row r="224" spans="2:13" ht="13.5" hidden="1" thickBot="1">
      <c r="B224" s="90" t="s">
        <v>44</v>
      </c>
      <c r="C224" s="219"/>
      <c r="D224" s="222"/>
      <c r="E224" s="222"/>
      <c r="F224" s="222"/>
      <c r="G224" s="144"/>
      <c r="H224" s="225"/>
      <c r="I224" s="228"/>
      <c r="J224" s="53"/>
      <c r="K224" s="46"/>
      <c r="L224" s="54"/>
      <c r="M224" s="47">
        <f t="shared" si="48"/>
        <v>0</v>
      </c>
    </row>
    <row r="225" spans="2:13" ht="13.5" hidden="1" thickBot="1">
      <c r="B225" s="58" t="s">
        <v>40</v>
      </c>
      <c r="C225" s="217">
        <f>+C220+1</f>
        <v>43</v>
      </c>
      <c r="D225" s="220">
        <f>VLOOKUP(C225,'Completar SOFSE'!$A$19:$E$501,2,0)</f>
        <v>0</v>
      </c>
      <c r="E225" s="220">
        <f>VLOOKUP(C225,'Completar SOFSE'!$A$19:$E$501,3,0)</f>
        <v>0</v>
      </c>
      <c r="F225" s="220">
        <f>VLOOKUP(C225,'Completar SOFSE'!$A$19:$E$501,4,0)</f>
        <v>0</v>
      </c>
      <c r="G225" s="142"/>
      <c r="H225" s="223">
        <f>VLOOKUP(C225,'Completar SOFSE'!$A$19:$E$501,5,0)</f>
        <v>0</v>
      </c>
      <c r="I225" s="226">
        <f>VLOOKUP(C225,'Completar SOFSE'!$A$19:$F$501,6,0)</f>
        <v>0</v>
      </c>
      <c r="J225" s="53"/>
      <c r="K225" s="65"/>
      <c r="L225" s="65"/>
      <c r="M225" s="42">
        <f>J225*$D$60+K225*$D$60+L225*$D$60</f>
        <v>0</v>
      </c>
    </row>
    <row r="226" spans="2:13" ht="13.5" hidden="1" thickBot="1">
      <c r="B226" s="59" t="s">
        <v>41</v>
      </c>
      <c r="C226" s="218"/>
      <c r="D226" s="221"/>
      <c r="E226" s="221"/>
      <c r="F226" s="221"/>
      <c r="G226" s="143"/>
      <c r="H226" s="224"/>
      <c r="I226" s="227"/>
      <c r="J226" s="53"/>
      <c r="K226" s="65"/>
      <c r="L226" s="65"/>
      <c r="M226" s="42">
        <f t="shared" ref="M226:M244" si="52">J226*$D$60+K226*$D$60+L226*$D$60</f>
        <v>0</v>
      </c>
    </row>
    <row r="227" spans="2:13" ht="13.5" hidden="1" thickBot="1">
      <c r="B227" s="59" t="s">
        <v>42</v>
      </c>
      <c r="C227" s="218"/>
      <c r="D227" s="221"/>
      <c r="E227" s="221"/>
      <c r="F227" s="221"/>
      <c r="G227" s="143"/>
      <c r="H227" s="224"/>
      <c r="I227" s="227"/>
      <c r="J227" s="53"/>
      <c r="K227" s="65"/>
      <c r="L227" s="65"/>
      <c r="M227" s="42">
        <f t="shared" si="52"/>
        <v>0</v>
      </c>
    </row>
    <row r="228" spans="2:13" ht="13.5" hidden="1" thickBot="1">
      <c r="B228" s="59" t="s">
        <v>43</v>
      </c>
      <c r="C228" s="218"/>
      <c r="D228" s="221"/>
      <c r="E228" s="221"/>
      <c r="F228" s="221"/>
      <c r="G228" s="143"/>
      <c r="H228" s="224"/>
      <c r="I228" s="227"/>
      <c r="J228" s="53"/>
      <c r="K228" s="43"/>
      <c r="L228" s="65"/>
      <c r="M228" s="42">
        <f t="shared" si="52"/>
        <v>0</v>
      </c>
    </row>
    <row r="229" spans="2:13" ht="13.5" hidden="1" thickBot="1">
      <c r="B229" s="90" t="s">
        <v>44</v>
      </c>
      <c r="C229" s="219"/>
      <c r="D229" s="222"/>
      <c r="E229" s="222"/>
      <c r="F229" s="222"/>
      <c r="G229" s="144"/>
      <c r="H229" s="225"/>
      <c r="I229" s="228"/>
      <c r="J229" s="53"/>
      <c r="K229" s="46"/>
      <c r="L229" s="54"/>
      <c r="M229" s="47">
        <f t="shared" si="52"/>
        <v>0</v>
      </c>
    </row>
    <row r="230" spans="2:13" ht="13.5" hidden="1" thickBot="1">
      <c r="B230" s="58" t="s">
        <v>40</v>
      </c>
      <c r="C230" s="217">
        <f t="shared" ref="C230" si="53">+C225+1</f>
        <v>44</v>
      </c>
      <c r="D230" s="220">
        <f>VLOOKUP(C230,'Completar SOFSE'!$A$19:$E$501,2,0)</f>
        <v>0</v>
      </c>
      <c r="E230" s="220">
        <f>VLOOKUP(C230,'Completar SOFSE'!$A$19:$E$501,3,0)</f>
        <v>0</v>
      </c>
      <c r="F230" s="220">
        <f>VLOOKUP(C230,'Completar SOFSE'!$A$19:$E$501,4,0)</f>
        <v>0</v>
      </c>
      <c r="G230" s="142"/>
      <c r="H230" s="223">
        <f>VLOOKUP(C230,'Completar SOFSE'!$A$19:$E$501,5,0)</f>
        <v>0</v>
      </c>
      <c r="I230" s="226">
        <f>VLOOKUP(C230,'Completar SOFSE'!$A$19:$F$501,6,0)</f>
        <v>0</v>
      </c>
      <c r="J230" s="53"/>
      <c r="K230" s="65"/>
      <c r="L230" s="65"/>
      <c r="M230" s="42">
        <f t="shared" si="52"/>
        <v>0</v>
      </c>
    </row>
    <row r="231" spans="2:13" ht="13.5" hidden="1" thickBot="1">
      <c r="B231" s="59" t="s">
        <v>41</v>
      </c>
      <c r="C231" s="218"/>
      <c r="D231" s="221"/>
      <c r="E231" s="221"/>
      <c r="F231" s="221"/>
      <c r="G231" s="143"/>
      <c r="H231" s="224"/>
      <c r="I231" s="227"/>
      <c r="J231" s="53"/>
      <c r="K231" s="65"/>
      <c r="L231" s="65"/>
      <c r="M231" s="42">
        <f t="shared" si="52"/>
        <v>0</v>
      </c>
    </row>
    <row r="232" spans="2:13" ht="13.5" hidden="1" thickBot="1">
      <c r="B232" s="59" t="s">
        <v>42</v>
      </c>
      <c r="C232" s="218"/>
      <c r="D232" s="221"/>
      <c r="E232" s="221"/>
      <c r="F232" s="221"/>
      <c r="G232" s="143"/>
      <c r="H232" s="224"/>
      <c r="I232" s="227"/>
      <c r="J232" s="53"/>
      <c r="K232" s="65"/>
      <c r="L232" s="65"/>
      <c r="M232" s="42">
        <f t="shared" si="52"/>
        <v>0</v>
      </c>
    </row>
    <row r="233" spans="2:13" ht="13.5" hidden="1" thickBot="1">
      <c r="B233" s="59" t="s">
        <v>43</v>
      </c>
      <c r="C233" s="218"/>
      <c r="D233" s="221"/>
      <c r="E233" s="221"/>
      <c r="F233" s="221"/>
      <c r="G233" s="143"/>
      <c r="H233" s="224"/>
      <c r="I233" s="227"/>
      <c r="J233" s="53"/>
      <c r="K233" s="43"/>
      <c r="L233" s="65"/>
      <c r="M233" s="42">
        <f t="shared" si="52"/>
        <v>0</v>
      </c>
    </row>
    <row r="234" spans="2:13" ht="13.5" hidden="1" thickBot="1">
      <c r="B234" s="90" t="s">
        <v>44</v>
      </c>
      <c r="C234" s="219"/>
      <c r="D234" s="222"/>
      <c r="E234" s="222"/>
      <c r="F234" s="222"/>
      <c r="G234" s="144"/>
      <c r="H234" s="225"/>
      <c r="I234" s="228"/>
      <c r="J234" s="53"/>
      <c r="K234" s="46"/>
      <c r="L234" s="54"/>
      <c r="M234" s="47">
        <f t="shared" si="52"/>
        <v>0</v>
      </c>
    </row>
    <row r="235" spans="2:13" ht="13.5" hidden="1" thickBot="1">
      <c r="B235" s="58" t="s">
        <v>40</v>
      </c>
      <c r="C235" s="217">
        <f t="shared" ref="C235" si="54">+C230+1</f>
        <v>45</v>
      </c>
      <c r="D235" s="220">
        <f>VLOOKUP(C235,'Completar SOFSE'!$A$19:$E$501,2,0)</f>
        <v>0</v>
      </c>
      <c r="E235" s="220">
        <f>VLOOKUP(C235,'Completar SOFSE'!$A$19:$E$501,3,0)</f>
        <v>0</v>
      </c>
      <c r="F235" s="220">
        <f>VLOOKUP(C235,'Completar SOFSE'!$A$19:$E$501,4,0)</f>
        <v>0</v>
      </c>
      <c r="G235" s="142"/>
      <c r="H235" s="223">
        <f>VLOOKUP(C235,'Completar SOFSE'!$A$19:$E$501,5,0)</f>
        <v>0</v>
      </c>
      <c r="I235" s="226">
        <f>VLOOKUP(C235,'Completar SOFSE'!$A$19:$F$501,6,0)</f>
        <v>0</v>
      </c>
      <c r="J235" s="53"/>
      <c r="K235" s="65"/>
      <c r="L235" s="65"/>
      <c r="M235" s="42">
        <f t="shared" si="52"/>
        <v>0</v>
      </c>
    </row>
    <row r="236" spans="2:13" ht="13.5" hidden="1" thickBot="1">
      <c r="B236" s="59" t="s">
        <v>41</v>
      </c>
      <c r="C236" s="218"/>
      <c r="D236" s="221"/>
      <c r="E236" s="221"/>
      <c r="F236" s="221"/>
      <c r="G236" s="143"/>
      <c r="H236" s="224"/>
      <c r="I236" s="227"/>
      <c r="J236" s="53"/>
      <c r="K236" s="65"/>
      <c r="L236" s="65"/>
      <c r="M236" s="42">
        <f t="shared" si="52"/>
        <v>0</v>
      </c>
    </row>
    <row r="237" spans="2:13" ht="13.5" hidden="1" thickBot="1">
      <c r="B237" s="59" t="s">
        <v>42</v>
      </c>
      <c r="C237" s="218"/>
      <c r="D237" s="221"/>
      <c r="E237" s="221"/>
      <c r="F237" s="221"/>
      <c r="G237" s="143"/>
      <c r="H237" s="224"/>
      <c r="I237" s="227"/>
      <c r="J237" s="53"/>
      <c r="K237" s="65"/>
      <c r="L237" s="65"/>
      <c r="M237" s="42">
        <f t="shared" si="52"/>
        <v>0</v>
      </c>
    </row>
    <row r="238" spans="2:13" ht="13.5" hidden="1" thickBot="1">
      <c r="B238" s="59" t="s">
        <v>43</v>
      </c>
      <c r="C238" s="218"/>
      <c r="D238" s="221"/>
      <c r="E238" s="221"/>
      <c r="F238" s="221"/>
      <c r="G238" s="143"/>
      <c r="H238" s="224"/>
      <c r="I238" s="227"/>
      <c r="J238" s="53"/>
      <c r="K238" s="43"/>
      <c r="L238" s="65"/>
      <c r="M238" s="42">
        <f t="shared" si="52"/>
        <v>0</v>
      </c>
    </row>
    <row r="239" spans="2:13" ht="13.5" hidden="1" thickBot="1">
      <c r="B239" s="90" t="s">
        <v>44</v>
      </c>
      <c r="C239" s="219"/>
      <c r="D239" s="222"/>
      <c r="E239" s="222"/>
      <c r="F239" s="222"/>
      <c r="G239" s="144"/>
      <c r="H239" s="225"/>
      <c r="I239" s="228"/>
      <c r="J239" s="53"/>
      <c r="K239" s="46"/>
      <c r="L239" s="54"/>
      <c r="M239" s="47">
        <f t="shared" si="52"/>
        <v>0</v>
      </c>
    </row>
    <row r="240" spans="2:13" ht="13.5" hidden="1" thickBot="1">
      <c r="B240" s="58" t="s">
        <v>40</v>
      </c>
      <c r="C240" s="217">
        <f t="shared" ref="C240" si="55">+C235+1</f>
        <v>46</v>
      </c>
      <c r="D240" s="220">
        <f>VLOOKUP(C240,'Completar SOFSE'!$A$19:$E$501,2,0)</f>
        <v>0</v>
      </c>
      <c r="E240" s="220">
        <f>VLOOKUP(C240,'Completar SOFSE'!$A$19:$E$501,3,0)</f>
        <v>0</v>
      </c>
      <c r="F240" s="220">
        <f>VLOOKUP(C240,'Completar SOFSE'!$A$19:$E$501,4,0)</f>
        <v>0</v>
      </c>
      <c r="G240" s="142"/>
      <c r="H240" s="223">
        <f>VLOOKUP(C240,'Completar SOFSE'!$A$19:$E$501,5,0)</f>
        <v>0</v>
      </c>
      <c r="I240" s="226">
        <f>VLOOKUP(C240,'Completar SOFSE'!$A$19:$F$501,6,0)</f>
        <v>0</v>
      </c>
      <c r="J240" s="53"/>
      <c r="K240" s="65"/>
      <c r="L240" s="65"/>
      <c r="M240" s="42">
        <f t="shared" si="52"/>
        <v>0</v>
      </c>
    </row>
    <row r="241" spans="2:13" ht="13.5" hidden="1" thickBot="1">
      <c r="B241" s="59" t="s">
        <v>41</v>
      </c>
      <c r="C241" s="218"/>
      <c r="D241" s="221"/>
      <c r="E241" s="221"/>
      <c r="F241" s="221"/>
      <c r="G241" s="143"/>
      <c r="H241" s="224"/>
      <c r="I241" s="227"/>
      <c r="J241" s="53"/>
      <c r="K241" s="65"/>
      <c r="L241" s="65"/>
      <c r="M241" s="42">
        <f t="shared" si="52"/>
        <v>0</v>
      </c>
    </row>
    <row r="242" spans="2:13" ht="13.5" hidden="1" thickBot="1">
      <c r="B242" s="59" t="s">
        <v>42</v>
      </c>
      <c r="C242" s="218"/>
      <c r="D242" s="221"/>
      <c r="E242" s="221"/>
      <c r="F242" s="221"/>
      <c r="G242" s="143"/>
      <c r="H242" s="224"/>
      <c r="I242" s="227"/>
      <c r="J242" s="53"/>
      <c r="K242" s="65"/>
      <c r="L242" s="65"/>
      <c r="M242" s="42">
        <f t="shared" si="52"/>
        <v>0</v>
      </c>
    </row>
    <row r="243" spans="2:13" ht="13.5" hidden="1" thickBot="1">
      <c r="B243" s="59" t="s">
        <v>43</v>
      </c>
      <c r="C243" s="218"/>
      <c r="D243" s="221"/>
      <c r="E243" s="221"/>
      <c r="F243" s="221"/>
      <c r="G243" s="143"/>
      <c r="H243" s="224"/>
      <c r="I243" s="227"/>
      <c r="J243" s="53"/>
      <c r="K243" s="43"/>
      <c r="L243" s="65"/>
      <c r="M243" s="42">
        <f t="shared" si="52"/>
        <v>0</v>
      </c>
    </row>
    <row r="244" spans="2:13" ht="13.5" hidden="1" thickBot="1">
      <c r="B244" s="90" t="s">
        <v>44</v>
      </c>
      <c r="C244" s="219"/>
      <c r="D244" s="222"/>
      <c r="E244" s="222"/>
      <c r="F244" s="222"/>
      <c r="G244" s="144"/>
      <c r="H244" s="225"/>
      <c r="I244" s="228"/>
      <c r="J244" s="53"/>
      <c r="K244" s="46"/>
      <c r="L244" s="54"/>
      <c r="M244" s="47">
        <f t="shared" si="52"/>
        <v>0</v>
      </c>
    </row>
    <row r="245" spans="2:13" ht="13.5" hidden="1" thickBot="1">
      <c r="B245" s="58" t="s">
        <v>40</v>
      </c>
      <c r="C245" s="217">
        <f>+C240+1</f>
        <v>47</v>
      </c>
      <c r="D245" s="220">
        <f>VLOOKUP(C245,'Completar SOFSE'!$A$19:$E$501,2,0)</f>
        <v>0</v>
      </c>
      <c r="E245" s="220">
        <f>VLOOKUP(C245,'Completar SOFSE'!$A$19:$E$501,3,0)</f>
        <v>0</v>
      </c>
      <c r="F245" s="220">
        <f>VLOOKUP(C245,'Completar SOFSE'!$A$19:$E$501,4,0)</f>
        <v>0</v>
      </c>
      <c r="G245" s="142"/>
      <c r="H245" s="223">
        <f>VLOOKUP(C245,'Completar SOFSE'!$A$19:$E$501,5,0)</f>
        <v>0</v>
      </c>
      <c r="I245" s="226">
        <f>VLOOKUP(C245,'Completar SOFSE'!$A$19:$F$501,6,0)</f>
        <v>0</v>
      </c>
      <c r="J245" s="53"/>
      <c r="K245" s="65"/>
      <c r="L245" s="65"/>
      <c r="M245" s="42">
        <f>J245*$D$60+K245*$D$60+L245*$D$60</f>
        <v>0</v>
      </c>
    </row>
    <row r="246" spans="2:13" ht="13.5" hidden="1" thickBot="1">
      <c r="B246" s="59" t="s">
        <v>41</v>
      </c>
      <c r="C246" s="218"/>
      <c r="D246" s="221"/>
      <c r="E246" s="221"/>
      <c r="F246" s="221"/>
      <c r="G246" s="143"/>
      <c r="H246" s="224"/>
      <c r="I246" s="227"/>
      <c r="J246" s="53"/>
      <c r="K246" s="65"/>
      <c r="L246" s="65"/>
      <c r="M246" s="42">
        <f t="shared" ref="M246:M264" si="56">J246*$D$60+K246*$D$60+L246*$D$60</f>
        <v>0</v>
      </c>
    </row>
    <row r="247" spans="2:13" ht="13.5" hidden="1" thickBot="1">
      <c r="B247" s="59" t="s">
        <v>42</v>
      </c>
      <c r="C247" s="218"/>
      <c r="D247" s="221"/>
      <c r="E247" s="221"/>
      <c r="F247" s="221"/>
      <c r="G247" s="143"/>
      <c r="H247" s="224"/>
      <c r="I247" s="227"/>
      <c r="J247" s="53"/>
      <c r="K247" s="65"/>
      <c r="L247" s="65"/>
      <c r="M247" s="42">
        <f t="shared" si="56"/>
        <v>0</v>
      </c>
    </row>
    <row r="248" spans="2:13" ht="13.5" hidden="1" thickBot="1">
      <c r="B248" s="59" t="s">
        <v>43</v>
      </c>
      <c r="C248" s="218"/>
      <c r="D248" s="221"/>
      <c r="E248" s="221"/>
      <c r="F248" s="221"/>
      <c r="G248" s="143"/>
      <c r="H248" s="224"/>
      <c r="I248" s="227"/>
      <c r="J248" s="53"/>
      <c r="K248" s="43"/>
      <c r="L248" s="65"/>
      <c r="M248" s="42">
        <f t="shared" si="56"/>
        <v>0</v>
      </c>
    </row>
    <row r="249" spans="2:13" ht="13.5" hidden="1" thickBot="1">
      <c r="B249" s="90" t="s">
        <v>44</v>
      </c>
      <c r="C249" s="219"/>
      <c r="D249" s="222"/>
      <c r="E249" s="222"/>
      <c r="F249" s="222"/>
      <c r="G249" s="144"/>
      <c r="H249" s="225"/>
      <c r="I249" s="228"/>
      <c r="J249" s="53"/>
      <c r="K249" s="46"/>
      <c r="L249" s="54"/>
      <c r="M249" s="47">
        <f t="shared" si="56"/>
        <v>0</v>
      </c>
    </row>
    <row r="250" spans="2:13" ht="13.5" hidden="1" thickBot="1">
      <c r="B250" s="58" t="s">
        <v>40</v>
      </c>
      <c r="C250" s="217">
        <f t="shared" ref="C250" si="57">+C245+1</f>
        <v>48</v>
      </c>
      <c r="D250" s="220">
        <f>VLOOKUP(C250,'Completar SOFSE'!$A$19:$E$501,2,0)</f>
        <v>0</v>
      </c>
      <c r="E250" s="220">
        <f>VLOOKUP(C250,'Completar SOFSE'!$A$19:$E$501,3,0)</f>
        <v>0</v>
      </c>
      <c r="F250" s="220">
        <f>VLOOKUP(C250,'Completar SOFSE'!$A$19:$E$501,4,0)</f>
        <v>0</v>
      </c>
      <c r="G250" s="142"/>
      <c r="H250" s="223">
        <f>VLOOKUP(C250,'Completar SOFSE'!$A$19:$E$501,5,0)</f>
        <v>0</v>
      </c>
      <c r="I250" s="226">
        <f>VLOOKUP(C250,'Completar SOFSE'!$A$19:$F$501,6,0)</f>
        <v>0</v>
      </c>
      <c r="J250" s="53"/>
      <c r="K250" s="65"/>
      <c r="L250" s="65"/>
      <c r="M250" s="42">
        <f t="shared" si="56"/>
        <v>0</v>
      </c>
    </row>
    <row r="251" spans="2:13" ht="13.5" hidden="1" thickBot="1">
      <c r="B251" s="59" t="s">
        <v>41</v>
      </c>
      <c r="C251" s="218"/>
      <c r="D251" s="221"/>
      <c r="E251" s="221"/>
      <c r="F251" s="221"/>
      <c r="G251" s="143"/>
      <c r="H251" s="224"/>
      <c r="I251" s="227"/>
      <c r="J251" s="53"/>
      <c r="K251" s="65"/>
      <c r="L251" s="65"/>
      <c r="M251" s="42">
        <f t="shared" si="56"/>
        <v>0</v>
      </c>
    </row>
    <row r="252" spans="2:13" ht="13.5" hidden="1" thickBot="1">
      <c r="B252" s="59" t="s">
        <v>42</v>
      </c>
      <c r="C252" s="218"/>
      <c r="D252" s="221"/>
      <c r="E252" s="221"/>
      <c r="F252" s="221"/>
      <c r="G252" s="143"/>
      <c r="H252" s="224"/>
      <c r="I252" s="227"/>
      <c r="J252" s="53"/>
      <c r="K252" s="65"/>
      <c r="L252" s="65"/>
      <c r="M252" s="42">
        <f t="shared" si="56"/>
        <v>0</v>
      </c>
    </row>
    <row r="253" spans="2:13" ht="13.5" hidden="1" thickBot="1">
      <c r="B253" s="59" t="s">
        <v>43</v>
      </c>
      <c r="C253" s="218"/>
      <c r="D253" s="221"/>
      <c r="E253" s="221"/>
      <c r="F253" s="221"/>
      <c r="G253" s="143"/>
      <c r="H253" s="224"/>
      <c r="I253" s="227"/>
      <c r="J253" s="53"/>
      <c r="K253" s="43"/>
      <c r="L253" s="65"/>
      <c r="M253" s="42">
        <f t="shared" si="56"/>
        <v>0</v>
      </c>
    </row>
    <row r="254" spans="2:13" ht="13.5" hidden="1" thickBot="1">
      <c r="B254" s="90" t="s">
        <v>44</v>
      </c>
      <c r="C254" s="219"/>
      <c r="D254" s="222"/>
      <c r="E254" s="222"/>
      <c r="F254" s="222"/>
      <c r="G254" s="144"/>
      <c r="H254" s="225"/>
      <c r="I254" s="228"/>
      <c r="J254" s="53"/>
      <c r="K254" s="46"/>
      <c r="L254" s="54"/>
      <c r="M254" s="47">
        <f t="shared" si="56"/>
        <v>0</v>
      </c>
    </row>
    <row r="255" spans="2:13" ht="13.5" hidden="1" thickBot="1">
      <c r="B255" s="58" t="s">
        <v>40</v>
      </c>
      <c r="C255" s="217">
        <f t="shared" ref="C255" si="58">+C250+1</f>
        <v>49</v>
      </c>
      <c r="D255" s="220">
        <f>VLOOKUP(C255,'Completar SOFSE'!$A$19:$E$501,2,0)</f>
        <v>0</v>
      </c>
      <c r="E255" s="220">
        <f>VLOOKUP(C255,'Completar SOFSE'!$A$19:$E$501,3,0)</f>
        <v>0</v>
      </c>
      <c r="F255" s="220">
        <f>VLOOKUP(C255,'Completar SOFSE'!$A$19:$E$501,4,0)</f>
        <v>0</v>
      </c>
      <c r="G255" s="142"/>
      <c r="H255" s="223">
        <f>VLOOKUP(C255,'Completar SOFSE'!$A$19:$E$501,5,0)</f>
        <v>0</v>
      </c>
      <c r="I255" s="226">
        <f>VLOOKUP(C255,'Completar SOFSE'!$A$19:$F$501,6,0)</f>
        <v>0</v>
      </c>
      <c r="J255" s="53"/>
      <c r="K255" s="65"/>
      <c r="L255" s="65"/>
      <c r="M255" s="42">
        <f t="shared" si="56"/>
        <v>0</v>
      </c>
    </row>
    <row r="256" spans="2:13" ht="13.5" hidden="1" thickBot="1">
      <c r="B256" s="59" t="s">
        <v>41</v>
      </c>
      <c r="C256" s="218"/>
      <c r="D256" s="221"/>
      <c r="E256" s="221"/>
      <c r="F256" s="221"/>
      <c r="G256" s="143"/>
      <c r="H256" s="224"/>
      <c r="I256" s="227"/>
      <c r="J256" s="53"/>
      <c r="K256" s="65"/>
      <c r="L256" s="65"/>
      <c r="M256" s="42">
        <f t="shared" si="56"/>
        <v>0</v>
      </c>
    </row>
    <row r="257" spans="2:13" ht="13.5" hidden="1" thickBot="1">
      <c r="B257" s="59" t="s">
        <v>42</v>
      </c>
      <c r="C257" s="218"/>
      <c r="D257" s="221"/>
      <c r="E257" s="221"/>
      <c r="F257" s="221"/>
      <c r="G257" s="143"/>
      <c r="H257" s="224"/>
      <c r="I257" s="227"/>
      <c r="J257" s="53"/>
      <c r="K257" s="65"/>
      <c r="L257" s="65"/>
      <c r="M257" s="42">
        <f t="shared" si="56"/>
        <v>0</v>
      </c>
    </row>
    <row r="258" spans="2:13" ht="13.5" hidden="1" thickBot="1">
      <c r="B258" s="59" t="s">
        <v>43</v>
      </c>
      <c r="C258" s="218"/>
      <c r="D258" s="221"/>
      <c r="E258" s="221"/>
      <c r="F258" s="221"/>
      <c r="G258" s="143"/>
      <c r="H258" s="224"/>
      <c r="I258" s="227"/>
      <c r="J258" s="53"/>
      <c r="K258" s="43"/>
      <c r="L258" s="65"/>
      <c r="M258" s="42">
        <f t="shared" si="56"/>
        <v>0</v>
      </c>
    </row>
    <row r="259" spans="2:13" ht="13.5" hidden="1" thickBot="1">
      <c r="B259" s="90" t="s">
        <v>44</v>
      </c>
      <c r="C259" s="219"/>
      <c r="D259" s="222"/>
      <c r="E259" s="222"/>
      <c r="F259" s="222"/>
      <c r="G259" s="144"/>
      <c r="H259" s="225"/>
      <c r="I259" s="228"/>
      <c r="J259" s="53"/>
      <c r="K259" s="46"/>
      <c r="L259" s="54"/>
      <c r="M259" s="47">
        <f t="shared" si="56"/>
        <v>0</v>
      </c>
    </row>
    <row r="260" spans="2:13" ht="13.5" hidden="1" thickBot="1">
      <c r="B260" s="58" t="s">
        <v>40</v>
      </c>
      <c r="C260" s="217">
        <f t="shared" ref="C260" si="59">+C255+1</f>
        <v>50</v>
      </c>
      <c r="D260" s="220">
        <f>VLOOKUP(C260,'Completar SOFSE'!$A$19:$E$501,2,0)</f>
        <v>0</v>
      </c>
      <c r="E260" s="220">
        <f>VLOOKUP(C260,'Completar SOFSE'!$A$19:$E$501,3,0)</f>
        <v>0</v>
      </c>
      <c r="F260" s="220">
        <f>VLOOKUP(C260,'Completar SOFSE'!$A$19:$E$501,4,0)</f>
        <v>0</v>
      </c>
      <c r="G260" s="142"/>
      <c r="H260" s="223">
        <f>VLOOKUP(C260,'Completar SOFSE'!$A$19:$E$501,5,0)</f>
        <v>0</v>
      </c>
      <c r="I260" s="226">
        <f>VLOOKUP(C260,'Completar SOFSE'!$A$19:$F$501,6,0)</f>
        <v>0</v>
      </c>
      <c r="J260" s="53"/>
      <c r="K260" s="65"/>
      <c r="L260" s="65"/>
      <c r="M260" s="42">
        <f t="shared" si="56"/>
        <v>0</v>
      </c>
    </row>
    <row r="261" spans="2:13" ht="13.5" hidden="1" thickBot="1">
      <c r="B261" s="59" t="s">
        <v>41</v>
      </c>
      <c r="C261" s="218"/>
      <c r="D261" s="221"/>
      <c r="E261" s="221"/>
      <c r="F261" s="221"/>
      <c r="G261" s="143"/>
      <c r="H261" s="224"/>
      <c r="I261" s="227"/>
      <c r="J261" s="53"/>
      <c r="K261" s="65"/>
      <c r="L261" s="65"/>
      <c r="M261" s="42">
        <f t="shared" si="56"/>
        <v>0</v>
      </c>
    </row>
    <row r="262" spans="2:13" ht="13.5" hidden="1" thickBot="1">
      <c r="B262" s="59" t="s">
        <v>42</v>
      </c>
      <c r="C262" s="218"/>
      <c r="D262" s="221"/>
      <c r="E262" s="221"/>
      <c r="F262" s="221"/>
      <c r="G262" s="143"/>
      <c r="H262" s="224"/>
      <c r="I262" s="227"/>
      <c r="J262" s="53"/>
      <c r="K262" s="65"/>
      <c r="L262" s="65"/>
      <c r="M262" s="42">
        <f t="shared" si="56"/>
        <v>0</v>
      </c>
    </row>
    <row r="263" spans="2:13" ht="13.5" hidden="1" thickBot="1">
      <c r="B263" s="59" t="s">
        <v>43</v>
      </c>
      <c r="C263" s="218"/>
      <c r="D263" s="221"/>
      <c r="E263" s="221"/>
      <c r="F263" s="221"/>
      <c r="G263" s="143"/>
      <c r="H263" s="224"/>
      <c r="I263" s="227"/>
      <c r="J263" s="53"/>
      <c r="K263" s="43"/>
      <c r="L263" s="65"/>
      <c r="M263" s="42">
        <f t="shared" si="56"/>
        <v>0</v>
      </c>
    </row>
    <row r="264" spans="2:13" ht="13.5" hidden="1" thickBot="1">
      <c r="B264" s="90" t="s">
        <v>44</v>
      </c>
      <c r="C264" s="219"/>
      <c r="D264" s="222"/>
      <c r="E264" s="222"/>
      <c r="F264" s="222"/>
      <c r="G264" s="144"/>
      <c r="H264" s="225"/>
      <c r="I264" s="228"/>
      <c r="J264" s="53"/>
      <c r="K264" s="46"/>
      <c r="L264" s="54"/>
      <c r="M264" s="47">
        <f t="shared" si="56"/>
        <v>0</v>
      </c>
    </row>
    <row r="265" spans="2:13" ht="13.5" hidden="1" thickBot="1">
      <c r="B265" s="58" t="s">
        <v>40</v>
      </c>
      <c r="C265" s="217">
        <f>+C260+1</f>
        <v>51</v>
      </c>
      <c r="D265" s="220">
        <f>VLOOKUP(C265,'Completar SOFSE'!$A$19:$E$501,2,0)</f>
        <v>0</v>
      </c>
      <c r="E265" s="220">
        <f>VLOOKUP(C265,'Completar SOFSE'!$A$19:$E$501,3,0)</f>
        <v>0</v>
      </c>
      <c r="F265" s="220">
        <f>VLOOKUP(C265,'Completar SOFSE'!$A$19:$E$501,4,0)</f>
        <v>0</v>
      </c>
      <c r="G265" s="142"/>
      <c r="H265" s="223">
        <f>VLOOKUP(C265,'Completar SOFSE'!$A$19:$E$501,5,0)</f>
        <v>0</v>
      </c>
      <c r="I265" s="226">
        <f>VLOOKUP(C265,'Completar SOFSE'!$A$19:$F$501,6,0)</f>
        <v>0</v>
      </c>
      <c r="J265" s="53"/>
      <c r="K265" s="65"/>
      <c r="L265" s="65"/>
      <c r="M265" s="42">
        <f>J265*$D$60+K265*$D$60+L265*$D$60</f>
        <v>0</v>
      </c>
    </row>
    <row r="266" spans="2:13" ht="13.5" hidden="1" thickBot="1">
      <c r="B266" s="59" t="s">
        <v>41</v>
      </c>
      <c r="C266" s="218"/>
      <c r="D266" s="221"/>
      <c r="E266" s="221"/>
      <c r="F266" s="221"/>
      <c r="G266" s="143"/>
      <c r="H266" s="224"/>
      <c r="I266" s="227"/>
      <c r="J266" s="53"/>
      <c r="K266" s="65"/>
      <c r="L266" s="65"/>
      <c r="M266" s="42">
        <f t="shared" ref="M266:M284" si="60">J266*$D$60+K266*$D$60+L266*$D$60</f>
        <v>0</v>
      </c>
    </row>
    <row r="267" spans="2:13" ht="13.5" hidden="1" thickBot="1">
      <c r="B267" s="59" t="s">
        <v>42</v>
      </c>
      <c r="C267" s="218"/>
      <c r="D267" s="221"/>
      <c r="E267" s="221"/>
      <c r="F267" s="221"/>
      <c r="G267" s="143"/>
      <c r="H267" s="224"/>
      <c r="I267" s="227"/>
      <c r="J267" s="53"/>
      <c r="K267" s="65"/>
      <c r="L267" s="65"/>
      <c r="M267" s="42">
        <f t="shared" si="60"/>
        <v>0</v>
      </c>
    </row>
    <row r="268" spans="2:13" ht="13.5" hidden="1" thickBot="1">
      <c r="B268" s="59" t="s">
        <v>43</v>
      </c>
      <c r="C268" s="218"/>
      <c r="D268" s="221"/>
      <c r="E268" s="221"/>
      <c r="F268" s="221"/>
      <c r="G268" s="143"/>
      <c r="H268" s="224"/>
      <c r="I268" s="227"/>
      <c r="J268" s="53"/>
      <c r="K268" s="43"/>
      <c r="L268" s="65"/>
      <c r="M268" s="42">
        <f t="shared" si="60"/>
        <v>0</v>
      </c>
    </row>
    <row r="269" spans="2:13" ht="13.5" hidden="1" thickBot="1">
      <c r="B269" s="90" t="s">
        <v>44</v>
      </c>
      <c r="C269" s="219"/>
      <c r="D269" s="222"/>
      <c r="E269" s="222"/>
      <c r="F269" s="222"/>
      <c r="G269" s="144"/>
      <c r="H269" s="225"/>
      <c r="I269" s="228"/>
      <c r="J269" s="53"/>
      <c r="K269" s="46"/>
      <c r="L269" s="54"/>
      <c r="M269" s="47">
        <f t="shared" si="60"/>
        <v>0</v>
      </c>
    </row>
    <row r="270" spans="2:13" ht="13.5" hidden="1" thickBot="1">
      <c r="B270" s="58" t="s">
        <v>40</v>
      </c>
      <c r="C270" s="217">
        <f t="shared" ref="C270" si="61">+C265+1</f>
        <v>52</v>
      </c>
      <c r="D270" s="220">
        <f>VLOOKUP(C270,'Completar SOFSE'!$A$19:$E$501,2,0)</f>
        <v>0</v>
      </c>
      <c r="E270" s="220">
        <f>VLOOKUP(C270,'Completar SOFSE'!$A$19:$E$501,3,0)</f>
        <v>0</v>
      </c>
      <c r="F270" s="220">
        <f>VLOOKUP(C270,'Completar SOFSE'!$A$19:$E$501,4,0)</f>
        <v>0</v>
      </c>
      <c r="G270" s="142"/>
      <c r="H270" s="223">
        <f>VLOOKUP(C270,'Completar SOFSE'!$A$19:$E$501,5,0)</f>
        <v>0</v>
      </c>
      <c r="I270" s="226">
        <f>VLOOKUP(C270,'Completar SOFSE'!$A$19:$F$501,6,0)</f>
        <v>0</v>
      </c>
      <c r="J270" s="53"/>
      <c r="K270" s="65"/>
      <c r="L270" s="65"/>
      <c r="M270" s="42">
        <f t="shared" si="60"/>
        <v>0</v>
      </c>
    </row>
    <row r="271" spans="2:13" ht="13.5" hidden="1" thickBot="1">
      <c r="B271" s="59" t="s">
        <v>41</v>
      </c>
      <c r="C271" s="218"/>
      <c r="D271" s="221"/>
      <c r="E271" s="221"/>
      <c r="F271" s="221"/>
      <c r="G271" s="143"/>
      <c r="H271" s="224"/>
      <c r="I271" s="227"/>
      <c r="J271" s="53"/>
      <c r="K271" s="65"/>
      <c r="L271" s="65"/>
      <c r="M271" s="42">
        <f t="shared" si="60"/>
        <v>0</v>
      </c>
    </row>
    <row r="272" spans="2:13" ht="13.5" hidden="1" thickBot="1">
      <c r="B272" s="59" t="s">
        <v>42</v>
      </c>
      <c r="C272" s="218"/>
      <c r="D272" s="221"/>
      <c r="E272" s="221"/>
      <c r="F272" s="221"/>
      <c r="G272" s="143"/>
      <c r="H272" s="224"/>
      <c r="I272" s="227"/>
      <c r="J272" s="53"/>
      <c r="K272" s="65"/>
      <c r="L272" s="65"/>
      <c r="M272" s="42">
        <f t="shared" si="60"/>
        <v>0</v>
      </c>
    </row>
    <row r="273" spans="2:13" ht="13.5" hidden="1" thickBot="1">
      <c r="B273" s="59" t="s">
        <v>43</v>
      </c>
      <c r="C273" s="218"/>
      <c r="D273" s="221"/>
      <c r="E273" s="221"/>
      <c r="F273" s="221"/>
      <c r="G273" s="143"/>
      <c r="H273" s="224"/>
      <c r="I273" s="227"/>
      <c r="J273" s="53"/>
      <c r="K273" s="43"/>
      <c r="L273" s="65"/>
      <c r="M273" s="42">
        <f t="shared" si="60"/>
        <v>0</v>
      </c>
    </row>
    <row r="274" spans="2:13" ht="13.5" hidden="1" thickBot="1">
      <c r="B274" s="90" t="s">
        <v>44</v>
      </c>
      <c r="C274" s="219"/>
      <c r="D274" s="222"/>
      <c r="E274" s="222"/>
      <c r="F274" s="222"/>
      <c r="G274" s="144"/>
      <c r="H274" s="225"/>
      <c r="I274" s="228"/>
      <c r="J274" s="53"/>
      <c r="K274" s="46"/>
      <c r="L274" s="54"/>
      <c r="M274" s="47">
        <f t="shared" si="60"/>
        <v>0</v>
      </c>
    </row>
    <row r="275" spans="2:13" ht="13.5" hidden="1" thickBot="1">
      <c r="B275" s="58" t="s">
        <v>40</v>
      </c>
      <c r="C275" s="217">
        <f t="shared" ref="C275" si="62">+C270+1</f>
        <v>53</v>
      </c>
      <c r="D275" s="220">
        <f>VLOOKUP(C275,'Completar SOFSE'!$A$19:$E$501,2,0)</f>
        <v>0</v>
      </c>
      <c r="E275" s="220">
        <f>VLOOKUP(C275,'Completar SOFSE'!$A$19:$E$501,3,0)</f>
        <v>0</v>
      </c>
      <c r="F275" s="220">
        <f>VLOOKUP(C275,'Completar SOFSE'!$A$19:$E$501,4,0)</f>
        <v>0</v>
      </c>
      <c r="G275" s="142"/>
      <c r="H275" s="223">
        <f>VLOOKUP(C275,'Completar SOFSE'!$A$19:$E$501,5,0)</f>
        <v>0</v>
      </c>
      <c r="I275" s="226">
        <f>VLOOKUP(C275,'Completar SOFSE'!$A$19:$F$501,6,0)</f>
        <v>0</v>
      </c>
      <c r="J275" s="53"/>
      <c r="K275" s="65"/>
      <c r="L275" s="65"/>
      <c r="M275" s="42">
        <f t="shared" si="60"/>
        <v>0</v>
      </c>
    </row>
    <row r="276" spans="2:13" ht="13.5" hidden="1" thickBot="1">
      <c r="B276" s="59" t="s">
        <v>41</v>
      </c>
      <c r="C276" s="218"/>
      <c r="D276" s="221"/>
      <c r="E276" s="221"/>
      <c r="F276" s="221"/>
      <c r="G276" s="143"/>
      <c r="H276" s="224"/>
      <c r="I276" s="227"/>
      <c r="J276" s="53"/>
      <c r="K276" s="65"/>
      <c r="L276" s="65"/>
      <c r="M276" s="42">
        <f t="shared" si="60"/>
        <v>0</v>
      </c>
    </row>
    <row r="277" spans="2:13" ht="13.5" hidden="1" thickBot="1">
      <c r="B277" s="59" t="s">
        <v>42</v>
      </c>
      <c r="C277" s="218"/>
      <c r="D277" s="221"/>
      <c r="E277" s="221"/>
      <c r="F277" s="221"/>
      <c r="G277" s="143"/>
      <c r="H277" s="224"/>
      <c r="I277" s="227"/>
      <c r="J277" s="53"/>
      <c r="K277" s="65"/>
      <c r="L277" s="65"/>
      <c r="M277" s="42">
        <f t="shared" si="60"/>
        <v>0</v>
      </c>
    </row>
    <row r="278" spans="2:13" ht="13.5" hidden="1" thickBot="1">
      <c r="B278" s="59" t="s">
        <v>43</v>
      </c>
      <c r="C278" s="218"/>
      <c r="D278" s="221"/>
      <c r="E278" s="221"/>
      <c r="F278" s="221"/>
      <c r="G278" s="143"/>
      <c r="H278" s="224"/>
      <c r="I278" s="227"/>
      <c r="J278" s="53"/>
      <c r="K278" s="43"/>
      <c r="L278" s="65"/>
      <c r="M278" s="42">
        <f t="shared" si="60"/>
        <v>0</v>
      </c>
    </row>
    <row r="279" spans="2:13" ht="13.5" hidden="1" thickBot="1">
      <c r="B279" s="90" t="s">
        <v>44</v>
      </c>
      <c r="C279" s="219"/>
      <c r="D279" s="222"/>
      <c r="E279" s="222"/>
      <c r="F279" s="222"/>
      <c r="G279" s="144"/>
      <c r="H279" s="225"/>
      <c r="I279" s="228"/>
      <c r="J279" s="53"/>
      <c r="K279" s="46"/>
      <c r="L279" s="54"/>
      <c r="M279" s="47">
        <f t="shared" si="60"/>
        <v>0</v>
      </c>
    </row>
    <row r="280" spans="2:13" ht="13.5" hidden="1" thickBot="1">
      <c r="B280" s="58" t="s">
        <v>40</v>
      </c>
      <c r="C280" s="217">
        <f t="shared" ref="C280" si="63">+C275+1</f>
        <v>54</v>
      </c>
      <c r="D280" s="220">
        <f>VLOOKUP(C280,'Completar SOFSE'!$A$19:$E$501,2,0)</f>
        <v>0</v>
      </c>
      <c r="E280" s="220">
        <f>VLOOKUP(C280,'Completar SOFSE'!$A$19:$E$501,3,0)</f>
        <v>0</v>
      </c>
      <c r="F280" s="220">
        <f>VLOOKUP(C280,'Completar SOFSE'!$A$19:$E$501,4,0)</f>
        <v>0</v>
      </c>
      <c r="G280" s="142"/>
      <c r="H280" s="223">
        <f>VLOOKUP(C280,'Completar SOFSE'!$A$19:$E$501,5,0)</f>
        <v>0</v>
      </c>
      <c r="I280" s="226">
        <f>VLOOKUP(C280,'Completar SOFSE'!$A$19:$F$501,6,0)</f>
        <v>0</v>
      </c>
      <c r="J280" s="53"/>
      <c r="K280" s="65"/>
      <c r="L280" s="65"/>
      <c r="M280" s="42">
        <f t="shared" si="60"/>
        <v>0</v>
      </c>
    </row>
    <row r="281" spans="2:13" ht="13.5" hidden="1" thickBot="1">
      <c r="B281" s="59" t="s">
        <v>41</v>
      </c>
      <c r="C281" s="218"/>
      <c r="D281" s="221"/>
      <c r="E281" s="221"/>
      <c r="F281" s="221"/>
      <c r="G281" s="143"/>
      <c r="H281" s="224"/>
      <c r="I281" s="227"/>
      <c r="J281" s="53"/>
      <c r="K281" s="65"/>
      <c r="L281" s="65"/>
      <c r="M281" s="42">
        <f t="shared" si="60"/>
        <v>0</v>
      </c>
    </row>
    <row r="282" spans="2:13" ht="13.5" hidden="1" thickBot="1">
      <c r="B282" s="59" t="s">
        <v>42</v>
      </c>
      <c r="C282" s="218"/>
      <c r="D282" s="221"/>
      <c r="E282" s="221"/>
      <c r="F282" s="221"/>
      <c r="G282" s="143"/>
      <c r="H282" s="224"/>
      <c r="I282" s="227"/>
      <c r="J282" s="53"/>
      <c r="K282" s="65"/>
      <c r="L282" s="65"/>
      <c r="M282" s="42">
        <f t="shared" si="60"/>
        <v>0</v>
      </c>
    </row>
    <row r="283" spans="2:13" ht="13.5" hidden="1" thickBot="1">
      <c r="B283" s="59" t="s">
        <v>43</v>
      </c>
      <c r="C283" s="218"/>
      <c r="D283" s="221"/>
      <c r="E283" s="221"/>
      <c r="F283" s="221"/>
      <c r="G283" s="143"/>
      <c r="H283" s="224"/>
      <c r="I283" s="227"/>
      <c r="J283" s="53"/>
      <c r="K283" s="43"/>
      <c r="L283" s="65"/>
      <c r="M283" s="42">
        <f t="shared" si="60"/>
        <v>0</v>
      </c>
    </row>
    <row r="284" spans="2:13" ht="13.5" hidden="1" thickBot="1">
      <c r="B284" s="90" t="s">
        <v>44</v>
      </c>
      <c r="C284" s="219"/>
      <c r="D284" s="222"/>
      <c r="E284" s="222"/>
      <c r="F284" s="222"/>
      <c r="G284" s="144"/>
      <c r="H284" s="225"/>
      <c r="I284" s="228"/>
      <c r="J284" s="53"/>
      <c r="K284" s="46"/>
      <c r="L284" s="54"/>
      <c r="M284" s="47">
        <f t="shared" si="60"/>
        <v>0</v>
      </c>
    </row>
    <row r="285" spans="2:13" ht="13.5" hidden="1" thickBot="1">
      <c r="B285" s="58" t="s">
        <v>40</v>
      </c>
      <c r="C285" s="217">
        <f>+C280+1</f>
        <v>55</v>
      </c>
      <c r="D285" s="220">
        <f>VLOOKUP(C285,'Completar SOFSE'!$A$19:$E$501,2,0)</f>
        <v>0</v>
      </c>
      <c r="E285" s="220">
        <f>VLOOKUP(C285,'Completar SOFSE'!$A$19:$E$501,3,0)</f>
        <v>0</v>
      </c>
      <c r="F285" s="220">
        <f>VLOOKUP(C285,'Completar SOFSE'!$A$19:$E$501,4,0)</f>
        <v>0</v>
      </c>
      <c r="G285" s="142"/>
      <c r="H285" s="223">
        <f>VLOOKUP(C285,'Completar SOFSE'!$A$19:$E$501,5,0)</f>
        <v>0</v>
      </c>
      <c r="I285" s="226">
        <f>VLOOKUP(C285,'Completar SOFSE'!$A$19:$F$501,6,0)</f>
        <v>0</v>
      </c>
      <c r="J285" s="53"/>
      <c r="K285" s="65"/>
      <c r="L285" s="65"/>
      <c r="M285" s="42">
        <f>J285*$D$60+K285*$D$60+L285*$D$60</f>
        <v>0</v>
      </c>
    </row>
    <row r="286" spans="2:13" ht="13.5" hidden="1" thickBot="1">
      <c r="B286" s="59" t="s">
        <v>41</v>
      </c>
      <c r="C286" s="218"/>
      <c r="D286" s="221"/>
      <c r="E286" s="221"/>
      <c r="F286" s="221"/>
      <c r="G286" s="143"/>
      <c r="H286" s="224"/>
      <c r="I286" s="227"/>
      <c r="J286" s="53"/>
      <c r="K286" s="65"/>
      <c r="L286" s="65"/>
      <c r="M286" s="42">
        <f t="shared" ref="M286:M304" si="64">J286*$D$60+K286*$D$60+L286*$D$60</f>
        <v>0</v>
      </c>
    </row>
    <row r="287" spans="2:13" ht="13.5" hidden="1" thickBot="1">
      <c r="B287" s="59" t="s">
        <v>42</v>
      </c>
      <c r="C287" s="218"/>
      <c r="D287" s="221"/>
      <c r="E287" s="221"/>
      <c r="F287" s="221"/>
      <c r="G287" s="143"/>
      <c r="H287" s="224"/>
      <c r="I287" s="227"/>
      <c r="J287" s="53"/>
      <c r="K287" s="65"/>
      <c r="L287" s="65"/>
      <c r="M287" s="42">
        <f t="shared" si="64"/>
        <v>0</v>
      </c>
    </row>
    <row r="288" spans="2:13" ht="13.5" hidden="1" thickBot="1">
      <c r="B288" s="59" t="s">
        <v>43</v>
      </c>
      <c r="C288" s="218"/>
      <c r="D288" s="221"/>
      <c r="E288" s="221"/>
      <c r="F288" s="221"/>
      <c r="G288" s="143"/>
      <c r="H288" s="224"/>
      <c r="I288" s="227"/>
      <c r="J288" s="53"/>
      <c r="K288" s="43"/>
      <c r="L288" s="65"/>
      <c r="M288" s="42">
        <f t="shared" si="64"/>
        <v>0</v>
      </c>
    </row>
    <row r="289" spans="2:13" ht="13.5" hidden="1" thickBot="1">
      <c r="B289" s="90" t="s">
        <v>44</v>
      </c>
      <c r="C289" s="219"/>
      <c r="D289" s="222"/>
      <c r="E289" s="222"/>
      <c r="F289" s="222"/>
      <c r="G289" s="144"/>
      <c r="H289" s="225"/>
      <c r="I289" s="228"/>
      <c r="J289" s="53"/>
      <c r="K289" s="46"/>
      <c r="L289" s="54"/>
      <c r="M289" s="47">
        <f t="shared" si="64"/>
        <v>0</v>
      </c>
    </row>
    <row r="290" spans="2:13" ht="13.5" hidden="1" thickBot="1">
      <c r="B290" s="58" t="s">
        <v>40</v>
      </c>
      <c r="C290" s="217">
        <f t="shared" ref="C290" si="65">+C285+1</f>
        <v>56</v>
      </c>
      <c r="D290" s="220">
        <f>VLOOKUP(C290,'Completar SOFSE'!$A$19:$E$501,2,0)</f>
        <v>0</v>
      </c>
      <c r="E290" s="220">
        <f>VLOOKUP(C290,'Completar SOFSE'!$A$19:$E$501,3,0)</f>
        <v>0</v>
      </c>
      <c r="F290" s="220">
        <f>VLOOKUP(C290,'Completar SOFSE'!$A$19:$E$501,4,0)</f>
        <v>0</v>
      </c>
      <c r="G290" s="142"/>
      <c r="H290" s="223">
        <f>VLOOKUP(C290,'Completar SOFSE'!$A$19:$E$501,5,0)</f>
        <v>0</v>
      </c>
      <c r="I290" s="226">
        <f>VLOOKUP(C290,'Completar SOFSE'!$A$19:$F$501,6,0)</f>
        <v>0</v>
      </c>
      <c r="J290" s="53"/>
      <c r="K290" s="65"/>
      <c r="L290" s="65"/>
      <c r="M290" s="42">
        <f t="shared" si="64"/>
        <v>0</v>
      </c>
    </row>
    <row r="291" spans="2:13" ht="13.5" hidden="1" thickBot="1">
      <c r="B291" s="59" t="s">
        <v>41</v>
      </c>
      <c r="C291" s="218"/>
      <c r="D291" s="221"/>
      <c r="E291" s="221"/>
      <c r="F291" s="221"/>
      <c r="G291" s="143"/>
      <c r="H291" s="224"/>
      <c r="I291" s="227"/>
      <c r="J291" s="53"/>
      <c r="K291" s="65"/>
      <c r="L291" s="65"/>
      <c r="M291" s="42">
        <f t="shared" si="64"/>
        <v>0</v>
      </c>
    </row>
    <row r="292" spans="2:13" ht="13.5" hidden="1" thickBot="1">
      <c r="B292" s="59" t="s">
        <v>42</v>
      </c>
      <c r="C292" s="218"/>
      <c r="D292" s="221"/>
      <c r="E292" s="221"/>
      <c r="F292" s="221"/>
      <c r="G292" s="143"/>
      <c r="H292" s="224"/>
      <c r="I292" s="227"/>
      <c r="J292" s="53"/>
      <c r="K292" s="65"/>
      <c r="L292" s="65"/>
      <c r="M292" s="42">
        <f t="shared" si="64"/>
        <v>0</v>
      </c>
    </row>
    <row r="293" spans="2:13" ht="13.5" hidden="1" thickBot="1">
      <c r="B293" s="59" t="s">
        <v>43</v>
      </c>
      <c r="C293" s="218"/>
      <c r="D293" s="221"/>
      <c r="E293" s="221"/>
      <c r="F293" s="221"/>
      <c r="G293" s="143"/>
      <c r="H293" s="224"/>
      <c r="I293" s="227"/>
      <c r="J293" s="53"/>
      <c r="K293" s="43"/>
      <c r="L293" s="65"/>
      <c r="M293" s="42">
        <f t="shared" si="64"/>
        <v>0</v>
      </c>
    </row>
    <row r="294" spans="2:13" ht="13.5" hidden="1" thickBot="1">
      <c r="B294" s="90" t="s">
        <v>44</v>
      </c>
      <c r="C294" s="219"/>
      <c r="D294" s="222"/>
      <c r="E294" s="222"/>
      <c r="F294" s="222"/>
      <c r="G294" s="144"/>
      <c r="H294" s="225"/>
      <c r="I294" s="228"/>
      <c r="J294" s="53"/>
      <c r="K294" s="46"/>
      <c r="L294" s="54"/>
      <c r="M294" s="47">
        <f t="shared" si="64"/>
        <v>0</v>
      </c>
    </row>
    <row r="295" spans="2:13" ht="13.5" hidden="1" thickBot="1">
      <c r="B295" s="58" t="s">
        <v>40</v>
      </c>
      <c r="C295" s="217">
        <f t="shared" ref="C295" si="66">+C290+1</f>
        <v>57</v>
      </c>
      <c r="D295" s="220">
        <f>VLOOKUP(C295,'Completar SOFSE'!$A$19:$E$501,2,0)</f>
        <v>0</v>
      </c>
      <c r="E295" s="220">
        <f>VLOOKUP(C295,'Completar SOFSE'!$A$19:$E$501,3,0)</f>
        <v>0</v>
      </c>
      <c r="F295" s="220">
        <f>VLOOKUP(C295,'Completar SOFSE'!$A$19:$E$501,4,0)</f>
        <v>0</v>
      </c>
      <c r="G295" s="142"/>
      <c r="H295" s="223">
        <f>VLOOKUP(C295,'Completar SOFSE'!$A$19:$E$501,5,0)</f>
        <v>0</v>
      </c>
      <c r="I295" s="226">
        <f>VLOOKUP(C295,'Completar SOFSE'!$A$19:$F$501,6,0)</f>
        <v>0</v>
      </c>
      <c r="J295" s="53"/>
      <c r="K295" s="65"/>
      <c r="L295" s="65"/>
      <c r="M295" s="42">
        <f t="shared" si="64"/>
        <v>0</v>
      </c>
    </row>
    <row r="296" spans="2:13" ht="13.5" hidden="1" thickBot="1">
      <c r="B296" s="59" t="s">
        <v>41</v>
      </c>
      <c r="C296" s="218"/>
      <c r="D296" s="221"/>
      <c r="E296" s="221"/>
      <c r="F296" s="221"/>
      <c r="G296" s="143"/>
      <c r="H296" s="224"/>
      <c r="I296" s="227"/>
      <c r="J296" s="53"/>
      <c r="K296" s="65"/>
      <c r="L296" s="65"/>
      <c r="M296" s="42">
        <f t="shared" si="64"/>
        <v>0</v>
      </c>
    </row>
    <row r="297" spans="2:13" ht="13.5" hidden="1" thickBot="1">
      <c r="B297" s="59" t="s">
        <v>42</v>
      </c>
      <c r="C297" s="218"/>
      <c r="D297" s="221"/>
      <c r="E297" s="221"/>
      <c r="F297" s="221"/>
      <c r="G297" s="143"/>
      <c r="H297" s="224"/>
      <c r="I297" s="227"/>
      <c r="J297" s="53"/>
      <c r="K297" s="65"/>
      <c r="L297" s="65"/>
      <c r="M297" s="42">
        <f t="shared" si="64"/>
        <v>0</v>
      </c>
    </row>
    <row r="298" spans="2:13" ht="13.5" hidden="1" thickBot="1">
      <c r="B298" s="59" t="s">
        <v>43</v>
      </c>
      <c r="C298" s="218"/>
      <c r="D298" s="221"/>
      <c r="E298" s="221"/>
      <c r="F298" s="221"/>
      <c r="G298" s="143"/>
      <c r="H298" s="224"/>
      <c r="I298" s="227"/>
      <c r="J298" s="53"/>
      <c r="K298" s="43"/>
      <c r="L298" s="65"/>
      <c r="M298" s="42">
        <f t="shared" si="64"/>
        <v>0</v>
      </c>
    </row>
    <row r="299" spans="2:13" ht="13.5" hidden="1" thickBot="1">
      <c r="B299" s="90" t="s">
        <v>44</v>
      </c>
      <c r="C299" s="219"/>
      <c r="D299" s="222"/>
      <c r="E299" s="222"/>
      <c r="F299" s="222"/>
      <c r="G299" s="144"/>
      <c r="H299" s="225"/>
      <c r="I299" s="228"/>
      <c r="J299" s="53"/>
      <c r="K299" s="46"/>
      <c r="L299" s="54"/>
      <c r="M299" s="47">
        <f t="shared" si="64"/>
        <v>0</v>
      </c>
    </row>
    <row r="300" spans="2:13" ht="13.5" hidden="1" thickBot="1">
      <c r="B300" s="58" t="s">
        <v>40</v>
      </c>
      <c r="C300" s="217">
        <f t="shared" ref="C300" si="67">+C295+1</f>
        <v>58</v>
      </c>
      <c r="D300" s="220">
        <f>VLOOKUP(C300,'Completar SOFSE'!$A$19:$E$501,2,0)</f>
        <v>0</v>
      </c>
      <c r="E300" s="220">
        <f>VLOOKUP(C300,'Completar SOFSE'!$A$19:$E$501,3,0)</f>
        <v>0</v>
      </c>
      <c r="F300" s="220">
        <f>VLOOKUP(C300,'Completar SOFSE'!$A$19:$E$501,4,0)</f>
        <v>0</v>
      </c>
      <c r="G300" s="142"/>
      <c r="H300" s="223">
        <f>VLOOKUP(C300,'Completar SOFSE'!$A$19:$E$501,5,0)</f>
        <v>0</v>
      </c>
      <c r="I300" s="226">
        <f>VLOOKUP(C300,'Completar SOFSE'!$A$19:$F$501,6,0)</f>
        <v>0</v>
      </c>
      <c r="J300" s="53"/>
      <c r="K300" s="65"/>
      <c r="L300" s="65"/>
      <c r="M300" s="42">
        <f t="shared" si="64"/>
        <v>0</v>
      </c>
    </row>
    <row r="301" spans="2:13" ht="13.5" hidden="1" thickBot="1">
      <c r="B301" s="59" t="s">
        <v>41</v>
      </c>
      <c r="C301" s="218"/>
      <c r="D301" s="221"/>
      <c r="E301" s="221"/>
      <c r="F301" s="221"/>
      <c r="G301" s="143"/>
      <c r="H301" s="224"/>
      <c r="I301" s="227"/>
      <c r="J301" s="53"/>
      <c r="K301" s="65"/>
      <c r="L301" s="65"/>
      <c r="M301" s="42">
        <f t="shared" si="64"/>
        <v>0</v>
      </c>
    </row>
    <row r="302" spans="2:13" ht="13.5" hidden="1" thickBot="1">
      <c r="B302" s="59" t="s">
        <v>42</v>
      </c>
      <c r="C302" s="218"/>
      <c r="D302" s="221"/>
      <c r="E302" s="221"/>
      <c r="F302" s="221"/>
      <c r="G302" s="143"/>
      <c r="H302" s="224"/>
      <c r="I302" s="227"/>
      <c r="J302" s="53"/>
      <c r="K302" s="65"/>
      <c r="L302" s="65"/>
      <c r="M302" s="42">
        <f t="shared" si="64"/>
        <v>0</v>
      </c>
    </row>
    <row r="303" spans="2:13" ht="13.5" hidden="1" thickBot="1">
      <c r="B303" s="59" t="s">
        <v>43</v>
      </c>
      <c r="C303" s="218"/>
      <c r="D303" s="221"/>
      <c r="E303" s="221"/>
      <c r="F303" s="221"/>
      <c r="G303" s="143"/>
      <c r="H303" s="224"/>
      <c r="I303" s="227"/>
      <c r="J303" s="53"/>
      <c r="K303" s="43"/>
      <c r="L303" s="65"/>
      <c r="M303" s="42">
        <f t="shared" si="64"/>
        <v>0</v>
      </c>
    </row>
    <row r="304" spans="2:13" ht="13.5" hidden="1" thickBot="1">
      <c r="B304" s="90" t="s">
        <v>44</v>
      </c>
      <c r="C304" s="219"/>
      <c r="D304" s="222"/>
      <c r="E304" s="222"/>
      <c r="F304" s="222"/>
      <c r="G304" s="144"/>
      <c r="H304" s="225"/>
      <c r="I304" s="228"/>
      <c r="J304" s="53"/>
      <c r="K304" s="46"/>
      <c r="L304" s="54"/>
      <c r="M304" s="47">
        <f t="shared" si="64"/>
        <v>0</v>
      </c>
    </row>
    <row r="305" spans="2:13" ht="13.5" hidden="1" thickBot="1">
      <c r="B305" s="58" t="s">
        <v>40</v>
      </c>
      <c r="C305" s="217">
        <f>+C300+1</f>
        <v>59</v>
      </c>
      <c r="D305" s="220">
        <f>VLOOKUP(C305,'Completar SOFSE'!$A$19:$E$501,2,0)</f>
        <v>0</v>
      </c>
      <c r="E305" s="220">
        <f>VLOOKUP(C305,'Completar SOFSE'!$A$19:$E$501,3,0)</f>
        <v>0</v>
      </c>
      <c r="F305" s="220">
        <f>VLOOKUP(C305,'Completar SOFSE'!$A$19:$E$501,4,0)</f>
        <v>0</v>
      </c>
      <c r="G305" s="142"/>
      <c r="H305" s="223">
        <f>VLOOKUP(C305,'Completar SOFSE'!$A$19:$E$501,5,0)</f>
        <v>0</v>
      </c>
      <c r="I305" s="226">
        <f>VLOOKUP(C305,'Completar SOFSE'!$A$19:$F$501,6,0)</f>
        <v>0</v>
      </c>
      <c r="J305" s="53"/>
      <c r="K305" s="65"/>
      <c r="L305" s="65"/>
      <c r="M305" s="42">
        <f>J305*$D$60+K305*$D$60+L305*$D$60</f>
        <v>0</v>
      </c>
    </row>
    <row r="306" spans="2:13" ht="13.5" hidden="1" thickBot="1">
      <c r="B306" s="59" t="s">
        <v>41</v>
      </c>
      <c r="C306" s="218"/>
      <c r="D306" s="221"/>
      <c r="E306" s="221"/>
      <c r="F306" s="221"/>
      <c r="G306" s="143"/>
      <c r="H306" s="224"/>
      <c r="I306" s="227"/>
      <c r="J306" s="53"/>
      <c r="K306" s="65"/>
      <c r="L306" s="65"/>
      <c r="M306" s="42">
        <f t="shared" ref="M306:M324" si="68">J306*$D$60+K306*$D$60+L306*$D$60</f>
        <v>0</v>
      </c>
    </row>
    <row r="307" spans="2:13" ht="13.5" hidden="1" thickBot="1">
      <c r="B307" s="59" t="s">
        <v>42</v>
      </c>
      <c r="C307" s="218"/>
      <c r="D307" s="221"/>
      <c r="E307" s="221"/>
      <c r="F307" s="221"/>
      <c r="G307" s="143"/>
      <c r="H307" s="224"/>
      <c r="I307" s="227"/>
      <c r="J307" s="53"/>
      <c r="K307" s="65"/>
      <c r="L307" s="65"/>
      <c r="M307" s="42">
        <f t="shared" si="68"/>
        <v>0</v>
      </c>
    </row>
    <row r="308" spans="2:13" ht="13.5" hidden="1" thickBot="1">
      <c r="B308" s="59" t="s">
        <v>43</v>
      </c>
      <c r="C308" s="218"/>
      <c r="D308" s="221"/>
      <c r="E308" s="221"/>
      <c r="F308" s="221"/>
      <c r="G308" s="143"/>
      <c r="H308" s="224"/>
      <c r="I308" s="227"/>
      <c r="J308" s="53"/>
      <c r="K308" s="43"/>
      <c r="L308" s="65"/>
      <c r="M308" s="42">
        <f t="shared" si="68"/>
        <v>0</v>
      </c>
    </row>
    <row r="309" spans="2:13" ht="13.5" hidden="1" thickBot="1">
      <c r="B309" s="90" t="s">
        <v>44</v>
      </c>
      <c r="C309" s="219"/>
      <c r="D309" s="222"/>
      <c r="E309" s="222"/>
      <c r="F309" s="222"/>
      <c r="G309" s="144"/>
      <c r="H309" s="225"/>
      <c r="I309" s="228"/>
      <c r="J309" s="53"/>
      <c r="K309" s="46"/>
      <c r="L309" s="54"/>
      <c r="M309" s="47">
        <f t="shared" si="68"/>
        <v>0</v>
      </c>
    </row>
    <row r="310" spans="2:13" ht="13.5" hidden="1" thickBot="1">
      <c r="B310" s="58" t="s">
        <v>40</v>
      </c>
      <c r="C310" s="217">
        <f t="shared" ref="C310" si="69">+C305+1</f>
        <v>60</v>
      </c>
      <c r="D310" s="220">
        <f>VLOOKUP(C310,'Completar SOFSE'!$A$19:$E$501,2,0)</f>
        <v>0</v>
      </c>
      <c r="E310" s="220">
        <f>VLOOKUP(C310,'Completar SOFSE'!$A$19:$E$501,3,0)</f>
        <v>0</v>
      </c>
      <c r="F310" s="220">
        <f>VLOOKUP(C310,'Completar SOFSE'!$A$19:$E$501,4,0)</f>
        <v>0</v>
      </c>
      <c r="G310" s="142"/>
      <c r="H310" s="223">
        <f>VLOOKUP(C310,'Completar SOFSE'!$A$19:$E$501,5,0)</f>
        <v>0</v>
      </c>
      <c r="I310" s="226">
        <f>VLOOKUP(C310,'Completar SOFSE'!$A$19:$F$501,6,0)</f>
        <v>0</v>
      </c>
      <c r="J310" s="53"/>
      <c r="K310" s="65"/>
      <c r="L310" s="65"/>
      <c r="M310" s="42">
        <f t="shared" si="68"/>
        <v>0</v>
      </c>
    </row>
    <row r="311" spans="2:13" ht="13.5" hidden="1" thickBot="1">
      <c r="B311" s="59" t="s">
        <v>41</v>
      </c>
      <c r="C311" s="218"/>
      <c r="D311" s="221"/>
      <c r="E311" s="221"/>
      <c r="F311" s="221"/>
      <c r="G311" s="143"/>
      <c r="H311" s="224"/>
      <c r="I311" s="227"/>
      <c r="J311" s="53"/>
      <c r="K311" s="65"/>
      <c r="L311" s="65"/>
      <c r="M311" s="42">
        <f t="shared" si="68"/>
        <v>0</v>
      </c>
    </row>
    <row r="312" spans="2:13" ht="13.5" hidden="1" thickBot="1">
      <c r="B312" s="59" t="s">
        <v>42</v>
      </c>
      <c r="C312" s="218"/>
      <c r="D312" s="221"/>
      <c r="E312" s="221"/>
      <c r="F312" s="221"/>
      <c r="G312" s="143"/>
      <c r="H312" s="224"/>
      <c r="I312" s="227"/>
      <c r="J312" s="53"/>
      <c r="K312" s="65"/>
      <c r="L312" s="65"/>
      <c r="M312" s="42">
        <f t="shared" si="68"/>
        <v>0</v>
      </c>
    </row>
    <row r="313" spans="2:13" ht="13.5" hidden="1" thickBot="1">
      <c r="B313" s="59" t="s">
        <v>43</v>
      </c>
      <c r="C313" s="218"/>
      <c r="D313" s="221"/>
      <c r="E313" s="221"/>
      <c r="F313" s="221"/>
      <c r="G313" s="143"/>
      <c r="H313" s="224"/>
      <c r="I313" s="227"/>
      <c r="J313" s="53"/>
      <c r="K313" s="43"/>
      <c r="L313" s="65"/>
      <c r="M313" s="42">
        <f t="shared" si="68"/>
        <v>0</v>
      </c>
    </row>
    <row r="314" spans="2:13" ht="13.5" hidden="1" thickBot="1">
      <c r="B314" s="90" t="s">
        <v>44</v>
      </c>
      <c r="C314" s="219"/>
      <c r="D314" s="222"/>
      <c r="E314" s="222"/>
      <c r="F314" s="222"/>
      <c r="G314" s="144"/>
      <c r="H314" s="225"/>
      <c r="I314" s="228"/>
      <c r="J314" s="53"/>
      <c r="K314" s="46"/>
      <c r="L314" s="54"/>
      <c r="M314" s="47">
        <f t="shared" si="68"/>
        <v>0</v>
      </c>
    </row>
    <row r="315" spans="2:13" ht="13.5" hidden="1" thickBot="1">
      <c r="B315" s="58" t="s">
        <v>40</v>
      </c>
      <c r="C315" s="217">
        <f t="shared" ref="C315" si="70">+C310+1</f>
        <v>61</v>
      </c>
      <c r="D315" s="220">
        <f>VLOOKUP(C315,'Completar SOFSE'!$A$19:$E$501,2,0)</f>
        <v>0</v>
      </c>
      <c r="E315" s="220">
        <f>VLOOKUP(C315,'Completar SOFSE'!$A$19:$E$501,3,0)</f>
        <v>0</v>
      </c>
      <c r="F315" s="220">
        <f>VLOOKUP(C315,'Completar SOFSE'!$A$19:$E$501,4,0)</f>
        <v>0</v>
      </c>
      <c r="G315" s="142"/>
      <c r="H315" s="223">
        <f>VLOOKUP(C315,'Completar SOFSE'!$A$19:$E$501,5,0)</f>
        <v>0</v>
      </c>
      <c r="I315" s="226">
        <f>VLOOKUP(C315,'Completar SOFSE'!$A$19:$F$501,6,0)</f>
        <v>0</v>
      </c>
      <c r="J315" s="53"/>
      <c r="K315" s="65"/>
      <c r="L315" s="65"/>
      <c r="M315" s="42">
        <f t="shared" si="68"/>
        <v>0</v>
      </c>
    </row>
    <row r="316" spans="2:13" ht="13.5" hidden="1" thickBot="1">
      <c r="B316" s="59" t="s">
        <v>41</v>
      </c>
      <c r="C316" s="218"/>
      <c r="D316" s="221"/>
      <c r="E316" s="221"/>
      <c r="F316" s="221"/>
      <c r="G316" s="143"/>
      <c r="H316" s="224"/>
      <c r="I316" s="227"/>
      <c r="J316" s="53"/>
      <c r="K316" s="65"/>
      <c r="L316" s="65"/>
      <c r="M316" s="42">
        <f t="shared" si="68"/>
        <v>0</v>
      </c>
    </row>
    <row r="317" spans="2:13" ht="13.5" hidden="1" thickBot="1">
      <c r="B317" s="59" t="s">
        <v>42</v>
      </c>
      <c r="C317" s="218"/>
      <c r="D317" s="221"/>
      <c r="E317" s="221"/>
      <c r="F317" s="221"/>
      <c r="G317" s="143"/>
      <c r="H317" s="224"/>
      <c r="I317" s="227"/>
      <c r="J317" s="53"/>
      <c r="K317" s="65"/>
      <c r="L317" s="65"/>
      <c r="M317" s="42">
        <f t="shared" si="68"/>
        <v>0</v>
      </c>
    </row>
    <row r="318" spans="2:13" ht="13.5" hidden="1" thickBot="1">
      <c r="B318" s="59" t="s">
        <v>43</v>
      </c>
      <c r="C318" s="218"/>
      <c r="D318" s="221"/>
      <c r="E318" s="221"/>
      <c r="F318" s="221"/>
      <c r="G318" s="143"/>
      <c r="H318" s="224"/>
      <c r="I318" s="227"/>
      <c r="J318" s="53"/>
      <c r="K318" s="43"/>
      <c r="L318" s="65"/>
      <c r="M318" s="42">
        <f t="shared" si="68"/>
        <v>0</v>
      </c>
    </row>
    <row r="319" spans="2:13" ht="13.5" hidden="1" thickBot="1">
      <c r="B319" s="90" t="s">
        <v>44</v>
      </c>
      <c r="C319" s="219"/>
      <c r="D319" s="222"/>
      <c r="E319" s="222"/>
      <c r="F319" s="222"/>
      <c r="G319" s="144"/>
      <c r="H319" s="225"/>
      <c r="I319" s="228"/>
      <c r="J319" s="53"/>
      <c r="K319" s="46"/>
      <c r="L319" s="54"/>
      <c r="M319" s="47">
        <f t="shared" si="68"/>
        <v>0</v>
      </c>
    </row>
    <row r="320" spans="2:13" ht="13.5" hidden="1" thickBot="1">
      <c r="B320" s="58" t="s">
        <v>40</v>
      </c>
      <c r="C320" s="217">
        <f t="shared" ref="C320" si="71">+C315+1</f>
        <v>62</v>
      </c>
      <c r="D320" s="220">
        <f>VLOOKUP(C320,'Completar SOFSE'!$A$19:$E$501,2,0)</f>
        <v>0</v>
      </c>
      <c r="E320" s="220">
        <f>VLOOKUP(C320,'Completar SOFSE'!$A$19:$E$501,3,0)</f>
        <v>0</v>
      </c>
      <c r="F320" s="220">
        <f>VLOOKUP(C320,'Completar SOFSE'!$A$19:$E$501,4,0)</f>
        <v>0</v>
      </c>
      <c r="G320" s="142"/>
      <c r="H320" s="223">
        <f>VLOOKUP(C320,'Completar SOFSE'!$A$19:$E$501,5,0)</f>
        <v>0</v>
      </c>
      <c r="I320" s="226">
        <f>VLOOKUP(C320,'Completar SOFSE'!$A$19:$F$501,6,0)</f>
        <v>0</v>
      </c>
      <c r="J320" s="53"/>
      <c r="K320" s="65"/>
      <c r="L320" s="65"/>
      <c r="M320" s="42">
        <f t="shared" si="68"/>
        <v>0</v>
      </c>
    </row>
    <row r="321" spans="2:13" ht="13.5" hidden="1" thickBot="1">
      <c r="B321" s="59" t="s">
        <v>41</v>
      </c>
      <c r="C321" s="218"/>
      <c r="D321" s="221"/>
      <c r="E321" s="221"/>
      <c r="F321" s="221"/>
      <c r="G321" s="143"/>
      <c r="H321" s="224"/>
      <c r="I321" s="227"/>
      <c r="J321" s="53"/>
      <c r="K321" s="65"/>
      <c r="L321" s="65"/>
      <c r="M321" s="42">
        <f t="shared" si="68"/>
        <v>0</v>
      </c>
    </row>
    <row r="322" spans="2:13" ht="13.5" hidden="1" thickBot="1">
      <c r="B322" s="59" t="s">
        <v>42</v>
      </c>
      <c r="C322" s="218"/>
      <c r="D322" s="221"/>
      <c r="E322" s="221"/>
      <c r="F322" s="221"/>
      <c r="G322" s="143"/>
      <c r="H322" s="224"/>
      <c r="I322" s="227"/>
      <c r="J322" s="53"/>
      <c r="K322" s="65"/>
      <c r="L322" s="65"/>
      <c r="M322" s="42">
        <f t="shared" si="68"/>
        <v>0</v>
      </c>
    </row>
    <row r="323" spans="2:13" ht="13.5" hidden="1" thickBot="1">
      <c r="B323" s="59" t="s">
        <v>43</v>
      </c>
      <c r="C323" s="218"/>
      <c r="D323" s="221"/>
      <c r="E323" s="221"/>
      <c r="F323" s="221"/>
      <c r="G323" s="143"/>
      <c r="H323" s="224"/>
      <c r="I323" s="227"/>
      <c r="J323" s="53"/>
      <c r="K323" s="43"/>
      <c r="L323" s="65"/>
      <c r="M323" s="42">
        <f t="shared" si="68"/>
        <v>0</v>
      </c>
    </row>
    <row r="324" spans="2:13" ht="13.5" hidden="1" thickBot="1">
      <c r="B324" s="90" t="s">
        <v>44</v>
      </c>
      <c r="C324" s="219"/>
      <c r="D324" s="222"/>
      <c r="E324" s="222"/>
      <c r="F324" s="222"/>
      <c r="G324" s="144"/>
      <c r="H324" s="225"/>
      <c r="I324" s="228"/>
      <c r="J324" s="53"/>
      <c r="K324" s="46"/>
      <c r="L324" s="54"/>
      <c r="M324" s="47">
        <f t="shared" si="68"/>
        <v>0</v>
      </c>
    </row>
    <row r="325" spans="2:13" ht="13.5" hidden="1" thickBot="1">
      <c r="B325" s="58" t="s">
        <v>40</v>
      </c>
      <c r="C325" s="217">
        <f>+C320+1</f>
        <v>63</v>
      </c>
      <c r="D325" s="220">
        <f>VLOOKUP(C325,'Completar SOFSE'!$A$19:$E$501,2,0)</f>
        <v>0</v>
      </c>
      <c r="E325" s="220">
        <f>VLOOKUP(C325,'Completar SOFSE'!$A$19:$E$501,3,0)</f>
        <v>0</v>
      </c>
      <c r="F325" s="220">
        <f>VLOOKUP(C325,'Completar SOFSE'!$A$19:$E$501,4,0)</f>
        <v>0</v>
      </c>
      <c r="G325" s="142"/>
      <c r="H325" s="223">
        <f>VLOOKUP(C325,'Completar SOFSE'!$A$19:$E$501,5,0)</f>
        <v>0</v>
      </c>
      <c r="I325" s="226">
        <f>VLOOKUP(C325,'Completar SOFSE'!$A$19:$F$501,6,0)</f>
        <v>0</v>
      </c>
      <c r="J325" s="53"/>
      <c r="K325" s="65"/>
      <c r="L325" s="65"/>
      <c r="M325" s="42">
        <f>J325*$D$60+K325*$D$60+L325*$D$60</f>
        <v>0</v>
      </c>
    </row>
    <row r="326" spans="2:13" ht="13.5" hidden="1" thickBot="1">
      <c r="B326" s="59" t="s">
        <v>41</v>
      </c>
      <c r="C326" s="218"/>
      <c r="D326" s="221"/>
      <c r="E326" s="221"/>
      <c r="F326" s="221"/>
      <c r="G326" s="143"/>
      <c r="H326" s="224"/>
      <c r="I326" s="227"/>
      <c r="J326" s="53"/>
      <c r="K326" s="65"/>
      <c r="L326" s="65"/>
      <c r="M326" s="42">
        <f t="shared" ref="M326:M344" si="72">J326*$D$60+K326*$D$60+L326*$D$60</f>
        <v>0</v>
      </c>
    </row>
    <row r="327" spans="2:13" ht="13.5" hidden="1" thickBot="1">
      <c r="B327" s="59" t="s">
        <v>42</v>
      </c>
      <c r="C327" s="218"/>
      <c r="D327" s="221"/>
      <c r="E327" s="221"/>
      <c r="F327" s="221"/>
      <c r="G327" s="143"/>
      <c r="H327" s="224"/>
      <c r="I327" s="227"/>
      <c r="J327" s="53"/>
      <c r="K327" s="65"/>
      <c r="L327" s="65"/>
      <c r="M327" s="42">
        <f t="shared" si="72"/>
        <v>0</v>
      </c>
    </row>
    <row r="328" spans="2:13" ht="13.5" hidden="1" thickBot="1">
      <c r="B328" s="59" t="s">
        <v>43</v>
      </c>
      <c r="C328" s="218"/>
      <c r="D328" s="221"/>
      <c r="E328" s="221"/>
      <c r="F328" s="221"/>
      <c r="G328" s="143"/>
      <c r="H328" s="224"/>
      <c r="I328" s="227"/>
      <c r="J328" s="53"/>
      <c r="K328" s="43"/>
      <c r="L328" s="65"/>
      <c r="M328" s="42">
        <f t="shared" si="72"/>
        <v>0</v>
      </c>
    </row>
    <row r="329" spans="2:13" ht="13.5" hidden="1" thickBot="1">
      <c r="B329" s="90" t="s">
        <v>44</v>
      </c>
      <c r="C329" s="219"/>
      <c r="D329" s="222"/>
      <c r="E329" s="222"/>
      <c r="F329" s="222"/>
      <c r="G329" s="144"/>
      <c r="H329" s="225"/>
      <c r="I329" s="228"/>
      <c r="J329" s="53"/>
      <c r="K329" s="46"/>
      <c r="L329" s="54"/>
      <c r="M329" s="47">
        <f t="shared" si="72"/>
        <v>0</v>
      </c>
    </row>
    <row r="330" spans="2:13" ht="13.5" hidden="1" thickBot="1">
      <c r="B330" s="58" t="s">
        <v>40</v>
      </c>
      <c r="C330" s="217">
        <f t="shared" ref="C330" si="73">+C325+1</f>
        <v>64</v>
      </c>
      <c r="D330" s="220">
        <f>VLOOKUP(C330,'Completar SOFSE'!$A$19:$E$501,2,0)</f>
        <v>0</v>
      </c>
      <c r="E330" s="220">
        <f>VLOOKUP(C330,'Completar SOFSE'!$A$19:$E$501,3,0)</f>
        <v>0</v>
      </c>
      <c r="F330" s="220">
        <f>VLOOKUP(C330,'Completar SOFSE'!$A$19:$E$501,4,0)</f>
        <v>0</v>
      </c>
      <c r="G330" s="142"/>
      <c r="H330" s="223">
        <f>VLOOKUP(C330,'Completar SOFSE'!$A$19:$E$501,5,0)</f>
        <v>0</v>
      </c>
      <c r="I330" s="226">
        <f>VLOOKUP(C330,'Completar SOFSE'!$A$19:$F$501,6,0)</f>
        <v>0</v>
      </c>
      <c r="J330" s="53"/>
      <c r="K330" s="65"/>
      <c r="L330" s="65"/>
      <c r="M330" s="42">
        <f t="shared" si="72"/>
        <v>0</v>
      </c>
    </row>
    <row r="331" spans="2:13" ht="13.5" hidden="1" thickBot="1">
      <c r="B331" s="59" t="s">
        <v>41</v>
      </c>
      <c r="C331" s="218"/>
      <c r="D331" s="221"/>
      <c r="E331" s="221"/>
      <c r="F331" s="221"/>
      <c r="G331" s="143"/>
      <c r="H331" s="224"/>
      <c r="I331" s="227"/>
      <c r="J331" s="53"/>
      <c r="K331" s="65"/>
      <c r="L331" s="65"/>
      <c r="M331" s="42">
        <f t="shared" si="72"/>
        <v>0</v>
      </c>
    </row>
    <row r="332" spans="2:13" ht="13.5" hidden="1" thickBot="1">
      <c r="B332" s="59" t="s">
        <v>42</v>
      </c>
      <c r="C332" s="218"/>
      <c r="D332" s="221"/>
      <c r="E332" s="221"/>
      <c r="F332" s="221"/>
      <c r="G332" s="143"/>
      <c r="H332" s="224"/>
      <c r="I332" s="227"/>
      <c r="J332" s="53"/>
      <c r="K332" s="65"/>
      <c r="L332" s="65"/>
      <c r="M332" s="42">
        <f t="shared" si="72"/>
        <v>0</v>
      </c>
    </row>
    <row r="333" spans="2:13" ht="13.5" hidden="1" thickBot="1">
      <c r="B333" s="59" t="s">
        <v>43</v>
      </c>
      <c r="C333" s="218"/>
      <c r="D333" s="221"/>
      <c r="E333" s="221"/>
      <c r="F333" s="221"/>
      <c r="G333" s="143"/>
      <c r="H333" s="224"/>
      <c r="I333" s="227"/>
      <c r="J333" s="53"/>
      <c r="K333" s="43"/>
      <c r="L333" s="65"/>
      <c r="M333" s="42">
        <f t="shared" si="72"/>
        <v>0</v>
      </c>
    </row>
    <row r="334" spans="2:13" ht="13.5" hidden="1" thickBot="1">
      <c r="B334" s="90" t="s">
        <v>44</v>
      </c>
      <c r="C334" s="219"/>
      <c r="D334" s="222"/>
      <c r="E334" s="222"/>
      <c r="F334" s="222"/>
      <c r="G334" s="144"/>
      <c r="H334" s="225"/>
      <c r="I334" s="228"/>
      <c r="J334" s="53"/>
      <c r="K334" s="46"/>
      <c r="L334" s="54"/>
      <c r="M334" s="47">
        <f t="shared" si="72"/>
        <v>0</v>
      </c>
    </row>
    <row r="335" spans="2:13" ht="13.5" hidden="1" thickBot="1">
      <c r="B335" s="58" t="s">
        <v>40</v>
      </c>
      <c r="C335" s="217">
        <f t="shared" ref="C335" si="74">+C330+1</f>
        <v>65</v>
      </c>
      <c r="D335" s="220">
        <f>VLOOKUP(C335,'Completar SOFSE'!$A$19:$E$501,2,0)</f>
        <v>0</v>
      </c>
      <c r="E335" s="220">
        <f>VLOOKUP(C335,'Completar SOFSE'!$A$19:$E$501,3,0)</f>
        <v>0</v>
      </c>
      <c r="F335" s="220">
        <f>VLOOKUP(C335,'Completar SOFSE'!$A$19:$E$501,4,0)</f>
        <v>0</v>
      </c>
      <c r="G335" s="142"/>
      <c r="H335" s="223">
        <f>VLOOKUP(C335,'Completar SOFSE'!$A$19:$E$501,5,0)</f>
        <v>0</v>
      </c>
      <c r="I335" s="226">
        <f>VLOOKUP(C335,'Completar SOFSE'!$A$19:$F$501,6,0)</f>
        <v>0</v>
      </c>
      <c r="J335" s="53"/>
      <c r="K335" s="65"/>
      <c r="L335" s="65"/>
      <c r="M335" s="42">
        <f t="shared" si="72"/>
        <v>0</v>
      </c>
    </row>
    <row r="336" spans="2:13" ht="13.5" hidden="1" thickBot="1">
      <c r="B336" s="59" t="s">
        <v>41</v>
      </c>
      <c r="C336" s="218"/>
      <c r="D336" s="221"/>
      <c r="E336" s="221"/>
      <c r="F336" s="221"/>
      <c r="G336" s="143"/>
      <c r="H336" s="224"/>
      <c r="I336" s="227"/>
      <c r="J336" s="53"/>
      <c r="K336" s="65"/>
      <c r="L336" s="65"/>
      <c r="M336" s="42">
        <f t="shared" si="72"/>
        <v>0</v>
      </c>
    </row>
    <row r="337" spans="2:13" ht="13.5" hidden="1" thickBot="1">
      <c r="B337" s="59" t="s">
        <v>42</v>
      </c>
      <c r="C337" s="218"/>
      <c r="D337" s="221"/>
      <c r="E337" s="221"/>
      <c r="F337" s="221"/>
      <c r="G337" s="143"/>
      <c r="H337" s="224"/>
      <c r="I337" s="227"/>
      <c r="J337" s="53"/>
      <c r="K337" s="65"/>
      <c r="L337" s="65"/>
      <c r="M337" s="42">
        <f t="shared" si="72"/>
        <v>0</v>
      </c>
    </row>
    <row r="338" spans="2:13" ht="13.5" hidden="1" thickBot="1">
      <c r="B338" s="59" t="s">
        <v>43</v>
      </c>
      <c r="C338" s="218"/>
      <c r="D338" s="221"/>
      <c r="E338" s="221"/>
      <c r="F338" s="221"/>
      <c r="G338" s="143"/>
      <c r="H338" s="224"/>
      <c r="I338" s="227"/>
      <c r="J338" s="53"/>
      <c r="K338" s="43"/>
      <c r="L338" s="65"/>
      <c r="M338" s="42">
        <f t="shared" si="72"/>
        <v>0</v>
      </c>
    </row>
    <row r="339" spans="2:13" ht="13.5" hidden="1" thickBot="1">
      <c r="B339" s="90" t="s">
        <v>44</v>
      </c>
      <c r="C339" s="219"/>
      <c r="D339" s="222"/>
      <c r="E339" s="222"/>
      <c r="F339" s="222"/>
      <c r="G339" s="144"/>
      <c r="H339" s="225"/>
      <c r="I339" s="228"/>
      <c r="J339" s="53"/>
      <c r="K339" s="46"/>
      <c r="L339" s="54"/>
      <c r="M339" s="47">
        <f t="shared" si="72"/>
        <v>0</v>
      </c>
    </row>
    <row r="340" spans="2:13" ht="13.5" hidden="1" thickBot="1">
      <c r="B340" s="58" t="s">
        <v>40</v>
      </c>
      <c r="C340" s="217">
        <f t="shared" ref="C340" si="75">+C335+1</f>
        <v>66</v>
      </c>
      <c r="D340" s="220">
        <f>VLOOKUP(C340,'Completar SOFSE'!$A$19:$E$501,2,0)</f>
        <v>0</v>
      </c>
      <c r="E340" s="220">
        <f>VLOOKUP(C340,'Completar SOFSE'!$A$19:$E$501,3,0)</f>
        <v>0</v>
      </c>
      <c r="F340" s="220">
        <f>VLOOKUP(C340,'Completar SOFSE'!$A$19:$E$501,4,0)</f>
        <v>0</v>
      </c>
      <c r="G340" s="142"/>
      <c r="H340" s="223">
        <f>VLOOKUP(C340,'Completar SOFSE'!$A$19:$E$501,5,0)</f>
        <v>0</v>
      </c>
      <c r="I340" s="226">
        <f>VLOOKUP(C340,'Completar SOFSE'!$A$19:$F$501,6,0)</f>
        <v>0</v>
      </c>
      <c r="J340" s="53"/>
      <c r="K340" s="65"/>
      <c r="L340" s="65"/>
      <c r="M340" s="42">
        <f t="shared" si="72"/>
        <v>0</v>
      </c>
    </row>
    <row r="341" spans="2:13" ht="13.5" hidden="1" thickBot="1">
      <c r="B341" s="59" t="s">
        <v>41</v>
      </c>
      <c r="C341" s="218"/>
      <c r="D341" s="221"/>
      <c r="E341" s="221"/>
      <c r="F341" s="221"/>
      <c r="G341" s="143"/>
      <c r="H341" s="224"/>
      <c r="I341" s="227"/>
      <c r="J341" s="53"/>
      <c r="K341" s="65"/>
      <c r="L341" s="65"/>
      <c r="M341" s="42">
        <f t="shared" si="72"/>
        <v>0</v>
      </c>
    </row>
    <row r="342" spans="2:13" ht="13.5" hidden="1" thickBot="1">
      <c r="B342" s="59" t="s">
        <v>42</v>
      </c>
      <c r="C342" s="218"/>
      <c r="D342" s="221"/>
      <c r="E342" s="221"/>
      <c r="F342" s="221"/>
      <c r="G342" s="143"/>
      <c r="H342" s="224"/>
      <c r="I342" s="227"/>
      <c r="J342" s="53"/>
      <c r="K342" s="65"/>
      <c r="L342" s="65"/>
      <c r="M342" s="42">
        <f t="shared" si="72"/>
        <v>0</v>
      </c>
    </row>
    <row r="343" spans="2:13" ht="13.5" hidden="1" thickBot="1">
      <c r="B343" s="59" t="s">
        <v>43</v>
      </c>
      <c r="C343" s="218"/>
      <c r="D343" s="221"/>
      <c r="E343" s="221"/>
      <c r="F343" s="221"/>
      <c r="G343" s="143"/>
      <c r="H343" s="224"/>
      <c r="I343" s="227"/>
      <c r="J343" s="53"/>
      <c r="K343" s="43"/>
      <c r="L343" s="65"/>
      <c r="M343" s="42">
        <f t="shared" si="72"/>
        <v>0</v>
      </c>
    </row>
    <row r="344" spans="2:13" ht="13.5" hidden="1" thickBot="1">
      <c r="B344" s="90" t="s">
        <v>44</v>
      </c>
      <c r="C344" s="219"/>
      <c r="D344" s="222"/>
      <c r="E344" s="222"/>
      <c r="F344" s="222"/>
      <c r="G344" s="144"/>
      <c r="H344" s="225"/>
      <c r="I344" s="228"/>
      <c r="J344" s="53"/>
      <c r="K344" s="46"/>
      <c r="L344" s="54"/>
      <c r="M344" s="47">
        <f t="shared" si="72"/>
        <v>0</v>
      </c>
    </row>
    <row r="345" spans="2:13" ht="13.5" hidden="1" thickBot="1">
      <c r="B345" s="58" t="s">
        <v>40</v>
      </c>
      <c r="C345" s="217">
        <f>+C340+1</f>
        <v>67</v>
      </c>
      <c r="D345" s="220">
        <f>VLOOKUP(C345,'Completar SOFSE'!$A$19:$E$501,2,0)</f>
        <v>0</v>
      </c>
      <c r="E345" s="220">
        <f>VLOOKUP(C345,'Completar SOFSE'!$A$19:$E$501,3,0)</f>
        <v>0</v>
      </c>
      <c r="F345" s="220">
        <f>VLOOKUP(C345,'Completar SOFSE'!$A$19:$E$501,4,0)</f>
        <v>0</v>
      </c>
      <c r="G345" s="142"/>
      <c r="H345" s="223">
        <f>VLOOKUP(C345,'Completar SOFSE'!$A$19:$E$501,5,0)</f>
        <v>0</v>
      </c>
      <c r="I345" s="226">
        <f>VLOOKUP(C345,'Completar SOFSE'!$A$19:$F$501,6,0)</f>
        <v>0</v>
      </c>
      <c r="J345" s="53"/>
      <c r="K345" s="65"/>
      <c r="L345" s="65"/>
      <c r="M345" s="42">
        <f>J345*$D$60+K345*$D$60+L345*$D$60</f>
        <v>0</v>
      </c>
    </row>
    <row r="346" spans="2:13" ht="13.5" hidden="1" thickBot="1">
      <c r="B346" s="59" t="s">
        <v>41</v>
      </c>
      <c r="C346" s="218"/>
      <c r="D346" s="221"/>
      <c r="E346" s="221"/>
      <c r="F346" s="221"/>
      <c r="G346" s="143"/>
      <c r="H346" s="224"/>
      <c r="I346" s="227"/>
      <c r="J346" s="53"/>
      <c r="K346" s="65"/>
      <c r="L346" s="65"/>
      <c r="M346" s="42">
        <f t="shared" ref="M346:M364" si="76">J346*$D$60+K346*$D$60+L346*$D$60</f>
        <v>0</v>
      </c>
    </row>
    <row r="347" spans="2:13" ht="13.5" hidden="1" thickBot="1">
      <c r="B347" s="59" t="s">
        <v>42</v>
      </c>
      <c r="C347" s="218"/>
      <c r="D347" s="221"/>
      <c r="E347" s="221"/>
      <c r="F347" s="221"/>
      <c r="G347" s="143"/>
      <c r="H347" s="224"/>
      <c r="I347" s="227"/>
      <c r="J347" s="53"/>
      <c r="K347" s="65"/>
      <c r="L347" s="65"/>
      <c r="M347" s="42">
        <f t="shared" si="76"/>
        <v>0</v>
      </c>
    </row>
    <row r="348" spans="2:13" ht="13.5" hidden="1" thickBot="1">
      <c r="B348" s="59" t="s">
        <v>43</v>
      </c>
      <c r="C348" s="218"/>
      <c r="D348" s="221"/>
      <c r="E348" s="221"/>
      <c r="F348" s="221"/>
      <c r="G348" s="143"/>
      <c r="H348" s="224"/>
      <c r="I348" s="227"/>
      <c r="J348" s="53"/>
      <c r="K348" s="43"/>
      <c r="L348" s="65"/>
      <c r="M348" s="42">
        <f t="shared" si="76"/>
        <v>0</v>
      </c>
    </row>
    <row r="349" spans="2:13" ht="13.5" hidden="1" thickBot="1">
      <c r="B349" s="90" t="s">
        <v>44</v>
      </c>
      <c r="C349" s="219"/>
      <c r="D349" s="222"/>
      <c r="E349" s="222"/>
      <c r="F349" s="222"/>
      <c r="G349" s="144"/>
      <c r="H349" s="225"/>
      <c r="I349" s="228"/>
      <c r="J349" s="53"/>
      <c r="K349" s="46"/>
      <c r="L349" s="54"/>
      <c r="M349" s="47">
        <f t="shared" si="76"/>
        <v>0</v>
      </c>
    </row>
    <row r="350" spans="2:13" ht="13.5" hidden="1" thickBot="1">
      <c r="B350" s="58" t="s">
        <v>40</v>
      </c>
      <c r="C350" s="217">
        <f t="shared" ref="C350" si="77">+C345+1</f>
        <v>68</v>
      </c>
      <c r="D350" s="220">
        <f>VLOOKUP(C350,'Completar SOFSE'!$A$19:$E$501,2,0)</f>
        <v>0</v>
      </c>
      <c r="E350" s="220">
        <f>VLOOKUP(C350,'Completar SOFSE'!$A$19:$E$501,3,0)</f>
        <v>0</v>
      </c>
      <c r="F350" s="220">
        <f>VLOOKUP(C350,'Completar SOFSE'!$A$19:$E$501,4,0)</f>
        <v>0</v>
      </c>
      <c r="G350" s="142"/>
      <c r="H350" s="223">
        <f>VLOOKUP(C350,'Completar SOFSE'!$A$19:$E$501,5,0)</f>
        <v>0</v>
      </c>
      <c r="I350" s="226">
        <f>VLOOKUP(C350,'Completar SOFSE'!$A$19:$F$501,6,0)</f>
        <v>0</v>
      </c>
      <c r="J350" s="53"/>
      <c r="K350" s="65"/>
      <c r="L350" s="65"/>
      <c r="M350" s="42">
        <f t="shared" si="76"/>
        <v>0</v>
      </c>
    </row>
    <row r="351" spans="2:13" ht="13.5" hidden="1" thickBot="1">
      <c r="B351" s="59" t="s">
        <v>41</v>
      </c>
      <c r="C351" s="218"/>
      <c r="D351" s="221"/>
      <c r="E351" s="221"/>
      <c r="F351" s="221"/>
      <c r="G351" s="143"/>
      <c r="H351" s="224"/>
      <c r="I351" s="227"/>
      <c r="J351" s="53"/>
      <c r="K351" s="65"/>
      <c r="L351" s="65"/>
      <c r="M351" s="42">
        <f t="shared" si="76"/>
        <v>0</v>
      </c>
    </row>
    <row r="352" spans="2:13" ht="13.5" hidden="1" thickBot="1">
      <c r="B352" s="59" t="s">
        <v>42</v>
      </c>
      <c r="C352" s="218"/>
      <c r="D352" s="221"/>
      <c r="E352" s="221"/>
      <c r="F352" s="221"/>
      <c r="G352" s="143"/>
      <c r="H352" s="224"/>
      <c r="I352" s="227"/>
      <c r="J352" s="53"/>
      <c r="K352" s="65"/>
      <c r="L352" s="65"/>
      <c r="M352" s="42">
        <f t="shared" si="76"/>
        <v>0</v>
      </c>
    </row>
    <row r="353" spans="2:13" ht="13.5" hidden="1" thickBot="1">
      <c r="B353" s="59" t="s">
        <v>43</v>
      </c>
      <c r="C353" s="218"/>
      <c r="D353" s="221"/>
      <c r="E353" s="221"/>
      <c r="F353" s="221"/>
      <c r="G353" s="143"/>
      <c r="H353" s="224"/>
      <c r="I353" s="227"/>
      <c r="J353" s="53"/>
      <c r="K353" s="43"/>
      <c r="L353" s="65"/>
      <c r="M353" s="42">
        <f t="shared" si="76"/>
        <v>0</v>
      </c>
    </row>
    <row r="354" spans="2:13" ht="13.5" hidden="1" thickBot="1">
      <c r="B354" s="90" t="s">
        <v>44</v>
      </c>
      <c r="C354" s="219"/>
      <c r="D354" s="222"/>
      <c r="E354" s="222"/>
      <c r="F354" s="222"/>
      <c r="G354" s="144"/>
      <c r="H354" s="225"/>
      <c r="I354" s="228"/>
      <c r="J354" s="53"/>
      <c r="K354" s="46"/>
      <c r="L354" s="54"/>
      <c r="M354" s="47">
        <f t="shared" si="76"/>
        <v>0</v>
      </c>
    </row>
    <row r="355" spans="2:13" ht="13.5" hidden="1" thickBot="1">
      <c r="B355" s="58" t="s">
        <v>40</v>
      </c>
      <c r="C355" s="217">
        <f t="shared" ref="C355" si="78">+C350+1</f>
        <v>69</v>
      </c>
      <c r="D355" s="220">
        <f>VLOOKUP(C355,'Completar SOFSE'!$A$19:$E$501,2,0)</f>
        <v>0</v>
      </c>
      <c r="E355" s="220">
        <f>VLOOKUP(C355,'Completar SOFSE'!$A$19:$E$501,3,0)</f>
        <v>0</v>
      </c>
      <c r="F355" s="220">
        <f>VLOOKUP(C355,'Completar SOFSE'!$A$19:$E$501,4,0)</f>
        <v>0</v>
      </c>
      <c r="G355" s="142"/>
      <c r="H355" s="223">
        <f>VLOOKUP(C355,'Completar SOFSE'!$A$19:$E$501,5,0)</f>
        <v>0</v>
      </c>
      <c r="I355" s="226">
        <f>VLOOKUP(C355,'Completar SOFSE'!$A$19:$F$501,6,0)</f>
        <v>0</v>
      </c>
      <c r="J355" s="53"/>
      <c r="K355" s="65"/>
      <c r="L355" s="65"/>
      <c r="M355" s="42">
        <f t="shared" si="76"/>
        <v>0</v>
      </c>
    </row>
    <row r="356" spans="2:13" ht="13.5" hidden="1" thickBot="1">
      <c r="B356" s="59" t="s">
        <v>41</v>
      </c>
      <c r="C356" s="218"/>
      <c r="D356" s="221"/>
      <c r="E356" s="221"/>
      <c r="F356" s="221"/>
      <c r="G356" s="143"/>
      <c r="H356" s="224"/>
      <c r="I356" s="227"/>
      <c r="J356" s="53"/>
      <c r="K356" s="65"/>
      <c r="L356" s="65"/>
      <c r="M356" s="42">
        <f t="shared" si="76"/>
        <v>0</v>
      </c>
    </row>
    <row r="357" spans="2:13" ht="13.5" hidden="1" thickBot="1">
      <c r="B357" s="59" t="s">
        <v>42</v>
      </c>
      <c r="C357" s="218"/>
      <c r="D357" s="221"/>
      <c r="E357" s="221"/>
      <c r="F357" s="221"/>
      <c r="G357" s="143"/>
      <c r="H357" s="224"/>
      <c r="I357" s="227"/>
      <c r="J357" s="53"/>
      <c r="K357" s="65"/>
      <c r="L357" s="65"/>
      <c r="M357" s="42">
        <f t="shared" si="76"/>
        <v>0</v>
      </c>
    </row>
    <row r="358" spans="2:13" ht="13.5" hidden="1" thickBot="1">
      <c r="B358" s="59" t="s">
        <v>43</v>
      </c>
      <c r="C358" s="218"/>
      <c r="D358" s="221"/>
      <c r="E358" s="221"/>
      <c r="F358" s="221"/>
      <c r="G358" s="143"/>
      <c r="H358" s="224"/>
      <c r="I358" s="227"/>
      <c r="J358" s="53"/>
      <c r="K358" s="43"/>
      <c r="L358" s="65"/>
      <c r="M358" s="42">
        <f t="shared" si="76"/>
        <v>0</v>
      </c>
    </row>
    <row r="359" spans="2:13" ht="13.5" hidden="1" thickBot="1">
      <c r="B359" s="90" t="s">
        <v>44</v>
      </c>
      <c r="C359" s="219"/>
      <c r="D359" s="222"/>
      <c r="E359" s="222"/>
      <c r="F359" s="222"/>
      <c r="G359" s="144"/>
      <c r="H359" s="225"/>
      <c r="I359" s="228"/>
      <c r="J359" s="53"/>
      <c r="K359" s="46"/>
      <c r="L359" s="54"/>
      <c r="M359" s="47">
        <f t="shared" si="76"/>
        <v>0</v>
      </c>
    </row>
    <row r="360" spans="2:13" ht="13.5" hidden="1" thickBot="1">
      <c r="B360" s="58" t="s">
        <v>40</v>
      </c>
      <c r="C360" s="217">
        <f t="shared" ref="C360" si="79">+C355+1</f>
        <v>70</v>
      </c>
      <c r="D360" s="220">
        <f>VLOOKUP(C360,'Completar SOFSE'!$A$19:$E$501,2,0)</f>
        <v>0</v>
      </c>
      <c r="E360" s="220">
        <f>VLOOKUP(C360,'Completar SOFSE'!$A$19:$E$501,3,0)</f>
        <v>0</v>
      </c>
      <c r="F360" s="220">
        <f>VLOOKUP(C360,'Completar SOFSE'!$A$19:$E$501,4,0)</f>
        <v>0</v>
      </c>
      <c r="G360" s="142"/>
      <c r="H360" s="223">
        <f>VLOOKUP(C360,'Completar SOFSE'!$A$19:$E$501,5,0)</f>
        <v>0</v>
      </c>
      <c r="I360" s="226">
        <f>VLOOKUP(C360,'Completar SOFSE'!$A$19:$F$501,6,0)</f>
        <v>0</v>
      </c>
      <c r="J360" s="53"/>
      <c r="K360" s="65"/>
      <c r="L360" s="65"/>
      <c r="M360" s="42">
        <f t="shared" si="76"/>
        <v>0</v>
      </c>
    </row>
    <row r="361" spans="2:13" ht="13.5" hidden="1" thickBot="1">
      <c r="B361" s="59" t="s">
        <v>41</v>
      </c>
      <c r="C361" s="218"/>
      <c r="D361" s="221"/>
      <c r="E361" s="221"/>
      <c r="F361" s="221"/>
      <c r="G361" s="143"/>
      <c r="H361" s="224"/>
      <c r="I361" s="227"/>
      <c r="J361" s="53"/>
      <c r="K361" s="65"/>
      <c r="L361" s="65"/>
      <c r="M361" s="42">
        <f t="shared" si="76"/>
        <v>0</v>
      </c>
    </row>
    <row r="362" spans="2:13" ht="13.5" hidden="1" thickBot="1">
      <c r="B362" s="59" t="s">
        <v>42</v>
      </c>
      <c r="C362" s="218"/>
      <c r="D362" s="221"/>
      <c r="E362" s="221"/>
      <c r="F362" s="221"/>
      <c r="G362" s="143"/>
      <c r="H362" s="224"/>
      <c r="I362" s="227"/>
      <c r="J362" s="53"/>
      <c r="K362" s="65"/>
      <c r="L362" s="65"/>
      <c r="M362" s="42">
        <f t="shared" si="76"/>
        <v>0</v>
      </c>
    </row>
    <row r="363" spans="2:13" ht="13.5" hidden="1" thickBot="1">
      <c r="B363" s="59" t="s">
        <v>43</v>
      </c>
      <c r="C363" s="218"/>
      <c r="D363" s="221"/>
      <c r="E363" s="221"/>
      <c r="F363" s="221"/>
      <c r="G363" s="143"/>
      <c r="H363" s="224"/>
      <c r="I363" s="227"/>
      <c r="J363" s="53"/>
      <c r="K363" s="43"/>
      <c r="L363" s="65"/>
      <c r="M363" s="42">
        <f t="shared" si="76"/>
        <v>0</v>
      </c>
    </row>
    <row r="364" spans="2:13" ht="13.5" hidden="1" thickBot="1">
      <c r="B364" s="90" t="s">
        <v>44</v>
      </c>
      <c r="C364" s="219"/>
      <c r="D364" s="222"/>
      <c r="E364" s="222"/>
      <c r="F364" s="222"/>
      <c r="G364" s="144"/>
      <c r="H364" s="225"/>
      <c r="I364" s="228"/>
      <c r="J364" s="53"/>
      <c r="K364" s="46"/>
      <c r="L364" s="54"/>
      <c r="M364" s="47">
        <f t="shared" si="76"/>
        <v>0</v>
      </c>
    </row>
    <row r="365" spans="2:13" ht="13.5" hidden="1" thickBot="1">
      <c r="B365" s="58" t="s">
        <v>40</v>
      </c>
      <c r="C365" s="217">
        <f>+C360+1</f>
        <v>71</v>
      </c>
      <c r="D365" s="220">
        <f>VLOOKUP(C365,'Completar SOFSE'!$A$19:$E$501,2,0)</f>
        <v>0</v>
      </c>
      <c r="E365" s="220">
        <f>VLOOKUP(C365,'Completar SOFSE'!$A$19:$E$501,3,0)</f>
        <v>0</v>
      </c>
      <c r="F365" s="220">
        <f>VLOOKUP(C365,'Completar SOFSE'!$A$19:$E$501,4,0)</f>
        <v>0</v>
      </c>
      <c r="G365" s="142"/>
      <c r="H365" s="223">
        <f>VLOOKUP(C365,'Completar SOFSE'!$A$19:$E$501,5,0)</f>
        <v>0</v>
      </c>
      <c r="I365" s="226">
        <f>VLOOKUP(C365,'Completar SOFSE'!$A$19:$F$501,6,0)</f>
        <v>0</v>
      </c>
      <c r="J365" s="53"/>
      <c r="K365" s="65"/>
      <c r="L365" s="65"/>
      <c r="M365" s="42">
        <f>J365*$D$60+K365*$D$60+L365*$D$60</f>
        <v>0</v>
      </c>
    </row>
    <row r="366" spans="2:13" ht="13.5" hidden="1" thickBot="1">
      <c r="B366" s="59" t="s">
        <v>41</v>
      </c>
      <c r="C366" s="218"/>
      <c r="D366" s="221"/>
      <c r="E366" s="221"/>
      <c r="F366" s="221"/>
      <c r="G366" s="143"/>
      <c r="H366" s="224"/>
      <c r="I366" s="227"/>
      <c r="J366" s="53"/>
      <c r="K366" s="65"/>
      <c r="L366" s="65"/>
      <c r="M366" s="42">
        <f t="shared" ref="M366:M384" si="80">J366*$D$60+K366*$D$60+L366*$D$60</f>
        <v>0</v>
      </c>
    </row>
    <row r="367" spans="2:13" ht="13.5" hidden="1" thickBot="1">
      <c r="B367" s="59" t="s">
        <v>42</v>
      </c>
      <c r="C367" s="218"/>
      <c r="D367" s="221"/>
      <c r="E367" s="221"/>
      <c r="F367" s="221"/>
      <c r="G367" s="143"/>
      <c r="H367" s="224"/>
      <c r="I367" s="227"/>
      <c r="J367" s="53"/>
      <c r="K367" s="65"/>
      <c r="L367" s="65"/>
      <c r="M367" s="42">
        <f t="shared" si="80"/>
        <v>0</v>
      </c>
    </row>
    <row r="368" spans="2:13" ht="13.5" hidden="1" thickBot="1">
      <c r="B368" s="59" t="s">
        <v>43</v>
      </c>
      <c r="C368" s="218"/>
      <c r="D368" s="221"/>
      <c r="E368" s="221"/>
      <c r="F368" s="221"/>
      <c r="G368" s="143"/>
      <c r="H368" s="224"/>
      <c r="I368" s="227"/>
      <c r="J368" s="53"/>
      <c r="K368" s="43"/>
      <c r="L368" s="65"/>
      <c r="M368" s="42">
        <f t="shared" si="80"/>
        <v>0</v>
      </c>
    </row>
    <row r="369" spans="2:13" ht="13.5" hidden="1" thickBot="1">
      <c r="B369" s="90" t="s">
        <v>44</v>
      </c>
      <c r="C369" s="219"/>
      <c r="D369" s="222"/>
      <c r="E369" s="222"/>
      <c r="F369" s="222"/>
      <c r="G369" s="144"/>
      <c r="H369" s="225"/>
      <c r="I369" s="228"/>
      <c r="J369" s="53"/>
      <c r="K369" s="46"/>
      <c r="L369" s="54"/>
      <c r="M369" s="47">
        <f t="shared" si="80"/>
        <v>0</v>
      </c>
    </row>
    <row r="370" spans="2:13" ht="13.5" hidden="1" thickBot="1">
      <c r="B370" s="58" t="s">
        <v>40</v>
      </c>
      <c r="C370" s="217">
        <f t="shared" ref="C370" si="81">+C365+1</f>
        <v>72</v>
      </c>
      <c r="D370" s="220">
        <f>VLOOKUP(C370,'Completar SOFSE'!$A$19:$E$501,2,0)</f>
        <v>0</v>
      </c>
      <c r="E370" s="220">
        <f>VLOOKUP(C370,'Completar SOFSE'!$A$19:$E$501,3,0)</f>
        <v>0</v>
      </c>
      <c r="F370" s="220">
        <f>VLOOKUP(C370,'Completar SOFSE'!$A$19:$E$501,4,0)</f>
        <v>0</v>
      </c>
      <c r="G370" s="142"/>
      <c r="H370" s="223">
        <f>VLOOKUP(C370,'Completar SOFSE'!$A$19:$E$501,5,0)</f>
        <v>0</v>
      </c>
      <c r="I370" s="226">
        <f>VLOOKUP(C370,'Completar SOFSE'!$A$19:$F$501,6,0)</f>
        <v>0</v>
      </c>
      <c r="J370" s="53"/>
      <c r="K370" s="65"/>
      <c r="L370" s="65"/>
      <c r="M370" s="42">
        <f t="shared" si="80"/>
        <v>0</v>
      </c>
    </row>
    <row r="371" spans="2:13" ht="13.5" hidden="1" thickBot="1">
      <c r="B371" s="59" t="s">
        <v>41</v>
      </c>
      <c r="C371" s="218"/>
      <c r="D371" s="221"/>
      <c r="E371" s="221"/>
      <c r="F371" s="221"/>
      <c r="G371" s="143"/>
      <c r="H371" s="224"/>
      <c r="I371" s="227"/>
      <c r="J371" s="53"/>
      <c r="K371" s="65"/>
      <c r="L371" s="65"/>
      <c r="M371" s="42">
        <f t="shared" si="80"/>
        <v>0</v>
      </c>
    </row>
    <row r="372" spans="2:13" ht="13.5" hidden="1" thickBot="1">
      <c r="B372" s="59" t="s">
        <v>42</v>
      </c>
      <c r="C372" s="218"/>
      <c r="D372" s="221"/>
      <c r="E372" s="221"/>
      <c r="F372" s="221"/>
      <c r="G372" s="143"/>
      <c r="H372" s="224"/>
      <c r="I372" s="227"/>
      <c r="J372" s="53"/>
      <c r="K372" s="65"/>
      <c r="L372" s="65"/>
      <c r="M372" s="42">
        <f t="shared" si="80"/>
        <v>0</v>
      </c>
    </row>
    <row r="373" spans="2:13" ht="13.5" hidden="1" thickBot="1">
      <c r="B373" s="59" t="s">
        <v>43</v>
      </c>
      <c r="C373" s="218"/>
      <c r="D373" s="221"/>
      <c r="E373" s="221"/>
      <c r="F373" s="221"/>
      <c r="G373" s="143"/>
      <c r="H373" s="224"/>
      <c r="I373" s="227"/>
      <c r="J373" s="53"/>
      <c r="K373" s="43"/>
      <c r="L373" s="65"/>
      <c r="M373" s="42">
        <f t="shared" si="80"/>
        <v>0</v>
      </c>
    </row>
    <row r="374" spans="2:13" ht="13.5" hidden="1" thickBot="1">
      <c r="B374" s="90" t="s">
        <v>44</v>
      </c>
      <c r="C374" s="219"/>
      <c r="D374" s="222"/>
      <c r="E374" s="222"/>
      <c r="F374" s="222"/>
      <c r="G374" s="144"/>
      <c r="H374" s="225"/>
      <c r="I374" s="228"/>
      <c r="J374" s="53"/>
      <c r="K374" s="46"/>
      <c r="L374" s="54"/>
      <c r="M374" s="47">
        <f t="shared" si="80"/>
        <v>0</v>
      </c>
    </row>
    <row r="375" spans="2:13" ht="13.5" hidden="1" thickBot="1">
      <c r="B375" s="58" t="s">
        <v>40</v>
      </c>
      <c r="C375" s="217">
        <f t="shared" ref="C375" si="82">+C370+1</f>
        <v>73</v>
      </c>
      <c r="D375" s="220">
        <f>VLOOKUP(C375,'Completar SOFSE'!$A$19:$E$501,2,0)</f>
        <v>0</v>
      </c>
      <c r="E375" s="220">
        <f>VLOOKUP(C375,'Completar SOFSE'!$A$19:$E$501,3,0)</f>
        <v>0</v>
      </c>
      <c r="F375" s="220">
        <f>VLOOKUP(C375,'Completar SOFSE'!$A$19:$E$501,4,0)</f>
        <v>0</v>
      </c>
      <c r="G375" s="142"/>
      <c r="H375" s="223">
        <f>VLOOKUP(C375,'Completar SOFSE'!$A$19:$E$501,5,0)</f>
        <v>0</v>
      </c>
      <c r="I375" s="226">
        <f>VLOOKUP(C375,'Completar SOFSE'!$A$19:$F$501,6,0)</f>
        <v>0</v>
      </c>
      <c r="J375" s="53"/>
      <c r="K375" s="65"/>
      <c r="L375" s="65"/>
      <c r="M375" s="42">
        <f t="shared" si="80"/>
        <v>0</v>
      </c>
    </row>
    <row r="376" spans="2:13" ht="13.5" hidden="1" thickBot="1">
      <c r="B376" s="59" t="s">
        <v>41</v>
      </c>
      <c r="C376" s="218"/>
      <c r="D376" s="221"/>
      <c r="E376" s="221"/>
      <c r="F376" s="221"/>
      <c r="G376" s="143"/>
      <c r="H376" s="224"/>
      <c r="I376" s="227"/>
      <c r="J376" s="53"/>
      <c r="K376" s="65"/>
      <c r="L376" s="65"/>
      <c r="M376" s="42">
        <f t="shared" si="80"/>
        <v>0</v>
      </c>
    </row>
    <row r="377" spans="2:13" ht="13.5" hidden="1" thickBot="1">
      <c r="B377" s="59" t="s">
        <v>42</v>
      </c>
      <c r="C377" s="218"/>
      <c r="D377" s="221"/>
      <c r="E377" s="221"/>
      <c r="F377" s="221"/>
      <c r="G377" s="143"/>
      <c r="H377" s="224"/>
      <c r="I377" s="227"/>
      <c r="J377" s="53"/>
      <c r="K377" s="65"/>
      <c r="L377" s="65"/>
      <c r="M377" s="42">
        <f t="shared" si="80"/>
        <v>0</v>
      </c>
    </row>
    <row r="378" spans="2:13" ht="13.5" hidden="1" thickBot="1">
      <c r="B378" s="59" t="s">
        <v>43</v>
      </c>
      <c r="C378" s="218"/>
      <c r="D378" s="221"/>
      <c r="E378" s="221"/>
      <c r="F378" s="221"/>
      <c r="G378" s="143"/>
      <c r="H378" s="224"/>
      <c r="I378" s="227"/>
      <c r="J378" s="53"/>
      <c r="K378" s="43"/>
      <c r="L378" s="65"/>
      <c r="M378" s="42">
        <f t="shared" si="80"/>
        <v>0</v>
      </c>
    </row>
    <row r="379" spans="2:13" ht="13.5" hidden="1" thickBot="1">
      <c r="B379" s="90" t="s">
        <v>44</v>
      </c>
      <c r="C379" s="219"/>
      <c r="D379" s="222"/>
      <c r="E379" s="222"/>
      <c r="F379" s="222"/>
      <c r="G379" s="144"/>
      <c r="H379" s="225"/>
      <c r="I379" s="228"/>
      <c r="J379" s="53"/>
      <c r="K379" s="46"/>
      <c r="L379" s="54"/>
      <c r="M379" s="47">
        <f t="shared" si="80"/>
        <v>0</v>
      </c>
    </row>
    <row r="380" spans="2:13" ht="13.5" hidden="1" thickBot="1">
      <c r="B380" s="58" t="s">
        <v>40</v>
      </c>
      <c r="C380" s="217">
        <f t="shared" ref="C380" si="83">+C375+1</f>
        <v>74</v>
      </c>
      <c r="D380" s="220">
        <f>VLOOKUP(C380,'Completar SOFSE'!$A$19:$E$501,2,0)</f>
        <v>0</v>
      </c>
      <c r="E380" s="220">
        <f>VLOOKUP(C380,'Completar SOFSE'!$A$19:$E$501,3,0)</f>
        <v>0</v>
      </c>
      <c r="F380" s="220">
        <f>VLOOKUP(C380,'Completar SOFSE'!$A$19:$E$501,4,0)</f>
        <v>0</v>
      </c>
      <c r="G380" s="142"/>
      <c r="H380" s="223">
        <f>VLOOKUP(C380,'Completar SOFSE'!$A$19:$E$501,5,0)</f>
        <v>0</v>
      </c>
      <c r="I380" s="226">
        <f>VLOOKUP(C380,'Completar SOFSE'!$A$19:$F$501,6,0)</f>
        <v>0</v>
      </c>
      <c r="J380" s="53"/>
      <c r="K380" s="65"/>
      <c r="L380" s="65"/>
      <c r="M380" s="42">
        <f t="shared" si="80"/>
        <v>0</v>
      </c>
    </row>
    <row r="381" spans="2:13" ht="13.5" hidden="1" thickBot="1">
      <c r="B381" s="59" t="s">
        <v>41</v>
      </c>
      <c r="C381" s="218"/>
      <c r="D381" s="221"/>
      <c r="E381" s="221"/>
      <c r="F381" s="221"/>
      <c r="G381" s="143"/>
      <c r="H381" s="224"/>
      <c r="I381" s="227"/>
      <c r="J381" s="53"/>
      <c r="K381" s="65"/>
      <c r="L381" s="65"/>
      <c r="M381" s="42">
        <f t="shared" si="80"/>
        <v>0</v>
      </c>
    </row>
    <row r="382" spans="2:13" ht="13.5" hidden="1" thickBot="1">
      <c r="B382" s="59" t="s">
        <v>42</v>
      </c>
      <c r="C382" s="218"/>
      <c r="D382" s="221"/>
      <c r="E382" s="221"/>
      <c r="F382" s="221"/>
      <c r="G382" s="143"/>
      <c r="H382" s="224"/>
      <c r="I382" s="227"/>
      <c r="J382" s="53"/>
      <c r="K382" s="65"/>
      <c r="L382" s="65"/>
      <c r="M382" s="42">
        <f t="shared" si="80"/>
        <v>0</v>
      </c>
    </row>
    <row r="383" spans="2:13" ht="13.5" hidden="1" thickBot="1">
      <c r="B383" s="59" t="s">
        <v>43</v>
      </c>
      <c r="C383" s="218"/>
      <c r="D383" s="221"/>
      <c r="E383" s="221"/>
      <c r="F383" s="221"/>
      <c r="G383" s="143"/>
      <c r="H383" s="224"/>
      <c r="I383" s="227"/>
      <c r="J383" s="53"/>
      <c r="K383" s="43"/>
      <c r="L383" s="65"/>
      <c r="M383" s="42">
        <f t="shared" si="80"/>
        <v>0</v>
      </c>
    </row>
    <row r="384" spans="2:13" ht="13.5" hidden="1" thickBot="1">
      <c r="B384" s="90" t="s">
        <v>44</v>
      </c>
      <c r="C384" s="219"/>
      <c r="D384" s="222"/>
      <c r="E384" s="222"/>
      <c r="F384" s="222"/>
      <c r="G384" s="144"/>
      <c r="H384" s="225"/>
      <c r="I384" s="228"/>
      <c r="J384" s="53"/>
      <c r="K384" s="46"/>
      <c r="L384" s="54"/>
      <c r="M384" s="47">
        <f t="shared" si="80"/>
        <v>0</v>
      </c>
    </row>
    <row r="385" spans="2:13" ht="13.5" hidden="1" thickBot="1">
      <c r="B385" s="58" t="s">
        <v>40</v>
      </c>
      <c r="C385" s="217">
        <f>+C380+1</f>
        <v>75</v>
      </c>
      <c r="D385" s="220">
        <f>VLOOKUP(C385,'Completar SOFSE'!$A$19:$E$501,2,0)</f>
        <v>0</v>
      </c>
      <c r="E385" s="220">
        <f>VLOOKUP(C385,'Completar SOFSE'!$A$19:$E$501,3,0)</f>
        <v>0</v>
      </c>
      <c r="F385" s="220">
        <f>VLOOKUP(C385,'Completar SOFSE'!$A$19:$E$501,4,0)</f>
        <v>0</v>
      </c>
      <c r="G385" s="142"/>
      <c r="H385" s="223">
        <f>VLOOKUP(C385,'Completar SOFSE'!$A$19:$E$501,5,0)</f>
        <v>0</v>
      </c>
      <c r="I385" s="226">
        <f>VLOOKUP(C385,'Completar SOFSE'!$A$19:$F$501,6,0)</f>
        <v>0</v>
      </c>
      <c r="J385" s="53"/>
      <c r="K385" s="65"/>
      <c r="L385" s="65"/>
      <c r="M385" s="42">
        <f>J385*$D$60+K385*$D$60+L385*$D$60</f>
        <v>0</v>
      </c>
    </row>
    <row r="386" spans="2:13" ht="13.5" hidden="1" thickBot="1">
      <c r="B386" s="59" t="s">
        <v>41</v>
      </c>
      <c r="C386" s="218"/>
      <c r="D386" s="221"/>
      <c r="E386" s="221"/>
      <c r="F386" s="221"/>
      <c r="G386" s="143"/>
      <c r="H386" s="224"/>
      <c r="I386" s="227"/>
      <c r="J386" s="53"/>
      <c r="K386" s="65"/>
      <c r="L386" s="65"/>
      <c r="M386" s="42">
        <f t="shared" ref="M386:M404" si="84">J386*$D$60+K386*$D$60+L386*$D$60</f>
        <v>0</v>
      </c>
    </row>
    <row r="387" spans="2:13" ht="13.5" hidden="1" thickBot="1">
      <c r="B387" s="59" t="s">
        <v>42</v>
      </c>
      <c r="C387" s="218"/>
      <c r="D387" s="221"/>
      <c r="E387" s="221"/>
      <c r="F387" s="221"/>
      <c r="G387" s="143"/>
      <c r="H387" s="224"/>
      <c r="I387" s="227"/>
      <c r="J387" s="53"/>
      <c r="K387" s="65"/>
      <c r="L387" s="65"/>
      <c r="M387" s="42">
        <f t="shared" si="84"/>
        <v>0</v>
      </c>
    </row>
    <row r="388" spans="2:13" ht="13.5" hidden="1" thickBot="1">
      <c r="B388" s="59" t="s">
        <v>43</v>
      </c>
      <c r="C388" s="218"/>
      <c r="D388" s="221"/>
      <c r="E388" s="221"/>
      <c r="F388" s="221"/>
      <c r="G388" s="143"/>
      <c r="H388" s="224"/>
      <c r="I388" s="227"/>
      <c r="J388" s="53"/>
      <c r="K388" s="43"/>
      <c r="L388" s="65"/>
      <c r="M388" s="42">
        <f t="shared" si="84"/>
        <v>0</v>
      </c>
    </row>
    <row r="389" spans="2:13" ht="13.5" hidden="1" thickBot="1">
      <c r="B389" s="90" t="s">
        <v>44</v>
      </c>
      <c r="C389" s="219"/>
      <c r="D389" s="222"/>
      <c r="E389" s="222"/>
      <c r="F389" s="222"/>
      <c r="G389" s="144"/>
      <c r="H389" s="225"/>
      <c r="I389" s="228"/>
      <c r="J389" s="53"/>
      <c r="K389" s="46"/>
      <c r="L389" s="54"/>
      <c r="M389" s="47">
        <f t="shared" si="84"/>
        <v>0</v>
      </c>
    </row>
    <row r="390" spans="2:13" ht="13.5" hidden="1" thickBot="1">
      <c r="B390" s="58" t="s">
        <v>40</v>
      </c>
      <c r="C390" s="217">
        <f t="shared" ref="C390" si="85">+C385+1</f>
        <v>76</v>
      </c>
      <c r="D390" s="220">
        <f>VLOOKUP(C390,'Completar SOFSE'!$A$19:$E$501,2,0)</f>
        <v>0</v>
      </c>
      <c r="E390" s="220">
        <f>VLOOKUP(C390,'Completar SOFSE'!$A$19:$E$501,3,0)</f>
        <v>0</v>
      </c>
      <c r="F390" s="220">
        <f>VLOOKUP(C390,'Completar SOFSE'!$A$19:$E$501,4,0)</f>
        <v>0</v>
      </c>
      <c r="G390" s="142"/>
      <c r="H390" s="223">
        <f>VLOOKUP(C390,'Completar SOFSE'!$A$19:$E$501,5,0)</f>
        <v>0</v>
      </c>
      <c r="I390" s="226">
        <f>VLOOKUP(C390,'Completar SOFSE'!$A$19:$F$501,6,0)</f>
        <v>0</v>
      </c>
      <c r="J390" s="53"/>
      <c r="K390" s="65"/>
      <c r="L390" s="65"/>
      <c r="M390" s="42">
        <f t="shared" si="84"/>
        <v>0</v>
      </c>
    </row>
    <row r="391" spans="2:13" ht="13.5" hidden="1" thickBot="1">
      <c r="B391" s="59" t="s">
        <v>41</v>
      </c>
      <c r="C391" s="218"/>
      <c r="D391" s="221"/>
      <c r="E391" s="221"/>
      <c r="F391" s="221"/>
      <c r="G391" s="143"/>
      <c r="H391" s="224"/>
      <c r="I391" s="227"/>
      <c r="J391" s="53"/>
      <c r="K391" s="65"/>
      <c r="L391" s="65"/>
      <c r="M391" s="42">
        <f t="shared" si="84"/>
        <v>0</v>
      </c>
    </row>
    <row r="392" spans="2:13" ht="13.5" hidden="1" thickBot="1">
      <c r="B392" s="59" t="s">
        <v>42</v>
      </c>
      <c r="C392" s="218"/>
      <c r="D392" s="221"/>
      <c r="E392" s="221"/>
      <c r="F392" s="221"/>
      <c r="G392" s="143"/>
      <c r="H392" s="224"/>
      <c r="I392" s="227"/>
      <c r="J392" s="53"/>
      <c r="K392" s="65"/>
      <c r="L392" s="65"/>
      <c r="M392" s="42">
        <f t="shared" si="84"/>
        <v>0</v>
      </c>
    </row>
    <row r="393" spans="2:13" ht="13.5" hidden="1" thickBot="1">
      <c r="B393" s="59" t="s">
        <v>43</v>
      </c>
      <c r="C393" s="218"/>
      <c r="D393" s="221"/>
      <c r="E393" s="221"/>
      <c r="F393" s="221"/>
      <c r="G393" s="143"/>
      <c r="H393" s="224"/>
      <c r="I393" s="227"/>
      <c r="J393" s="53"/>
      <c r="K393" s="43"/>
      <c r="L393" s="65"/>
      <c r="M393" s="42">
        <f t="shared" si="84"/>
        <v>0</v>
      </c>
    </row>
    <row r="394" spans="2:13" ht="13.5" hidden="1" thickBot="1">
      <c r="B394" s="90" t="s">
        <v>44</v>
      </c>
      <c r="C394" s="219"/>
      <c r="D394" s="222"/>
      <c r="E394" s="222"/>
      <c r="F394" s="222"/>
      <c r="G394" s="144"/>
      <c r="H394" s="225"/>
      <c r="I394" s="228"/>
      <c r="J394" s="53"/>
      <c r="K394" s="46"/>
      <c r="L394" s="54"/>
      <c r="M394" s="47">
        <f t="shared" si="84"/>
        <v>0</v>
      </c>
    </row>
    <row r="395" spans="2:13" ht="13.5" hidden="1" thickBot="1">
      <c r="B395" s="58" t="s">
        <v>40</v>
      </c>
      <c r="C395" s="217">
        <f t="shared" ref="C395" si="86">+C390+1</f>
        <v>77</v>
      </c>
      <c r="D395" s="220">
        <f>VLOOKUP(C395,'Completar SOFSE'!$A$19:$E$501,2,0)</f>
        <v>0</v>
      </c>
      <c r="E395" s="220">
        <f>VLOOKUP(C395,'Completar SOFSE'!$A$19:$E$501,3,0)</f>
        <v>0</v>
      </c>
      <c r="F395" s="220">
        <f>VLOOKUP(C395,'Completar SOFSE'!$A$19:$E$501,4,0)</f>
        <v>0</v>
      </c>
      <c r="G395" s="142"/>
      <c r="H395" s="223">
        <f>VLOOKUP(C395,'Completar SOFSE'!$A$19:$E$501,5,0)</f>
        <v>0</v>
      </c>
      <c r="I395" s="226">
        <f>VLOOKUP(C395,'Completar SOFSE'!$A$19:$F$501,6,0)</f>
        <v>0</v>
      </c>
      <c r="J395" s="53"/>
      <c r="K395" s="65"/>
      <c r="L395" s="65"/>
      <c r="M395" s="42">
        <f t="shared" si="84"/>
        <v>0</v>
      </c>
    </row>
    <row r="396" spans="2:13" ht="13.5" hidden="1" thickBot="1">
      <c r="B396" s="59" t="s">
        <v>41</v>
      </c>
      <c r="C396" s="218"/>
      <c r="D396" s="221"/>
      <c r="E396" s="221"/>
      <c r="F396" s="221"/>
      <c r="G396" s="143"/>
      <c r="H396" s="224"/>
      <c r="I396" s="227"/>
      <c r="J396" s="53"/>
      <c r="K396" s="65"/>
      <c r="L396" s="65"/>
      <c r="M396" s="42">
        <f t="shared" si="84"/>
        <v>0</v>
      </c>
    </row>
    <row r="397" spans="2:13" ht="13.5" hidden="1" thickBot="1">
      <c r="B397" s="59" t="s">
        <v>42</v>
      </c>
      <c r="C397" s="218"/>
      <c r="D397" s="221"/>
      <c r="E397" s="221"/>
      <c r="F397" s="221"/>
      <c r="G397" s="143"/>
      <c r="H397" s="224"/>
      <c r="I397" s="227"/>
      <c r="J397" s="53"/>
      <c r="K397" s="65"/>
      <c r="L397" s="65"/>
      <c r="M397" s="42">
        <f t="shared" si="84"/>
        <v>0</v>
      </c>
    </row>
    <row r="398" spans="2:13" ht="13.5" hidden="1" thickBot="1">
      <c r="B398" s="59" t="s">
        <v>43</v>
      </c>
      <c r="C398" s="218"/>
      <c r="D398" s="221"/>
      <c r="E398" s="221"/>
      <c r="F398" s="221"/>
      <c r="G398" s="143"/>
      <c r="H398" s="224"/>
      <c r="I398" s="227"/>
      <c r="J398" s="53"/>
      <c r="K398" s="43"/>
      <c r="L398" s="65"/>
      <c r="M398" s="42">
        <f t="shared" si="84"/>
        <v>0</v>
      </c>
    </row>
    <row r="399" spans="2:13" ht="13.5" hidden="1" thickBot="1">
      <c r="B399" s="90" t="s">
        <v>44</v>
      </c>
      <c r="C399" s="219"/>
      <c r="D399" s="222"/>
      <c r="E399" s="222"/>
      <c r="F399" s="222"/>
      <c r="G399" s="144"/>
      <c r="H399" s="225"/>
      <c r="I399" s="228"/>
      <c r="J399" s="53"/>
      <c r="K399" s="46"/>
      <c r="L399" s="54"/>
      <c r="M399" s="47">
        <f t="shared" si="84"/>
        <v>0</v>
      </c>
    </row>
    <row r="400" spans="2:13" ht="13.5" hidden="1" thickBot="1">
      <c r="B400" s="58" t="s">
        <v>40</v>
      </c>
      <c r="C400" s="217">
        <f t="shared" ref="C400" si="87">+C395+1</f>
        <v>78</v>
      </c>
      <c r="D400" s="220">
        <f>VLOOKUP(C400,'Completar SOFSE'!$A$19:$E$501,2,0)</f>
        <v>0</v>
      </c>
      <c r="E400" s="220">
        <f>VLOOKUP(C400,'Completar SOFSE'!$A$19:$E$501,3,0)</f>
        <v>0</v>
      </c>
      <c r="F400" s="220">
        <f>VLOOKUP(C400,'Completar SOFSE'!$A$19:$E$501,4,0)</f>
        <v>0</v>
      </c>
      <c r="G400" s="142"/>
      <c r="H400" s="223">
        <f>VLOOKUP(C400,'Completar SOFSE'!$A$19:$E$501,5,0)</f>
        <v>0</v>
      </c>
      <c r="I400" s="226">
        <f>VLOOKUP(C400,'Completar SOFSE'!$A$19:$F$501,6,0)</f>
        <v>0</v>
      </c>
      <c r="J400" s="53"/>
      <c r="K400" s="65"/>
      <c r="L400" s="65"/>
      <c r="M400" s="42">
        <f t="shared" si="84"/>
        <v>0</v>
      </c>
    </row>
    <row r="401" spans="2:13" ht="13.5" hidden="1" thickBot="1">
      <c r="B401" s="59" t="s">
        <v>41</v>
      </c>
      <c r="C401" s="218"/>
      <c r="D401" s="221"/>
      <c r="E401" s="221"/>
      <c r="F401" s="221"/>
      <c r="G401" s="143"/>
      <c r="H401" s="224"/>
      <c r="I401" s="227"/>
      <c r="J401" s="53"/>
      <c r="K401" s="65"/>
      <c r="L401" s="65"/>
      <c r="M401" s="42">
        <f t="shared" si="84"/>
        <v>0</v>
      </c>
    </row>
    <row r="402" spans="2:13" ht="13.5" hidden="1" thickBot="1">
      <c r="B402" s="59" t="s">
        <v>42</v>
      </c>
      <c r="C402" s="218"/>
      <c r="D402" s="221"/>
      <c r="E402" s="221"/>
      <c r="F402" s="221"/>
      <c r="G402" s="143"/>
      <c r="H402" s="224"/>
      <c r="I402" s="227"/>
      <c r="J402" s="53"/>
      <c r="K402" s="65"/>
      <c r="L402" s="65"/>
      <c r="M402" s="42">
        <f t="shared" si="84"/>
        <v>0</v>
      </c>
    </row>
    <row r="403" spans="2:13" ht="13.5" hidden="1" thickBot="1">
      <c r="B403" s="59" t="s">
        <v>43</v>
      </c>
      <c r="C403" s="218"/>
      <c r="D403" s="221"/>
      <c r="E403" s="221"/>
      <c r="F403" s="221"/>
      <c r="G403" s="143"/>
      <c r="H403" s="224"/>
      <c r="I403" s="227"/>
      <c r="J403" s="53"/>
      <c r="K403" s="43"/>
      <c r="L403" s="65"/>
      <c r="M403" s="42">
        <f t="shared" si="84"/>
        <v>0</v>
      </c>
    </row>
    <row r="404" spans="2:13" ht="13.5" hidden="1" thickBot="1">
      <c r="B404" s="90" t="s">
        <v>44</v>
      </c>
      <c r="C404" s="219"/>
      <c r="D404" s="222"/>
      <c r="E404" s="222"/>
      <c r="F404" s="222"/>
      <c r="G404" s="144"/>
      <c r="H404" s="225"/>
      <c r="I404" s="228"/>
      <c r="J404" s="53"/>
      <c r="K404" s="46"/>
      <c r="L404" s="54"/>
      <c r="M404" s="47">
        <f t="shared" si="84"/>
        <v>0</v>
      </c>
    </row>
    <row r="405" spans="2:13" ht="13.5" hidden="1" thickBot="1">
      <c r="B405" s="58" t="s">
        <v>40</v>
      </c>
      <c r="C405" s="217">
        <f>+C400+1</f>
        <v>79</v>
      </c>
      <c r="D405" s="220">
        <f>VLOOKUP(C405,'Completar SOFSE'!$A$19:$E$501,2,0)</f>
        <v>0</v>
      </c>
      <c r="E405" s="220">
        <f>VLOOKUP(C405,'Completar SOFSE'!$A$19:$E$501,3,0)</f>
        <v>0</v>
      </c>
      <c r="F405" s="220">
        <f>VLOOKUP(C405,'Completar SOFSE'!$A$19:$E$501,4,0)</f>
        <v>0</v>
      </c>
      <c r="G405" s="142"/>
      <c r="H405" s="223">
        <f>VLOOKUP(C405,'Completar SOFSE'!$A$19:$E$501,5,0)</f>
        <v>0</v>
      </c>
      <c r="I405" s="226">
        <f>VLOOKUP(C405,'Completar SOFSE'!$A$19:$F$501,6,0)</f>
        <v>0</v>
      </c>
      <c r="J405" s="53"/>
      <c r="K405" s="65"/>
      <c r="L405" s="65"/>
      <c r="M405" s="42">
        <f>J405*$D$60+K405*$D$60+L405*$D$60</f>
        <v>0</v>
      </c>
    </row>
    <row r="406" spans="2:13" ht="13.5" hidden="1" thickBot="1">
      <c r="B406" s="59" t="s">
        <v>41</v>
      </c>
      <c r="C406" s="218"/>
      <c r="D406" s="221"/>
      <c r="E406" s="221"/>
      <c r="F406" s="221"/>
      <c r="G406" s="143"/>
      <c r="H406" s="224"/>
      <c r="I406" s="227"/>
      <c r="J406" s="53"/>
      <c r="K406" s="65"/>
      <c r="L406" s="65"/>
      <c r="M406" s="42">
        <f t="shared" ref="M406:M424" si="88">J406*$D$60+K406*$D$60+L406*$D$60</f>
        <v>0</v>
      </c>
    </row>
    <row r="407" spans="2:13" ht="13.5" hidden="1" thickBot="1">
      <c r="B407" s="59" t="s">
        <v>42</v>
      </c>
      <c r="C407" s="218"/>
      <c r="D407" s="221"/>
      <c r="E407" s="221"/>
      <c r="F407" s="221"/>
      <c r="G407" s="143"/>
      <c r="H407" s="224"/>
      <c r="I407" s="227"/>
      <c r="J407" s="53"/>
      <c r="K407" s="65"/>
      <c r="L407" s="65"/>
      <c r="M407" s="42">
        <f t="shared" si="88"/>
        <v>0</v>
      </c>
    </row>
    <row r="408" spans="2:13" ht="13.5" hidden="1" thickBot="1">
      <c r="B408" s="59" t="s">
        <v>43</v>
      </c>
      <c r="C408" s="218"/>
      <c r="D408" s="221"/>
      <c r="E408" s="221"/>
      <c r="F408" s="221"/>
      <c r="G408" s="143"/>
      <c r="H408" s="224"/>
      <c r="I408" s="227"/>
      <c r="J408" s="53"/>
      <c r="K408" s="43"/>
      <c r="L408" s="65"/>
      <c r="M408" s="42">
        <f t="shared" si="88"/>
        <v>0</v>
      </c>
    </row>
    <row r="409" spans="2:13" ht="13.5" hidden="1" thickBot="1">
      <c r="B409" s="90" t="s">
        <v>44</v>
      </c>
      <c r="C409" s="219"/>
      <c r="D409" s="222"/>
      <c r="E409" s="222"/>
      <c r="F409" s="222"/>
      <c r="G409" s="144"/>
      <c r="H409" s="225"/>
      <c r="I409" s="228"/>
      <c r="J409" s="53"/>
      <c r="K409" s="46"/>
      <c r="L409" s="54"/>
      <c r="M409" s="47">
        <f t="shared" si="88"/>
        <v>0</v>
      </c>
    </row>
    <row r="410" spans="2:13" ht="13.5" hidden="1" thickBot="1">
      <c r="B410" s="58" t="s">
        <v>40</v>
      </c>
      <c r="C410" s="217">
        <f t="shared" ref="C410" si="89">+C405+1</f>
        <v>80</v>
      </c>
      <c r="D410" s="220">
        <f>VLOOKUP(C410,'Completar SOFSE'!$A$19:$E$501,2,0)</f>
        <v>0</v>
      </c>
      <c r="E410" s="220">
        <f>VLOOKUP(C410,'Completar SOFSE'!$A$19:$E$501,3,0)</f>
        <v>0</v>
      </c>
      <c r="F410" s="220">
        <f>VLOOKUP(C410,'Completar SOFSE'!$A$19:$E$501,4,0)</f>
        <v>0</v>
      </c>
      <c r="G410" s="142"/>
      <c r="H410" s="223">
        <f>VLOOKUP(C410,'Completar SOFSE'!$A$19:$E$501,5,0)</f>
        <v>0</v>
      </c>
      <c r="I410" s="226">
        <f>VLOOKUP(C410,'Completar SOFSE'!$A$19:$F$501,6,0)</f>
        <v>0</v>
      </c>
      <c r="J410" s="53"/>
      <c r="K410" s="65"/>
      <c r="L410" s="65"/>
      <c r="M410" s="42">
        <f t="shared" si="88"/>
        <v>0</v>
      </c>
    </row>
    <row r="411" spans="2:13" ht="13.5" hidden="1" thickBot="1">
      <c r="B411" s="59" t="s">
        <v>41</v>
      </c>
      <c r="C411" s="218"/>
      <c r="D411" s="221"/>
      <c r="E411" s="221"/>
      <c r="F411" s="221"/>
      <c r="G411" s="143"/>
      <c r="H411" s="224"/>
      <c r="I411" s="227"/>
      <c r="J411" s="53"/>
      <c r="K411" s="65"/>
      <c r="L411" s="65"/>
      <c r="M411" s="42">
        <f t="shared" si="88"/>
        <v>0</v>
      </c>
    </row>
    <row r="412" spans="2:13" ht="13.5" hidden="1" thickBot="1">
      <c r="B412" s="59" t="s">
        <v>42</v>
      </c>
      <c r="C412" s="218"/>
      <c r="D412" s="221"/>
      <c r="E412" s="221"/>
      <c r="F412" s="221"/>
      <c r="G412" s="143"/>
      <c r="H412" s="224"/>
      <c r="I412" s="227"/>
      <c r="J412" s="53"/>
      <c r="K412" s="65"/>
      <c r="L412" s="65"/>
      <c r="M412" s="42">
        <f t="shared" si="88"/>
        <v>0</v>
      </c>
    </row>
    <row r="413" spans="2:13" ht="13.5" hidden="1" thickBot="1">
      <c r="B413" s="59" t="s">
        <v>43</v>
      </c>
      <c r="C413" s="218"/>
      <c r="D413" s="221"/>
      <c r="E413" s="221"/>
      <c r="F413" s="221"/>
      <c r="G413" s="143"/>
      <c r="H413" s="224"/>
      <c r="I413" s="227"/>
      <c r="J413" s="53"/>
      <c r="K413" s="43"/>
      <c r="L413" s="65"/>
      <c r="M413" s="42">
        <f t="shared" si="88"/>
        <v>0</v>
      </c>
    </row>
    <row r="414" spans="2:13" ht="13.5" hidden="1" thickBot="1">
      <c r="B414" s="90" t="s">
        <v>44</v>
      </c>
      <c r="C414" s="219"/>
      <c r="D414" s="222"/>
      <c r="E414" s="222"/>
      <c r="F414" s="222"/>
      <c r="G414" s="144"/>
      <c r="H414" s="225"/>
      <c r="I414" s="228"/>
      <c r="J414" s="53"/>
      <c r="K414" s="46"/>
      <c r="L414" s="54"/>
      <c r="M414" s="47">
        <f t="shared" si="88"/>
        <v>0</v>
      </c>
    </row>
    <row r="415" spans="2:13" ht="13.5" hidden="1" thickBot="1">
      <c r="B415" s="58" t="s">
        <v>40</v>
      </c>
      <c r="C415" s="217">
        <f t="shared" ref="C415" si="90">+C410+1</f>
        <v>81</v>
      </c>
      <c r="D415" s="220">
        <f>VLOOKUP(C415,'Completar SOFSE'!$A$19:$E$501,2,0)</f>
        <v>0</v>
      </c>
      <c r="E415" s="220">
        <f>VLOOKUP(C415,'Completar SOFSE'!$A$19:$E$501,3,0)</f>
        <v>0</v>
      </c>
      <c r="F415" s="220">
        <f>VLOOKUP(C415,'Completar SOFSE'!$A$19:$E$501,4,0)</f>
        <v>0</v>
      </c>
      <c r="G415" s="142"/>
      <c r="H415" s="223">
        <f>VLOOKUP(C415,'Completar SOFSE'!$A$19:$E$501,5,0)</f>
        <v>0</v>
      </c>
      <c r="I415" s="226">
        <f>VLOOKUP(C415,'Completar SOFSE'!$A$19:$F$501,6,0)</f>
        <v>0</v>
      </c>
      <c r="J415" s="53"/>
      <c r="K415" s="65"/>
      <c r="L415" s="65"/>
      <c r="M415" s="42">
        <f t="shared" si="88"/>
        <v>0</v>
      </c>
    </row>
    <row r="416" spans="2:13" ht="13.5" hidden="1" thickBot="1">
      <c r="B416" s="59" t="s">
        <v>41</v>
      </c>
      <c r="C416" s="218"/>
      <c r="D416" s="221"/>
      <c r="E416" s="221"/>
      <c r="F416" s="221"/>
      <c r="G416" s="143"/>
      <c r="H416" s="224"/>
      <c r="I416" s="227"/>
      <c r="J416" s="53"/>
      <c r="K416" s="65"/>
      <c r="L416" s="65"/>
      <c r="M416" s="42">
        <f t="shared" si="88"/>
        <v>0</v>
      </c>
    </row>
    <row r="417" spans="2:13" ht="13.5" hidden="1" thickBot="1">
      <c r="B417" s="59" t="s">
        <v>42</v>
      </c>
      <c r="C417" s="218"/>
      <c r="D417" s="221"/>
      <c r="E417" s="221"/>
      <c r="F417" s="221"/>
      <c r="G417" s="143"/>
      <c r="H417" s="224"/>
      <c r="I417" s="227"/>
      <c r="J417" s="53"/>
      <c r="K417" s="65"/>
      <c r="L417" s="65"/>
      <c r="M417" s="42">
        <f t="shared" si="88"/>
        <v>0</v>
      </c>
    </row>
    <row r="418" spans="2:13" ht="13.5" hidden="1" thickBot="1">
      <c r="B418" s="59" t="s">
        <v>43</v>
      </c>
      <c r="C418" s="218"/>
      <c r="D418" s="221"/>
      <c r="E418" s="221"/>
      <c r="F418" s="221"/>
      <c r="G418" s="143"/>
      <c r="H418" s="224"/>
      <c r="I418" s="227"/>
      <c r="J418" s="53"/>
      <c r="K418" s="43"/>
      <c r="L418" s="65"/>
      <c r="M418" s="42">
        <f t="shared" si="88"/>
        <v>0</v>
      </c>
    </row>
    <row r="419" spans="2:13" ht="13.5" hidden="1" thickBot="1">
      <c r="B419" s="90" t="s">
        <v>44</v>
      </c>
      <c r="C419" s="219"/>
      <c r="D419" s="222"/>
      <c r="E419" s="222"/>
      <c r="F419" s="222"/>
      <c r="G419" s="144"/>
      <c r="H419" s="225"/>
      <c r="I419" s="228"/>
      <c r="J419" s="53"/>
      <c r="K419" s="46"/>
      <c r="L419" s="54"/>
      <c r="M419" s="47">
        <f t="shared" si="88"/>
        <v>0</v>
      </c>
    </row>
    <row r="420" spans="2:13" ht="13.5" hidden="1" thickBot="1">
      <c r="B420" s="58" t="s">
        <v>40</v>
      </c>
      <c r="C420" s="217">
        <f t="shared" ref="C420" si="91">+C415+1</f>
        <v>82</v>
      </c>
      <c r="D420" s="220">
        <f>VLOOKUP(C420,'Completar SOFSE'!$A$19:$E$501,2,0)</f>
        <v>0</v>
      </c>
      <c r="E420" s="220">
        <f>VLOOKUP(C420,'Completar SOFSE'!$A$19:$E$501,3,0)</f>
        <v>0</v>
      </c>
      <c r="F420" s="220">
        <f>VLOOKUP(C420,'Completar SOFSE'!$A$19:$E$501,4,0)</f>
        <v>0</v>
      </c>
      <c r="G420" s="142"/>
      <c r="H420" s="223">
        <f>VLOOKUP(C420,'Completar SOFSE'!$A$19:$E$501,5,0)</f>
        <v>0</v>
      </c>
      <c r="I420" s="226">
        <f>VLOOKUP(C420,'Completar SOFSE'!$A$19:$F$501,6,0)</f>
        <v>0</v>
      </c>
      <c r="J420" s="53"/>
      <c r="K420" s="65"/>
      <c r="L420" s="65"/>
      <c r="M420" s="42">
        <f t="shared" si="88"/>
        <v>0</v>
      </c>
    </row>
    <row r="421" spans="2:13" ht="13.5" hidden="1" thickBot="1">
      <c r="B421" s="59" t="s">
        <v>41</v>
      </c>
      <c r="C421" s="218"/>
      <c r="D421" s="221"/>
      <c r="E421" s="221"/>
      <c r="F421" s="221"/>
      <c r="G421" s="143"/>
      <c r="H421" s="224"/>
      <c r="I421" s="227"/>
      <c r="J421" s="53"/>
      <c r="K421" s="65"/>
      <c r="L421" s="65"/>
      <c r="M421" s="42">
        <f t="shared" si="88"/>
        <v>0</v>
      </c>
    </row>
    <row r="422" spans="2:13" ht="13.5" hidden="1" thickBot="1">
      <c r="B422" s="59" t="s">
        <v>42</v>
      </c>
      <c r="C422" s="218"/>
      <c r="D422" s="221"/>
      <c r="E422" s="221"/>
      <c r="F422" s="221"/>
      <c r="G422" s="143"/>
      <c r="H422" s="224"/>
      <c r="I422" s="227"/>
      <c r="J422" s="53"/>
      <c r="K422" s="65"/>
      <c r="L422" s="65"/>
      <c r="M422" s="42">
        <f t="shared" si="88"/>
        <v>0</v>
      </c>
    </row>
    <row r="423" spans="2:13" ht="13.5" hidden="1" thickBot="1">
      <c r="B423" s="59" t="s">
        <v>43</v>
      </c>
      <c r="C423" s="218"/>
      <c r="D423" s="221"/>
      <c r="E423" s="221"/>
      <c r="F423" s="221"/>
      <c r="G423" s="143"/>
      <c r="H423" s="224"/>
      <c r="I423" s="227"/>
      <c r="J423" s="53"/>
      <c r="K423" s="43"/>
      <c r="L423" s="65"/>
      <c r="M423" s="42">
        <f t="shared" si="88"/>
        <v>0</v>
      </c>
    </row>
    <row r="424" spans="2:13" ht="13.5" hidden="1" thickBot="1">
      <c r="B424" s="90" t="s">
        <v>44</v>
      </c>
      <c r="C424" s="219"/>
      <c r="D424" s="222"/>
      <c r="E424" s="222"/>
      <c r="F424" s="222"/>
      <c r="G424" s="144"/>
      <c r="H424" s="225"/>
      <c r="I424" s="228"/>
      <c r="J424" s="53"/>
      <c r="K424" s="46"/>
      <c r="L424" s="54"/>
      <c r="M424" s="47">
        <f t="shared" si="88"/>
        <v>0</v>
      </c>
    </row>
    <row r="425" spans="2:13" ht="13.5" hidden="1" thickBot="1">
      <c r="B425" s="58" t="s">
        <v>40</v>
      </c>
      <c r="C425" s="217">
        <f>+C420+1</f>
        <v>83</v>
      </c>
      <c r="D425" s="220">
        <f>VLOOKUP(C425,'Completar SOFSE'!$A$19:$E$501,2,0)</f>
        <v>0</v>
      </c>
      <c r="E425" s="220">
        <f>VLOOKUP(C425,'Completar SOFSE'!$A$19:$E$501,3,0)</f>
        <v>0</v>
      </c>
      <c r="F425" s="220">
        <f>VLOOKUP(C425,'Completar SOFSE'!$A$19:$E$501,4,0)</f>
        <v>0</v>
      </c>
      <c r="G425" s="142"/>
      <c r="H425" s="223">
        <f>VLOOKUP(C425,'Completar SOFSE'!$A$19:$E$501,5,0)</f>
        <v>0</v>
      </c>
      <c r="I425" s="226">
        <f>VLOOKUP(C425,'Completar SOFSE'!$A$19:$F$501,6,0)</f>
        <v>0</v>
      </c>
      <c r="J425" s="53"/>
      <c r="K425" s="65"/>
      <c r="L425" s="65"/>
      <c r="M425" s="42">
        <f>J425*$D$60+K425*$D$60+L425*$D$60</f>
        <v>0</v>
      </c>
    </row>
    <row r="426" spans="2:13" ht="13.5" hidden="1" thickBot="1">
      <c r="B426" s="59" t="s">
        <v>41</v>
      </c>
      <c r="C426" s="218"/>
      <c r="D426" s="221"/>
      <c r="E426" s="221"/>
      <c r="F426" s="221"/>
      <c r="G426" s="143"/>
      <c r="H426" s="224"/>
      <c r="I426" s="227"/>
      <c r="J426" s="53"/>
      <c r="K426" s="65"/>
      <c r="L426" s="65"/>
      <c r="M426" s="42">
        <f t="shared" ref="M426:M444" si="92">J426*$D$60+K426*$D$60+L426*$D$60</f>
        <v>0</v>
      </c>
    </row>
    <row r="427" spans="2:13" ht="13.5" hidden="1" thickBot="1">
      <c r="B427" s="59" t="s">
        <v>42</v>
      </c>
      <c r="C427" s="218"/>
      <c r="D427" s="221"/>
      <c r="E427" s="221"/>
      <c r="F427" s="221"/>
      <c r="G427" s="143"/>
      <c r="H427" s="224"/>
      <c r="I427" s="227"/>
      <c r="J427" s="53"/>
      <c r="K427" s="65"/>
      <c r="L427" s="65"/>
      <c r="M427" s="42">
        <f t="shared" si="92"/>
        <v>0</v>
      </c>
    </row>
    <row r="428" spans="2:13" ht="13.5" hidden="1" thickBot="1">
      <c r="B428" s="59" t="s">
        <v>43</v>
      </c>
      <c r="C428" s="218"/>
      <c r="D428" s="221"/>
      <c r="E428" s="221"/>
      <c r="F428" s="221"/>
      <c r="G428" s="143"/>
      <c r="H428" s="224"/>
      <c r="I428" s="227"/>
      <c r="J428" s="53"/>
      <c r="K428" s="43"/>
      <c r="L428" s="65"/>
      <c r="M428" s="42">
        <f t="shared" si="92"/>
        <v>0</v>
      </c>
    </row>
    <row r="429" spans="2:13" ht="13.5" hidden="1" thickBot="1">
      <c r="B429" s="90" t="s">
        <v>44</v>
      </c>
      <c r="C429" s="219"/>
      <c r="D429" s="222"/>
      <c r="E429" s="222"/>
      <c r="F429" s="222"/>
      <c r="G429" s="144"/>
      <c r="H429" s="225"/>
      <c r="I429" s="228"/>
      <c r="J429" s="53"/>
      <c r="K429" s="46"/>
      <c r="L429" s="54"/>
      <c r="M429" s="47">
        <f t="shared" si="92"/>
        <v>0</v>
      </c>
    </row>
    <row r="430" spans="2:13" ht="13.5" hidden="1" thickBot="1">
      <c r="B430" s="58" t="s">
        <v>40</v>
      </c>
      <c r="C430" s="217">
        <f t="shared" ref="C430" si="93">+C425+1</f>
        <v>84</v>
      </c>
      <c r="D430" s="220">
        <f>VLOOKUP(C430,'Completar SOFSE'!$A$19:$E$501,2,0)</f>
        <v>0</v>
      </c>
      <c r="E430" s="220">
        <f>VLOOKUP(C430,'Completar SOFSE'!$A$19:$E$501,3,0)</f>
        <v>0</v>
      </c>
      <c r="F430" s="220">
        <f>VLOOKUP(C430,'Completar SOFSE'!$A$19:$E$501,4,0)</f>
        <v>0</v>
      </c>
      <c r="G430" s="142"/>
      <c r="H430" s="223">
        <f>VLOOKUP(C430,'Completar SOFSE'!$A$19:$E$501,5,0)</f>
        <v>0</v>
      </c>
      <c r="I430" s="226">
        <f>VLOOKUP(C430,'Completar SOFSE'!$A$19:$F$501,6,0)</f>
        <v>0</v>
      </c>
      <c r="J430" s="53"/>
      <c r="K430" s="65"/>
      <c r="L430" s="65"/>
      <c r="M430" s="42">
        <f t="shared" si="92"/>
        <v>0</v>
      </c>
    </row>
    <row r="431" spans="2:13" ht="13.5" hidden="1" thickBot="1">
      <c r="B431" s="59" t="s">
        <v>41</v>
      </c>
      <c r="C431" s="218"/>
      <c r="D431" s="221"/>
      <c r="E431" s="221"/>
      <c r="F431" s="221"/>
      <c r="G431" s="143"/>
      <c r="H431" s="224"/>
      <c r="I431" s="227"/>
      <c r="J431" s="53"/>
      <c r="K431" s="65"/>
      <c r="L431" s="65"/>
      <c r="M431" s="42">
        <f t="shared" si="92"/>
        <v>0</v>
      </c>
    </row>
    <row r="432" spans="2:13" ht="13.5" hidden="1" thickBot="1">
      <c r="B432" s="59" t="s">
        <v>42</v>
      </c>
      <c r="C432" s="218"/>
      <c r="D432" s="221"/>
      <c r="E432" s="221"/>
      <c r="F432" s="221"/>
      <c r="G432" s="143"/>
      <c r="H432" s="224"/>
      <c r="I432" s="227"/>
      <c r="J432" s="53"/>
      <c r="K432" s="65"/>
      <c r="L432" s="65"/>
      <c r="M432" s="42">
        <f t="shared" si="92"/>
        <v>0</v>
      </c>
    </row>
    <row r="433" spans="2:13" ht="13.5" hidden="1" thickBot="1">
      <c r="B433" s="59" t="s">
        <v>43</v>
      </c>
      <c r="C433" s="218"/>
      <c r="D433" s="221"/>
      <c r="E433" s="221"/>
      <c r="F433" s="221"/>
      <c r="G433" s="143"/>
      <c r="H433" s="224"/>
      <c r="I433" s="227"/>
      <c r="J433" s="53"/>
      <c r="K433" s="43"/>
      <c r="L433" s="65"/>
      <c r="M433" s="42">
        <f t="shared" si="92"/>
        <v>0</v>
      </c>
    </row>
    <row r="434" spans="2:13" ht="13.5" hidden="1" thickBot="1">
      <c r="B434" s="90" t="s">
        <v>44</v>
      </c>
      <c r="C434" s="219"/>
      <c r="D434" s="222"/>
      <c r="E434" s="222"/>
      <c r="F434" s="222"/>
      <c r="G434" s="144"/>
      <c r="H434" s="225"/>
      <c r="I434" s="228"/>
      <c r="J434" s="53"/>
      <c r="K434" s="46"/>
      <c r="L434" s="54"/>
      <c r="M434" s="47">
        <f t="shared" si="92"/>
        <v>0</v>
      </c>
    </row>
    <row r="435" spans="2:13" ht="13.5" hidden="1" thickBot="1">
      <c r="B435" s="58" t="s">
        <v>40</v>
      </c>
      <c r="C435" s="217">
        <f t="shared" ref="C435" si="94">+C430+1</f>
        <v>85</v>
      </c>
      <c r="D435" s="220">
        <f>VLOOKUP(C435,'Completar SOFSE'!$A$19:$E$501,2,0)</f>
        <v>0</v>
      </c>
      <c r="E435" s="220">
        <f>VLOOKUP(C435,'Completar SOFSE'!$A$19:$E$501,3,0)</f>
        <v>0</v>
      </c>
      <c r="F435" s="220">
        <f>VLOOKUP(C435,'Completar SOFSE'!$A$19:$E$501,4,0)</f>
        <v>0</v>
      </c>
      <c r="G435" s="142"/>
      <c r="H435" s="223">
        <f>VLOOKUP(C435,'Completar SOFSE'!$A$19:$E$501,5,0)</f>
        <v>0</v>
      </c>
      <c r="I435" s="226">
        <f>VLOOKUP(C435,'Completar SOFSE'!$A$19:$F$501,6,0)</f>
        <v>0</v>
      </c>
      <c r="J435" s="53"/>
      <c r="K435" s="65"/>
      <c r="L435" s="65"/>
      <c r="M435" s="42">
        <f t="shared" si="92"/>
        <v>0</v>
      </c>
    </row>
    <row r="436" spans="2:13" ht="13.5" hidden="1" thickBot="1">
      <c r="B436" s="59" t="s">
        <v>41</v>
      </c>
      <c r="C436" s="218"/>
      <c r="D436" s="221"/>
      <c r="E436" s="221"/>
      <c r="F436" s="221"/>
      <c r="G436" s="143"/>
      <c r="H436" s="224"/>
      <c r="I436" s="227"/>
      <c r="J436" s="53"/>
      <c r="K436" s="65"/>
      <c r="L436" s="65"/>
      <c r="M436" s="42">
        <f t="shared" si="92"/>
        <v>0</v>
      </c>
    </row>
    <row r="437" spans="2:13" ht="13.5" hidden="1" thickBot="1">
      <c r="B437" s="59" t="s">
        <v>42</v>
      </c>
      <c r="C437" s="218"/>
      <c r="D437" s="221"/>
      <c r="E437" s="221"/>
      <c r="F437" s="221"/>
      <c r="G437" s="143"/>
      <c r="H437" s="224"/>
      <c r="I437" s="227"/>
      <c r="J437" s="53"/>
      <c r="K437" s="65"/>
      <c r="L437" s="65"/>
      <c r="M437" s="42">
        <f t="shared" si="92"/>
        <v>0</v>
      </c>
    </row>
    <row r="438" spans="2:13" ht="13.5" hidden="1" thickBot="1">
      <c r="B438" s="59" t="s">
        <v>43</v>
      </c>
      <c r="C438" s="218"/>
      <c r="D438" s="221"/>
      <c r="E438" s="221"/>
      <c r="F438" s="221"/>
      <c r="G438" s="143"/>
      <c r="H438" s="224"/>
      <c r="I438" s="227"/>
      <c r="J438" s="53"/>
      <c r="K438" s="43"/>
      <c r="L438" s="65"/>
      <c r="M438" s="42">
        <f t="shared" si="92"/>
        <v>0</v>
      </c>
    </row>
    <row r="439" spans="2:13" ht="13.5" hidden="1" thickBot="1">
      <c r="B439" s="90" t="s">
        <v>44</v>
      </c>
      <c r="C439" s="219"/>
      <c r="D439" s="222"/>
      <c r="E439" s="222"/>
      <c r="F439" s="222"/>
      <c r="G439" s="144"/>
      <c r="H439" s="225"/>
      <c r="I439" s="228"/>
      <c r="J439" s="53"/>
      <c r="K439" s="46"/>
      <c r="L439" s="54"/>
      <c r="M439" s="47">
        <f t="shared" si="92"/>
        <v>0</v>
      </c>
    </row>
    <row r="440" spans="2:13" ht="13.5" hidden="1" thickBot="1">
      <c r="B440" s="58" t="s">
        <v>40</v>
      </c>
      <c r="C440" s="217">
        <f t="shared" ref="C440" si="95">+C435+1</f>
        <v>86</v>
      </c>
      <c r="D440" s="220">
        <f>VLOOKUP(C440,'Completar SOFSE'!$A$19:$E$501,2,0)</f>
        <v>0</v>
      </c>
      <c r="E440" s="220">
        <f>VLOOKUP(C440,'Completar SOFSE'!$A$19:$E$501,3,0)</f>
        <v>0</v>
      </c>
      <c r="F440" s="220">
        <f>VLOOKUP(C440,'Completar SOFSE'!$A$19:$E$501,4,0)</f>
        <v>0</v>
      </c>
      <c r="G440" s="142"/>
      <c r="H440" s="223">
        <f>VLOOKUP(C440,'Completar SOFSE'!$A$19:$E$501,5,0)</f>
        <v>0</v>
      </c>
      <c r="I440" s="226">
        <f>VLOOKUP(C440,'Completar SOFSE'!$A$19:$F$501,6,0)</f>
        <v>0</v>
      </c>
      <c r="J440" s="53"/>
      <c r="K440" s="65"/>
      <c r="L440" s="65"/>
      <c r="M440" s="42">
        <f t="shared" si="92"/>
        <v>0</v>
      </c>
    </row>
    <row r="441" spans="2:13" ht="13.5" hidden="1" thickBot="1">
      <c r="B441" s="59" t="s">
        <v>41</v>
      </c>
      <c r="C441" s="218"/>
      <c r="D441" s="221"/>
      <c r="E441" s="221"/>
      <c r="F441" s="221"/>
      <c r="G441" s="143"/>
      <c r="H441" s="224"/>
      <c r="I441" s="227"/>
      <c r="J441" s="53"/>
      <c r="K441" s="65"/>
      <c r="L441" s="65"/>
      <c r="M441" s="42">
        <f t="shared" si="92"/>
        <v>0</v>
      </c>
    </row>
    <row r="442" spans="2:13" ht="13.5" hidden="1" thickBot="1">
      <c r="B442" s="59" t="s">
        <v>42</v>
      </c>
      <c r="C442" s="218"/>
      <c r="D442" s="221"/>
      <c r="E442" s="221"/>
      <c r="F442" s="221"/>
      <c r="G442" s="143"/>
      <c r="H442" s="224"/>
      <c r="I442" s="227"/>
      <c r="J442" s="53"/>
      <c r="K442" s="65"/>
      <c r="L442" s="65"/>
      <c r="M442" s="42">
        <f t="shared" si="92"/>
        <v>0</v>
      </c>
    </row>
    <row r="443" spans="2:13" ht="13.5" hidden="1" thickBot="1">
      <c r="B443" s="59" t="s">
        <v>43</v>
      </c>
      <c r="C443" s="218"/>
      <c r="D443" s="221"/>
      <c r="E443" s="221"/>
      <c r="F443" s="221"/>
      <c r="G443" s="143"/>
      <c r="H443" s="224"/>
      <c r="I443" s="227"/>
      <c r="J443" s="53"/>
      <c r="K443" s="43"/>
      <c r="L443" s="65"/>
      <c r="M443" s="42">
        <f t="shared" si="92"/>
        <v>0</v>
      </c>
    </row>
    <row r="444" spans="2:13" ht="13.5" hidden="1" thickBot="1">
      <c r="B444" s="90" t="s">
        <v>44</v>
      </c>
      <c r="C444" s="219"/>
      <c r="D444" s="222"/>
      <c r="E444" s="222"/>
      <c r="F444" s="222"/>
      <c r="G444" s="144"/>
      <c r="H444" s="225"/>
      <c r="I444" s="228"/>
      <c r="J444" s="53"/>
      <c r="K444" s="46"/>
      <c r="L444" s="54"/>
      <c r="M444" s="47">
        <f t="shared" si="92"/>
        <v>0</v>
      </c>
    </row>
    <row r="445" spans="2:13" ht="13.5" hidden="1" thickBot="1">
      <c r="B445" s="58" t="s">
        <v>40</v>
      </c>
      <c r="C445" s="217">
        <f>+C440+1</f>
        <v>87</v>
      </c>
      <c r="D445" s="220">
        <f>VLOOKUP(C445,'Completar SOFSE'!$A$19:$E$501,2,0)</f>
        <v>0</v>
      </c>
      <c r="E445" s="220">
        <f>VLOOKUP(C445,'Completar SOFSE'!$A$19:$E$501,3,0)</f>
        <v>0</v>
      </c>
      <c r="F445" s="220">
        <f>VLOOKUP(C445,'Completar SOFSE'!$A$19:$E$501,4,0)</f>
        <v>0</v>
      </c>
      <c r="G445" s="142"/>
      <c r="H445" s="223">
        <f>VLOOKUP(C445,'Completar SOFSE'!$A$19:$E$501,5,0)</f>
        <v>0</v>
      </c>
      <c r="I445" s="226">
        <f>VLOOKUP(C445,'Completar SOFSE'!$A$19:$F$501,6,0)</f>
        <v>0</v>
      </c>
      <c r="J445" s="53"/>
      <c r="K445" s="65"/>
      <c r="L445" s="65"/>
      <c r="M445" s="42">
        <f>J445*$D$60+K445*$D$60+L445*$D$60</f>
        <v>0</v>
      </c>
    </row>
    <row r="446" spans="2:13" ht="13.5" hidden="1" thickBot="1">
      <c r="B446" s="59" t="s">
        <v>41</v>
      </c>
      <c r="C446" s="218"/>
      <c r="D446" s="221"/>
      <c r="E446" s="221"/>
      <c r="F446" s="221"/>
      <c r="G446" s="143"/>
      <c r="H446" s="224"/>
      <c r="I446" s="227"/>
      <c r="J446" s="53"/>
      <c r="K446" s="65"/>
      <c r="L446" s="65"/>
      <c r="M446" s="42">
        <f t="shared" ref="M446:M464" si="96">J446*$D$60+K446*$D$60+L446*$D$60</f>
        <v>0</v>
      </c>
    </row>
    <row r="447" spans="2:13" ht="13.5" hidden="1" thickBot="1">
      <c r="B447" s="59" t="s">
        <v>42</v>
      </c>
      <c r="C447" s="218"/>
      <c r="D447" s="221"/>
      <c r="E447" s="221"/>
      <c r="F447" s="221"/>
      <c r="G447" s="143"/>
      <c r="H447" s="224"/>
      <c r="I447" s="227"/>
      <c r="J447" s="53"/>
      <c r="K447" s="65"/>
      <c r="L447" s="65"/>
      <c r="M447" s="42">
        <f t="shared" si="96"/>
        <v>0</v>
      </c>
    </row>
    <row r="448" spans="2:13" ht="13.5" hidden="1" thickBot="1">
      <c r="B448" s="59" t="s">
        <v>43</v>
      </c>
      <c r="C448" s="218"/>
      <c r="D448" s="221"/>
      <c r="E448" s="221"/>
      <c r="F448" s="221"/>
      <c r="G448" s="143"/>
      <c r="H448" s="224"/>
      <c r="I448" s="227"/>
      <c r="J448" s="53"/>
      <c r="K448" s="43"/>
      <c r="L448" s="65"/>
      <c r="M448" s="42">
        <f t="shared" si="96"/>
        <v>0</v>
      </c>
    </row>
    <row r="449" spans="2:13" ht="13.5" hidden="1" thickBot="1">
      <c r="B449" s="90" t="s">
        <v>44</v>
      </c>
      <c r="C449" s="219"/>
      <c r="D449" s="222"/>
      <c r="E449" s="222"/>
      <c r="F449" s="222"/>
      <c r="G449" s="144"/>
      <c r="H449" s="225"/>
      <c r="I449" s="228"/>
      <c r="J449" s="53"/>
      <c r="K449" s="46"/>
      <c r="L449" s="54"/>
      <c r="M449" s="47">
        <f t="shared" si="96"/>
        <v>0</v>
      </c>
    </row>
    <row r="450" spans="2:13" ht="13.5" hidden="1" thickBot="1">
      <c r="B450" s="58" t="s">
        <v>40</v>
      </c>
      <c r="C450" s="217">
        <f t="shared" ref="C450" si="97">+C445+1</f>
        <v>88</v>
      </c>
      <c r="D450" s="220">
        <f>VLOOKUP(C450,'Completar SOFSE'!$A$19:$E$501,2,0)</f>
        <v>0</v>
      </c>
      <c r="E450" s="220">
        <f>VLOOKUP(C450,'Completar SOFSE'!$A$19:$E$501,3,0)</f>
        <v>0</v>
      </c>
      <c r="F450" s="220">
        <f>VLOOKUP(C450,'Completar SOFSE'!$A$19:$E$501,4,0)</f>
        <v>0</v>
      </c>
      <c r="G450" s="142"/>
      <c r="H450" s="223">
        <f>VLOOKUP(C450,'Completar SOFSE'!$A$19:$E$501,5,0)</f>
        <v>0</v>
      </c>
      <c r="I450" s="226">
        <f>VLOOKUP(C450,'Completar SOFSE'!$A$19:$F$501,6,0)</f>
        <v>0</v>
      </c>
      <c r="J450" s="53"/>
      <c r="K450" s="65"/>
      <c r="L450" s="65"/>
      <c r="M450" s="42">
        <f t="shared" si="96"/>
        <v>0</v>
      </c>
    </row>
    <row r="451" spans="2:13" ht="13.5" hidden="1" thickBot="1">
      <c r="B451" s="59" t="s">
        <v>41</v>
      </c>
      <c r="C451" s="218"/>
      <c r="D451" s="221"/>
      <c r="E451" s="221"/>
      <c r="F451" s="221"/>
      <c r="G451" s="143"/>
      <c r="H451" s="224"/>
      <c r="I451" s="227"/>
      <c r="J451" s="53"/>
      <c r="K451" s="65"/>
      <c r="L451" s="65"/>
      <c r="M451" s="42">
        <f t="shared" si="96"/>
        <v>0</v>
      </c>
    </row>
    <row r="452" spans="2:13" ht="13.5" hidden="1" thickBot="1">
      <c r="B452" s="59" t="s">
        <v>42</v>
      </c>
      <c r="C452" s="218"/>
      <c r="D452" s="221"/>
      <c r="E452" s="221"/>
      <c r="F452" s="221"/>
      <c r="G452" s="143"/>
      <c r="H452" s="224"/>
      <c r="I452" s="227"/>
      <c r="J452" s="53"/>
      <c r="K452" s="65"/>
      <c r="L452" s="65"/>
      <c r="M452" s="42">
        <f t="shared" si="96"/>
        <v>0</v>
      </c>
    </row>
    <row r="453" spans="2:13" ht="13.5" hidden="1" thickBot="1">
      <c r="B453" s="59" t="s">
        <v>43</v>
      </c>
      <c r="C453" s="218"/>
      <c r="D453" s="221"/>
      <c r="E453" s="221"/>
      <c r="F453" s="221"/>
      <c r="G453" s="143"/>
      <c r="H453" s="224"/>
      <c r="I453" s="227"/>
      <c r="J453" s="53"/>
      <c r="K453" s="43"/>
      <c r="L453" s="65"/>
      <c r="M453" s="42">
        <f t="shared" si="96"/>
        <v>0</v>
      </c>
    </row>
    <row r="454" spans="2:13" ht="13.5" hidden="1" thickBot="1">
      <c r="B454" s="90" t="s">
        <v>44</v>
      </c>
      <c r="C454" s="219"/>
      <c r="D454" s="222"/>
      <c r="E454" s="222"/>
      <c r="F454" s="222"/>
      <c r="G454" s="144"/>
      <c r="H454" s="225"/>
      <c r="I454" s="228"/>
      <c r="J454" s="53"/>
      <c r="K454" s="46"/>
      <c r="L454" s="54"/>
      <c r="M454" s="47">
        <f t="shared" si="96"/>
        <v>0</v>
      </c>
    </row>
    <row r="455" spans="2:13" ht="13.5" hidden="1" thickBot="1">
      <c r="B455" s="58" t="s">
        <v>40</v>
      </c>
      <c r="C455" s="217">
        <f t="shared" ref="C455" si="98">+C450+1</f>
        <v>89</v>
      </c>
      <c r="D455" s="220">
        <f>VLOOKUP(C455,'Completar SOFSE'!$A$19:$E$501,2,0)</f>
        <v>0</v>
      </c>
      <c r="E455" s="220">
        <f>VLOOKUP(C455,'Completar SOFSE'!$A$19:$E$501,3,0)</f>
        <v>0</v>
      </c>
      <c r="F455" s="220">
        <f>VLOOKUP(C455,'Completar SOFSE'!$A$19:$E$501,4,0)</f>
        <v>0</v>
      </c>
      <c r="G455" s="142"/>
      <c r="H455" s="223">
        <f>VLOOKUP(C455,'Completar SOFSE'!$A$19:$E$501,5,0)</f>
        <v>0</v>
      </c>
      <c r="I455" s="226">
        <f>VLOOKUP(C455,'Completar SOFSE'!$A$19:$F$501,6,0)</f>
        <v>0</v>
      </c>
      <c r="J455" s="53"/>
      <c r="K455" s="65"/>
      <c r="L455" s="65"/>
      <c r="M455" s="42">
        <f t="shared" si="96"/>
        <v>0</v>
      </c>
    </row>
    <row r="456" spans="2:13" ht="13.5" hidden="1" thickBot="1">
      <c r="B456" s="59" t="s">
        <v>41</v>
      </c>
      <c r="C456" s="218"/>
      <c r="D456" s="221"/>
      <c r="E456" s="221"/>
      <c r="F456" s="221"/>
      <c r="G456" s="143"/>
      <c r="H456" s="224"/>
      <c r="I456" s="227"/>
      <c r="J456" s="53"/>
      <c r="K456" s="65"/>
      <c r="L456" s="65"/>
      <c r="M456" s="42">
        <f t="shared" si="96"/>
        <v>0</v>
      </c>
    </row>
    <row r="457" spans="2:13" ht="13.5" hidden="1" thickBot="1">
      <c r="B457" s="59" t="s">
        <v>42</v>
      </c>
      <c r="C457" s="218"/>
      <c r="D457" s="221"/>
      <c r="E457" s="221"/>
      <c r="F457" s="221"/>
      <c r="G457" s="143"/>
      <c r="H457" s="224"/>
      <c r="I457" s="227"/>
      <c r="J457" s="53"/>
      <c r="K457" s="65"/>
      <c r="L457" s="65"/>
      <c r="M457" s="42">
        <f t="shared" si="96"/>
        <v>0</v>
      </c>
    </row>
    <row r="458" spans="2:13" ht="13.5" hidden="1" thickBot="1">
      <c r="B458" s="59" t="s">
        <v>43</v>
      </c>
      <c r="C458" s="218"/>
      <c r="D458" s="221"/>
      <c r="E458" s="221"/>
      <c r="F458" s="221"/>
      <c r="G458" s="143"/>
      <c r="H458" s="224"/>
      <c r="I458" s="227"/>
      <c r="J458" s="53"/>
      <c r="K458" s="43"/>
      <c r="L458" s="65"/>
      <c r="M458" s="42">
        <f t="shared" si="96"/>
        <v>0</v>
      </c>
    </row>
    <row r="459" spans="2:13" ht="13.5" hidden="1" thickBot="1">
      <c r="B459" s="90" t="s">
        <v>44</v>
      </c>
      <c r="C459" s="219"/>
      <c r="D459" s="222"/>
      <c r="E459" s="222"/>
      <c r="F459" s="222"/>
      <c r="G459" s="144"/>
      <c r="H459" s="225"/>
      <c r="I459" s="228"/>
      <c r="J459" s="53"/>
      <c r="K459" s="46"/>
      <c r="L459" s="54"/>
      <c r="M459" s="47">
        <f t="shared" si="96"/>
        <v>0</v>
      </c>
    </row>
    <row r="460" spans="2:13" ht="13.5" hidden="1" thickBot="1">
      <c r="B460" s="58" t="s">
        <v>40</v>
      </c>
      <c r="C460" s="217">
        <f t="shared" ref="C460" si="99">+C455+1</f>
        <v>90</v>
      </c>
      <c r="D460" s="220">
        <f>VLOOKUP(C460,'Completar SOFSE'!$A$19:$E$501,2,0)</f>
        <v>0</v>
      </c>
      <c r="E460" s="220">
        <f>VLOOKUP(C460,'Completar SOFSE'!$A$19:$E$501,3,0)</f>
        <v>0</v>
      </c>
      <c r="F460" s="220">
        <f>VLOOKUP(C460,'Completar SOFSE'!$A$19:$E$501,4,0)</f>
        <v>0</v>
      </c>
      <c r="G460" s="142"/>
      <c r="H460" s="223">
        <f>VLOOKUP(C460,'Completar SOFSE'!$A$19:$E$501,5,0)</f>
        <v>0</v>
      </c>
      <c r="I460" s="226">
        <f>VLOOKUP(C460,'Completar SOFSE'!$A$19:$F$501,6,0)</f>
        <v>0</v>
      </c>
      <c r="J460" s="53"/>
      <c r="K460" s="65"/>
      <c r="L460" s="65"/>
      <c r="M460" s="42">
        <f t="shared" si="96"/>
        <v>0</v>
      </c>
    </row>
    <row r="461" spans="2:13" ht="13.5" hidden="1" thickBot="1">
      <c r="B461" s="59" t="s">
        <v>41</v>
      </c>
      <c r="C461" s="218"/>
      <c r="D461" s="221"/>
      <c r="E461" s="221"/>
      <c r="F461" s="221"/>
      <c r="G461" s="143"/>
      <c r="H461" s="224"/>
      <c r="I461" s="227"/>
      <c r="J461" s="53"/>
      <c r="K461" s="65"/>
      <c r="L461" s="65"/>
      <c r="M461" s="42">
        <f t="shared" si="96"/>
        <v>0</v>
      </c>
    </row>
    <row r="462" spans="2:13" ht="13.5" hidden="1" thickBot="1">
      <c r="B462" s="59" t="s">
        <v>42</v>
      </c>
      <c r="C462" s="218"/>
      <c r="D462" s="221"/>
      <c r="E462" s="221"/>
      <c r="F462" s="221"/>
      <c r="G462" s="143"/>
      <c r="H462" s="224"/>
      <c r="I462" s="227"/>
      <c r="J462" s="53"/>
      <c r="K462" s="65"/>
      <c r="L462" s="65"/>
      <c r="M462" s="42">
        <f t="shared" si="96"/>
        <v>0</v>
      </c>
    </row>
    <row r="463" spans="2:13" ht="13.5" hidden="1" thickBot="1">
      <c r="B463" s="59" t="s">
        <v>43</v>
      </c>
      <c r="C463" s="218"/>
      <c r="D463" s="221"/>
      <c r="E463" s="221"/>
      <c r="F463" s="221"/>
      <c r="G463" s="143"/>
      <c r="H463" s="224"/>
      <c r="I463" s="227"/>
      <c r="J463" s="53"/>
      <c r="K463" s="43"/>
      <c r="L463" s="65"/>
      <c r="M463" s="42">
        <f t="shared" si="96"/>
        <v>0</v>
      </c>
    </row>
    <row r="464" spans="2:13" ht="13.5" hidden="1" thickBot="1">
      <c r="B464" s="90" t="s">
        <v>44</v>
      </c>
      <c r="C464" s="219"/>
      <c r="D464" s="222"/>
      <c r="E464" s="222"/>
      <c r="F464" s="222"/>
      <c r="G464" s="144"/>
      <c r="H464" s="225"/>
      <c r="I464" s="228"/>
      <c r="J464" s="53"/>
      <c r="K464" s="46"/>
      <c r="L464" s="54"/>
      <c r="M464" s="47">
        <f t="shared" si="96"/>
        <v>0</v>
      </c>
    </row>
    <row r="465" spans="2:13" ht="13.5" hidden="1" thickBot="1">
      <c r="B465" s="58" t="s">
        <v>40</v>
      </c>
      <c r="C465" s="217">
        <f>+C460+1</f>
        <v>91</v>
      </c>
      <c r="D465" s="220">
        <f>VLOOKUP(C465,'Completar SOFSE'!$A$19:$E$501,2,0)</f>
        <v>0</v>
      </c>
      <c r="E465" s="220">
        <f>VLOOKUP(C465,'Completar SOFSE'!$A$19:$E$501,3,0)</f>
        <v>0</v>
      </c>
      <c r="F465" s="220">
        <f>VLOOKUP(C465,'Completar SOFSE'!$A$19:$E$501,4,0)</f>
        <v>0</v>
      </c>
      <c r="G465" s="142"/>
      <c r="H465" s="223">
        <f>VLOOKUP(C465,'Completar SOFSE'!$A$19:$E$501,5,0)</f>
        <v>0</v>
      </c>
      <c r="I465" s="226">
        <f>VLOOKUP(C465,'Completar SOFSE'!$A$19:$F$501,6,0)</f>
        <v>0</v>
      </c>
      <c r="J465" s="53"/>
      <c r="K465" s="65"/>
      <c r="L465" s="65"/>
      <c r="M465" s="42">
        <f>J465*$D$60+K465*$D$60+L465*$D$60</f>
        <v>0</v>
      </c>
    </row>
    <row r="466" spans="2:13" ht="13.5" hidden="1" thickBot="1">
      <c r="B466" s="59" t="s">
        <v>41</v>
      </c>
      <c r="C466" s="218"/>
      <c r="D466" s="221"/>
      <c r="E466" s="221"/>
      <c r="F466" s="221"/>
      <c r="G466" s="143"/>
      <c r="H466" s="224"/>
      <c r="I466" s="227"/>
      <c r="J466" s="53"/>
      <c r="K466" s="65"/>
      <c r="L466" s="65"/>
      <c r="M466" s="42">
        <f t="shared" ref="M466:M484" si="100">J466*$D$60+K466*$D$60+L466*$D$60</f>
        <v>0</v>
      </c>
    </row>
    <row r="467" spans="2:13" ht="13.5" hidden="1" thickBot="1">
      <c r="B467" s="59" t="s">
        <v>42</v>
      </c>
      <c r="C467" s="218"/>
      <c r="D467" s="221"/>
      <c r="E467" s="221"/>
      <c r="F467" s="221"/>
      <c r="G467" s="143"/>
      <c r="H467" s="224"/>
      <c r="I467" s="227"/>
      <c r="J467" s="53"/>
      <c r="K467" s="65"/>
      <c r="L467" s="65"/>
      <c r="M467" s="42">
        <f t="shared" si="100"/>
        <v>0</v>
      </c>
    </row>
    <row r="468" spans="2:13" ht="13.5" hidden="1" thickBot="1">
      <c r="B468" s="59" t="s">
        <v>43</v>
      </c>
      <c r="C468" s="218"/>
      <c r="D468" s="221"/>
      <c r="E468" s="221"/>
      <c r="F468" s="221"/>
      <c r="G468" s="143"/>
      <c r="H468" s="224"/>
      <c r="I468" s="227"/>
      <c r="J468" s="53"/>
      <c r="K468" s="43"/>
      <c r="L468" s="65"/>
      <c r="M468" s="42">
        <f t="shared" si="100"/>
        <v>0</v>
      </c>
    </row>
    <row r="469" spans="2:13" ht="13.5" hidden="1" thickBot="1">
      <c r="B469" s="90" t="s">
        <v>44</v>
      </c>
      <c r="C469" s="219"/>
      <c r="D469" s="222"/>
      <c r="E469" s="222"/>
      <c r="F469" s="222"/>
      <c r="G469" s="144"/>
      <c r="H469" s="225"/>
      <c r="I469" s="228"/>
      <c r="J469" s="53"/>
      <c r="K469" s="46"/>
      <c r="L469" s="54"/>
      <c r="M469" s="47">
        <f t="shared" si="100"/>
        <v>0</v>
      </c>
    </row>
    <row r="470" spans="2:13" ht="13.5" hidden="1" thickBot="1">
      <c r="B470" s="58" t="s">
        <v>40</v>
      </c>
      <c r="C470" s="217">
        <f t="shared" ref="C470" si="101">+C465+1</f>
        <v>92</v>
      </c>
      <c r="D470" s="220">
        <f>VLOOKUP(C470,'Completar SOFSE'!$A$19:$E$501,2,0)</f>
        <v>0</v>
      </c>
      <c r="E470" s="220">
        <f>VLOOKUP(C470,'Completar SOFSE'!$A$19:$E$501,3,0)</f>
        <v>0</v>
      </c>
      <c r="F470" s="220">
        <f>VLOOKUP(C470,'Completar SOFSE'!$A$19:$E$501,4,0)</f>
        <v>0</v>
      </c>
      <c r="G470" s="142"/>
      <c r="H470" s="223">
        <f>VLOOKUP(C470,'Completar SOFSE'!$A$19:$E$501,5,0)</f>
        <v>0</v>
      </c>
      <c r="I470" s="226">
        <f>VLOOKUP(C470,'Completar SOFSE'!$A$19:$F$501,6,0)</f>
        <v>0</v>
      </c>
      <c r="J470" s="53"/>
      <c r="K470" s="65"/>
      <c r="L470" s="65"/>
      <c r="M470" s="42">
        <f t="shared" si="100"/>
        <v>0</v>
      </c>
    </row>
    <row r="471" spans="2:13" ht="13.5" hidden="1" thickBot="1">
      <c r="B471" s="59" t="s">
        <v>41</v>
      </c>
      <c r="C471" s="218"/>
      <c r="D471" s="221"/>
      <c r="E471" s="221"/>
      <c r="F471" s="221"/>
      <c r="G471" s="143"/>
      <c r="H471" s="224"/>
      <c r="I471" s="227"/>
      <c r="J471" s="53"/>
      <c r="K471" s="65"/>
      <c r="L471" s="65"/>
      <c r="M471" s="42">
        <f t="shared" si="100"/>
        <v>0</v>
      </c>
    </row>
    <row r="472" spans="2:13" ht="13.5" hidden="1" thickBot="1">
      <c r="B472" s="59" t="s">
        <v>42</v>
      </c>
      <c r="C472" s="218"/>
      <c r="D472" s="221"/>
      <c r="E472" s="221"/>
      <c r="F472" s="221"/>
      <c r="G472" s="143"/>
      <c r="H472" s="224"/>
      <c r="I472" s="227"/>
      <c r="J472" s="53"/>
      <c r="K472" s="65"/>
      <c r="L472" s="65"/>
      <c r="M472" s="42">
        <f t="shared" si="100"/>
        <v>0</v>
      </c>
    </row>
    <row r="473" spans="2:13" ht="13.5" hidden="1" thickBot="1">
      <c r="B473" s="59" t="s">
        <v>43</v>
      </c>
      <c r="C473" s="218"/>
      <c r="D473" s="221"/>
      <c r="E473" s="221"/>
      <c r="F473" s="221"/>
      <c r="G473" s="143"/>
      <c r="H473" s="224"/>
      <c r="I473" s="227"/>
      <c r="J473" s="53"/>
      <c r="K473" s="43"/>
      <c r="L473" s="65"/>
      <c r="M473" s="42">
        <f t="shared" si="100"/>
        <v>0</v>
      </c>
    </row>
    <row r="474" spans="2:13" ht="13.5" hidden="1" thickBot="1">
      <c r="B474" s="90" t="s">
        <v>44</v>
      </c>
      <c r="C474" s="219"/>
      <c r="D474" s="222"/>
      <c r="E474" s="222"/>
      <c r="F474" s="222"/>
      <c r="G474" s="144"/>
      <c r="H474" s="225"/>
      <c r="I474" s="228"/>
      <c r="J474" s="53"/>
      <c r="K474" s="46"/>
      <c r="L474" s="54"/>
      <c r="M474" s="47">
        <f t="shared" si="100"/>
        <v>0</v>
      </c>
    </row>
    <row r="475" spans="2:13" ht="13.5" hidden="1" thickBot="1">
      <c r="B475" s="58" t="s">
        <v>40</v>
      </c>
      <c r="C475" s="217">
        <f t="shared" ref="C475" si="102">+C470+1</f>
        <v>93</v>
      </c>
      <c r="D475" s="220">
        <f>VLOOKUP(C475,'Completar SOFSE'!$A$19:$E$501,2,0)</f>
        <v>0</v>
      </c>
      <c r="E475" s="220">
        <f>VLOOKUP(C475,'Completar SOFSE'!$A$19:$E$501,3,0)</f>
        <v>0</v>
      </c>
      <c r="F475" s="220">
        <f>VLOOKUP(C475,'Completar SOFSE'!$A$19:$E$501,4,0)</f>
        <v>0</v>
      </c>
      <c r="G475" s="142"/>
      <c r="H475" s="223">
        <f>VLOOKUP(C475,'Completar SOFSE'!$A$19:$E$501,5,0)</f>
        <v>0</v>
      </c>
      <c r="I475" s="226">
        <f>VLOOKUP(C475,'Completar SOFSE'!$A$19:$F$501,6,0)</f>
        <v>0</v>
      </c>
      <c r="J475" s="53"/>
      <c r="K475" s="65"/>
      <c r="L475" s="65"/>
      <c r="M475" s="42">
        <f t="shared" si="100"/>
        <v>0</v>
      </c>
    </row>
    <row r="476" spans="2:13" ht="13.5" hidden="1" thickBot="1">
      <c r="B476" s="59" t="s">
        <v>41</v>
      </c>
      <c r="C476" s="218"/>
      <c r="D476" s="221"/>
      <c r="E476" s="221"/>
      <c r="F476" s="221"/>
      <c r="G476" s="143"/>
      <c r="H476" s="224"/>
      <c r="I476" s="227"/>
      <c r="J476" s="53"/>
      <c r="K476" s="65"/>
      <c r="L476" s="65"/>
      <c r="M476" s="42">
        <f t="shared" si="100"/>
        <v>0</v>
      </c>
    </row>
    <row r="477" spans="2:13" ht="13.5" hidden="1" thickBot="1">
      <c r="B477" s="59" t="s">
        <v>42</v>
      </c>
      <c r="C477" s="218"/>
      <c r="D477" s="221"/>
      <c r="E477" s="221"/>
      <c r="F477" s="221"/>
      <c r="G477" s="143"/>
      <c r="H477" s="224"/>
      <c r="I477" s="227"/>
      <c r="J477" s="53"/>
      <c r="K477" s="65"/>
      <c r="L477" s="65"/>
      <c r="M477" s="42">
        <f t="shared" si="100"/>
        <v>0</v>
      </c>
    </row>
    <row r="478" spans="2:13" ht="13.5" hidden="1" thickBot="1">
      <c r="B478" s="59" t="s">
        <v>43</v>
      </c>
      <c r="C478" s="218"/>
      <c r="D478" s="221"/>
      <c r="E478" s="221"/>
      <c r="F478" s="221"/>
      <c r="G478" s="143"/>
      <c r="H478" s="224"/>
      <c r="I478" s="227"/>
      <c r="J478" s="53"/>
      <c r="K478" s="43"/>
      <c r="L478" s="65"/>
      <c r="M478" s="42">
        <f t="shared" si="100"/>
        <v>0</v>
      </c>
    </row>
    <row r="479" spans="2:13" ht="13.5" hidden="1" thickBot="1">
      <c r="B479" s="90" t="s">
        <v>44</v>
      </c>
      <c r="C479" s="219"/>
      <c r="D479" s="222"/>
      <c r="E479" s="222"/>
      <c r="F479" s="222"/>
      <c r="G479" s="144"/>
      <c r="H479" s="225"/>
      <c r="I479" s="228"/>
      <c r="J479" s="53"/>
      <c r="K479" s="46"/>
      <c r="L479" s="54"/>
      <c r="M479" s="47">
        <f t="shared" si="100"/>
        <v>0</v>
      </c>
    </row>
    <row r="480" spans="2:13" ht="13.5" hidden="1" thickBot="1">
      <c r="B480" s="58" t="s">
        <v>40</v>
      </c>
      <c r="C480" s="217">
        <f t="shared" ref="C480" si="103">+C475+1</f>
        <v>94</v>
      </c>
      <c r="D480" s="220">
        <f>VLOOKUP(C480,'Completar SOFSE'!$A$19:$E$501,2,0)</f>
        <v>0</v>
      </c>
      <c r="E480" s="220">
        <f>VLOOKUP(C480,'Completar SOFSE'!$A$19:$E$501,3,0)</f>
        <v>0</v>
      </c>
      <c r="F480" s="220">
        <f>VLOOKUP(C480,'Completar SOFSE'!$A$19:$E$501,4,0)</f>
        <v>0</v>
      </c>
      <c r="G480" s="142"/>
      <c r="H480" s="223">
        <f>VLOOKUP(C480,'Completar SOFSE'!$A$19:$E$501,5,0)</f>
        <v>0</v>
      </c>
      <c r="I480" s="226">
        <f>VLOOKUP(C480,'Completar SOFSE'!$A$19:$F$501,6,0)</f>
        <v>0</v>
      </c>
      <c r="J480" s="53"/>
      <c r="K480" s="65"/>
      <c r="L480" s="65"/>
      <c r="M480" s="42">
        <f t="shared" si="100"/>
        <v>0</v>
      </c>
    </row>
    <row r="481" spans="2:13" ht="13.5" hidden="1" thickBot="1">
      <c r="B481" s="59" t="s">
        <v>41</v>
      </c>
      <c r="C481" s="218"/>
      <c r="D481" s="221"/>
      <c r="E481" s="221"/>
      <c r="F481" s="221"/>
      <c r="G481" s="143"/>
      <c r="H481" s="224"/>
      <c r="I481" s="227"/>
      <c r="J481" s="53"/>
      <c r="K481" s="65"/>
      <c r="L481" s="65"/>
      <c r="M481" s="42">
        <f t="shared" si="100"/>
        <v>0</v>
      </c>
    </row>
    <row r="482" spans="2:13" ht="13.5" hidden="1" thickBot="1">
      <c r="B482" s="59" t="s">
        <v>42</v>
      </c>
      <c r="C482" s="218"/>
      <c r="D482" s="221"/>
      <c r="E482" s="221"/>
      <c r="F482" s="221"/>
      <c r="G482" s="143"/>
      <c r="H482" s="224"/>
      <c r="I482" s="227"/>
      <c r="J482" s="53"/>
      <c r="K482" s="65"/>
      <c r="L482" s="65"/>
      <c r="M482" s="42">
        <f t="shared" si="100"/>
        <v>0</v>
      </c>
    </row>
    <row r="483" spans="2:13" ht="13.5" hidden="1" thickBot="1">
      <c r="B483" s="59" t="s">
        <v>43</v>
      </c>
      <c r="C483" s="218"/>
      <c r="D483" s="221"/>
      <c r="E483" s="221"/>
      <c r="F483" s="221"/>
      <c r="G483" s="143"/>
      <c r="H483" s="224"/>
      <c r="I483" s="227"/>
      <c r="J483" s="53"/>
      <c r="K483" s="43"/>
      <c r="L483" s="65"/>
      <c r="M483" s="42">
        <f t="shared" si="100"/>
        <v>0</v>
      </c>
    </row>
    <row r="484" spans="2:13" ht="13.5" hidden="1" thickBot="1">
      <c r="B484" s="90" t="s">
        <v>44</v>
      </c>
      <c r="C484" s="219"/>
      <c r="D484" s="222"/>
      <c r="E484" s="222"/>
      <c r="F484" s="222"/>
      <c r="G484" s="144"/>
      <c r="H484" s="225"/>
      <c r="I484" s="228"/>
      <c r="J484" s="53"/>
      <c r="K484" s="46"/>
      <c r="L484" s="54"/>
      <c r="M484" s="47">
        <f t="shared" si="100"/>
        <v>0</v>
      </c>
    </row>
    <row r="485" spans="2:13" ht="13.5" hidden="1" thickBot="1">
      <c r="B485" s="58" t="s">
        <v>40</v>
      </c>
      <c r="C485" s="217">
        <f>+C480+1</f>
        <v>95</v>
      </c>
      <c r="D485" s="220">
        <f>VLOOKUP(C485,'Completar SOFSE'!$A$19:$E$501,2,0)</f>
        <v>0</v>
      </c>
      <c r="E485" s="220">
        <f>VLOOKUP(C485,'Completar SOFSE'!$A$19:$E$501,3,0)</f>
        <v>0</v>
      </c>
      <c r="F485" s="220">
        <f>VLOOKUP(C485,'Completar SOFSE'!$A$19:$E$501,4,0)</f>
        <v>0</v>
      </c>
      <c r="G485" s="142"/>
      <c r="H485" s="223">
        <f>VLOOKUP(C485,'Completar SOFSE'!$A$19:$E$501,5,0)</f>
        <v>0</v>
      </c>
      <c r="I485" s="226">
        <f>VLOOKUP(C485,'Completar SOFSE'!$A$19:$F$501,6,0)</f>
        <v>0</v>
      </c>
      <c r="J485" s="53"/>
      <c r="K485" s="65"/>
      <c r="L485" s="65"/>
      <c r="M485" s="42">
        <f>J485*$D$60+K485*$D$60+L485*$D$60</f>
        <v>0</v>
      </c>
    </row>
    <row r="486" spans="2:13" ht="13.5" hidden="1" thickBot="1">
      <c r="B486" s="59" t="s">
        <v>41</v>
      </c>
      <c r="C486" s="218"/>
      <c r="D486" s="221"/>
      <c r="E486" s="221"/>
      <c r="F486" s="221"/>
      <c r="G486" s="143"/>
      <c r="H486" s="224"/>
      <c r="I486" s="227"/>
      <c r="J486" s="53"/>
      <c r="K486" s="65"/>
      <c r="L486" s="65"/>
      <c r="M486" s="42">
        <f t="shared" ref="M486:M504" si="104">J486*$D$60+K486*$D$60+L486*$D$60</f>
        <v>0</v>
      </c>
    </row>
    <row r="487" spans="2:13" ht="13.5" hidden="1" thickBot="1">
      <c r="B487" s="59" t="s">
        <v>42</v>
      </c>
      <c r="C487" s="218"/>
      <c r="D487" s="221"/>
      <c r="E487" s="221"/>
      <c r="F487" s="221"/>
      <c r="G487" s="143"/>
      <c r="H487" s="224"/>
      <c r="I487" s="227"/>
      <c r="J487" s="53"/>
      <c r="K487" s="65"/>
      <c r="L487" s="65"/>
      <c r="M487" s="42">
        <f t="shared" si="104"/>
        <v>0</v>
      </c>
    </row>
    <row r="488" spans="2:13" ht="13.5" hidden="1" thickBot="1">
      <c r="B488" s="59" t="s">
        <v>43</v>
      </c>
      <c r="C488" s="218"/>
      <c r="D488" s="221"/>
      <c r="E488" s="221"/>
      <c r="F488" s="221"/>
      <c r="G488" s="143"/>
      <c r="H488" s="224"/>
      <c r="I488" s="227"/>
      <c r="J488" s="53"/>
      <c r="K488" s="43"/>
      <c r="L488" s="65"/>
      <c r="M488" s="42">
        <f t="shared" si="104"/>
        <v>0</v>
      </c>
    </row>
    <row r="489" spans="2:13" ht="13.5" hidden="1" thickBot="1">
      <c r="B489" s="90" t="s">
        <v>44</v>
      </c>
      <c r="C489" s="219"/>
      <c r="D489" s="222"/>
      <c r="E489" s="222"/>
      <c r="F489" s="222"/>
      <c r="G489" s="144"/>
      <c r="H489" s="225"/>
      <c r="I489" s="228"/>
      <c r="J489" s="53"/>
      <c r="K489" s="46"/>
      <c r="L489" s="54"/>
      <c r="M489" s="47">
        <f t="shared" si="104"/>
        <v>0</v>
      </c>
    </row>
    <row r="490" spans="2:13" ht="13.5" hidden="1" thickBot="1">
      <c r="B490" s="58" t="s">
        <v>40</v>
      </c>
      <c r="C490" s="217">
        <f t="shared" ref="C490" si="105">+C485+1</f>
        <v>96</v>
      </c>
      <c r="D490" s="220">
        <f>VLOOKUP(C490,'Completar SOFSE'!$A$19:$E$501,2,0)</f>
        <v>0</v>
      </c>
      <c r="E490" s="220">
        <f>VLOOKUP(C490,'Completar SOFSE'!$A$19:$E$501,3,0)</f>
        <v>0</v>
      </c>
      <c r="F490" s="220">
        <f>VLOOKUP(C490,'Completar SOFSE'!$A$19:$E$501,4,0)</f>
        <v>0</v>
      </c>
      <c r="G490" s="142"/>
      <c r="H490" s="223">
        <f>VLOOKUP(C490,'Completar SOFSE'!$A$19:$E$501,5,0)</f>
        <v>0</v>
      </c>
      <c r="I490" s="226">
        <f>VLOOKUP(C490,'Completar SOFSE'!$A$19:$F$501,6,0)</f>
        <v>0</v>
      </c>
      <c r="J490" s="53"/>
      <c r="K490" s="65"/>
      <c r="L490" s="65"/>
      <c r="M490" s="42">
        <f t="shared" si="104"/>
        <v>0</v>
      </c>
    </row>
    <row r="491" spans="2:13" ht="13.5" hidden="1" thickBot="1">
      <c r="B491" s="59" t="s">
        <v>41</v>
      </c>
      <c r="C491" s="218"/>
      <c r="D491" s="221"/>
      <c r="E491" s="221"/>
      <c r="F491" s="221"/>
      <c r="G491" s="143"/>
      <c r="H491" s="224"/>
      <c r="I491" s="227"/>
      <c r="J491" s="53"/>
      <c r="K491" s="65"/>
      <c r="L491" s="65"/>
      <c r="M491" s="42">
        <f t="shared" si="104"/>
        <v>0</v>
      </c>
    </row>
    <row r="492" spans="2:13" ht="13.5" hidden="1" thickBot="1">
      <c r="B492" s="59" t="s">
        <v>42</v>
      </c>
      <c r="C492" s="218"/>
      <c r="D492" s="221"/>
      <c r="E492" s="221"/>
      <c r="F492" s="221"/>
      <c r="G492" s="143"/>
      <c r="H492" s="224"/>
      <c r="I492" s="227"/>
      <c r="J492" s="53"/>
      <c r="K492" s="65"/>
      <c r="L492" s="65"/>
      <c r="M492" s="42">
        <f t="shared" si="104"/>
        <v>0</v>
      </c>
    </row>
    <row r="493" spans="2:13" ht="13.5" hidden="1" thickBot="1">
      <c r="B493" s="59" t="s">
        <v>43</v>
      </c>
      <c r="C493" s="218"/>
      <c r="D493" s="221"/>
      <c r="E493" s="221"/>
      <c r="F493" s="221"/>
      <c r="G493" s="143"/>
      <c r="H493" s="224"/>
      <c r="I493" s="227"/>
      <c r="J493" s="53"/>
      <c r="K493" s="43"/>
      <c r="L493" s="65"/>
      <c r="M493" s="42">
        <f t="shared" si="104"/>
        <v>0</v>
      </c>
    </row>
    <row r="494" spans="2:13" ht="13.5" hidden="1" thickBot="1">
      <c r="B494" s="90" t="s">
        <v>44</v>
      </c>
      <c r="C494" s="219"/>
      <c r="D494" s="222"/>
      <c r="E494" s="222"/>
      <c r="F494" s="222"/>
      <c r="G494" s="144"/>
      <c r="H494" s="225"/>
      <c r="I494" s="228"/>
      <c r="J494" s="53"/>
      <c r="K494" s="46"/>
      <c r="L494" s="54"/>
      <c r="M494" s="47">
        <f t="shared" si="104"/>
        <v>0</v>
      </c>
    </row>
    <row r="495" spans="2:13" ht="13.5" hidden="1" thickBot="1">
      <c r="B495" s="58" t="s">
        <v>40</v>
      </c>
      <c r="C495" s="217">
        <f t="shared" ref="C495" si="106">+C490+1</f>
        <v>97</v>
      </c>
      <c r="D495" s="220">
        <f>VLOOKUP(C495,'Completar SOFSE'!$A$19:$E$501,2,0)</f>
        <v>0</v>
      </c>
      <c r="E495" s="220">
        <f>VLOOKUP(C495,'Completar SOFSE'!$A$19:$E$501,3,0)</f>
        <v>0</v>
      </c>
      <c r="F495" s="220">
        <f>VLOOKUP(C495,'Completar SOFSE'!$A$19:$E$501,4,0)</f>
        <v>0</v>
      </c>
      <c r="G495" s="142"/>
      <c r="H495" s="223">
        <f>VLOOKUP(C495,'Completar SOFSE'!$A$19:$E$501,5,0)</f>
        <v>0</v>
      </c>
      <c r="I495" s="226">
        <f>VLOOKUP(C495,'Completar SOFSE'!$A$19:$F$501,6,0)</f>
        <v>0</v>
      </c>
      <c r="J495" s="53"/>
      <c r="K495" s="65"/>
      <c r="L495" s="65"/>
      <c r="M495" s="42">
        <f t="shared" si="104"/>
        <v>0</v>
      </c>
    </row>
    <row r="496" spans="2:13" ht="13.5" hidden="1" thickBot="1">
      <c r="B496" s="59" t="s">
        <v>41</v>
      </c>
      <c r="C496" s="218"/>
      <c r="D496" s="221"/>
      <c r="E496" s="221"/>
      <c r="F496" s="221"/>
      <c r="G496" s="143"/>
      <c r="H496" s="224"/>
      <c r="I496" s="227"/>
      <c r="J496" s="53"/>
      <c r="K496" s="65"/>
      <c r="L496" s="65"/>
      <c r="M496" s="42">
        <f t="shared" si="104"/>
        <v>0</v>
      </c>
    </row>
    <row r="497" spans="2:13" ht="13.5" hidden="1" thickBot="1">
      <c r="B497" s="59" t="s">
        <v>42</v>
      </c>
      <c r="C497" s="218"/>
      <c r="D497" s="221"/>
      <c r="E497" s="221"/>
      <c r="F497" s="221"/>
      <c r="G497" s="143"/>
      <c r="H497" s="224"/>
      <c r="I497" s="227"/>
      <c r="J497" s="53"/>
      <c r="K497" s="65"/>
      <c r="L497" s="65"/>
      <c r="M497" s="42">
        <f t="shared" si="104"/>
        <v>0</v>
      </c>
    </row>
    <row r="498" spans="2:13" ht="13.5" hidden="1" thickBot="1">
      <c r="B498" s="59" t="s">
        <v>43</v>
      </c>
      <c r="C498" s="218"/>
      <c r="D498" s="221"/>
      <c r="E498" s="221"/>
      <c r="F498" s="221"/>
      <c r="G498" s="143"/>
      <c r="H498" s="224"/>
      <c r="I498" s="227"/>
      <c r="J498" s="53"/>
      <c r="K498" s="43"/>
      <c r="L498" s="65"/>
      <c r="M498" s="42">
        <f t="shared" si="104"/>
        <v>0</v>
      </c>
    </row>
    <row r="499" spans="2:13" ht="13.5" hidden="1" thickBot="1">
      <c r="B499" s="90" t="s">
        <v>44</v>
      </c>
      <c r="C499" s="219"/>
      <c r="D499" s="222"/>
      <c r="E499" s="222"/>
      <c r="F499" s="222"/>
      <c r="G499" s="144"/>
      <c r="H499" s="225"/>
      <c r="I499" s="228"/>
      <c r="J499" s="53"/>
      <c r="K499" s="46"/>
      <c r="L499" s="54"/>
      <c r="M499" s="47">
        <f t="shared" si="104"/>
        <v>0</v>
      </c>
    </row>
    <row r="500" spans="2:13" ht="13.5" hidden="1" thickBot="1">
      <c r="B500" s="58" t="s">
        <v>40</v>
      </c>
      <c r="C500" s="217">
        <f t="shared" ref="C500" si="107">+C495+1</f>
        <v>98</v>
      </c>
      <c r="D500" s="220">
        <f>VLOOKUP(C500,'Completar SOFSE'!$A$19:$E$501,2,0)</f>
        <v>0</v>
      </c>
      <c r="E500" s="220">
        <f>VLOOKUP(C500,'Completar SOFSE'!$A$19:$E$501,3,0)</f>
        <v>0</v>
      </c>
      <c r="F500" s="220">
        <f>VLOOKUP(C500,'Completar SOFSE'!$A$19:$E$501,4,0)</f>
        <v>0</v>
      </c>
      <c r="G500" s="142"/>
      <c r="H500" s="223">
        <f>VLOOKUP(C500,'Completar SOFSE'!$A$19:$E$501,5,0)</f>
        <v>0</v>
      </c>
      <c r="I500" s="226">
        <f>VLOOKUP(C500,'Completar SOFSE'!$A$19:$F$501,6,0)</f>
        <v>0</v>
      </c>
      <c r="J500" s="53"/>
      <c r="K500" s="65"/>
      <c r="L500" s="65"/>
      <c r="M500" s="42">
        <f t="shared" si="104"/>
        <v>0</v>
      </c>
    </row>
    <row r="501" spans="2:13" ht="13.5" hidden="1" thickBot="1">
      <c r="B501" s="59" t="s">
        <v>41</v>
      </c>
      <c r="C501" s="218"/>
      <c r="D501" s="221"/>
      <c r="E501" s="221"/>
      <c r="F501" s="221"/>
      <c r="G501" s="143"/>
      <c r="H501" s="224"/>
      <c r="I501" s="227"/>
      <c r="J501" s="53"/>
      <c r="K501" s="65"/>
      <c r="L501" s="65"/>
      <c r="M501" s="42">
        <f t="shared" si="104"/>
        <v>0</v>
      </c>
    </row>
    <row r="502" spans="2:13" ht="13.5" hidden="1" thickBot="1">
      <c r="B502" s="59" t="s">
        <v>42</v>
      </c>
      <c r="C502" s="218"/>
      <c r="D502" s="221"/>
      <c r="E502" s="221"/>
      <c r="F502" s="221"/>
      <c r="G502" s="143"/>
      <c r="H502" s="224"/>
      <c r="I502" s="227"/>
      <c r="J502" s="53"/>
      <c r="K502" s="65"/>
      <c r="L502" s="65"/>
      <c r="M502" s="42">
        <f t="shared" si="104"/>
        <v>0</v>
      </c>
    </row>
    <row r="503" spans="2:13" ht="13.5" hidden="1" thickBot="1">
      <c r="B503" s="59" t="s">
        <v>43</v>
      </c>
      <c r="C503" s="218"/>
      <c r="D503" s="221"/>
      <c r="E503" s="221"/>
      <c r="F503" s="221"/>
      <c r="G503" s="143"/>
      <c r="H503" s="224"/>
      <c r="I503" s="227"/>
      <c r="J503" s="53"/>
      <c r="K503" s="43"/>
      <c r="L503" s="65"/>
      <c r="M503" s="42">
        <f t="shared" si="104"/>
        <v>0</v>
      </c>
    </row>
    <row r="504" spans="2:13" ht="13.5" hidden="1" thickBot="1">
      <c r="B504" s="90" t="s">
        <v>44</v>
      </c>
      <c r="C504" s="219"/>
      <c r="D504" s="222"/>
      <c r="E504" s="222"/>
      <c r="F504" s="222"/>
      <c r="G504" s="144"/>
      <c r="H504" s="225"/>
      <c r="I504" s="228"/>
      <c r="J504" s="53"/>
      <c r="K504" s="46"/>
      <c r="L504" s="54"/>
      <c r="M504" s="47">
        <f t="shared" si="104"/>
        <v>0</v>
      </c>
    </row>
    <row r="505" spans="2:13" ht="13.5" hidden="1" thickBot="1">
      <c r="B505" s="58" t="s">
        <v>40</v>
      </c>
      <c r="C505" s="217">
        <f>+C500+1</f>
        <v>99</v>
      </c>
      <c r="D505" s="220">
        <f>VLOOKUP(C505,'Completar SOFSE'!$A$19:$E$501,2,0)</f>
        <v>0</v>
      </c>
      <c r="E505" s="220">
        <f>VLOOKUP(C505,'Completar SOFSE'!$A$19:$E$501,3,0)</f>
        <v>0</v>
      </c>
      <c r="F505" s="220">
        <f>VLOOKUP(C505,'Completar SOFSE'!$A$19:$E$501,4,0)</f>
        <v>0</v>
      </c>
      <c r="G505" s="142"/>
      <c r="H505" s="223">
        <f>VLOOKUP(C505,'Completar SOFSE'!$A$19:$E$501,5,0)</f>
        <v>0</v>
      </c>
      <c r="I505" s="226">
        <f>VLOOKUP(C505,'Completar SOFSE'!$A$19:$F$501,6,0)</f>
        <v>0</v>
      </c>
      <c r="J505" s="53"/>
      <c r="K505" s="65"/>
      <c r="L505" s="65"/>
      <c r="M505" s="42">
        <f>J505*$D$60+K505*$D$60+L505*$D$60</f>
        <v>0</v>
      </c>
    </row>
    <row r="506" spans="2:13" ht="13.5" hidden="1" thickBot="1">
      <c r="B506" s="59" t="s">
        <v>41</v>
      </c>
      <c r="C506" s="218"/>
      <c r="D506" s="221"/>
      <c r="E506" s="221"/>
      <c r="F506" s="221"/>
      <c r="G506" s="143"/>
      <c r="H506" s="224"/>
      <c r="I506" s="227"/>
      <c r="J506" s="53"/>
      <c r="K506" s="65"/>
      <c r="L506" s="65"/>
      <c r="M506" s="42">
        <f t="shared" ref="M506:M524" si="108">J506*$D$60+K506*$D$60+L506*$D$60</f>
        <v>0</v>
      </c>
    </row>
    <row r="507" spans="2:13" ht="13.5" hidden="1" thickBot="1">
      <c r="B507" s="59" t="s">
        <v>42</v>
      </c>
      <c r="C507" s="218"/>
      <c r="D507" s="221"/>
      <c r="E507" s="221"/>
      <c r="F507" s="221"/>
      <c r="G507" s="143"/>
      <c r="H507" s="224"/>
      <c r="I507" s="227"/>
      <c r="J507" s="53"/>
      <c r="K507" s="65"/>
      <c r="L507" s="65"/>
      <c r="M507" s="42">
        <f t="shared" si="108"/>
        <v>0</v>
      </c>
    </row>
    <row r="508" spans="2:13" ht="13.5" hidden="1" thickBot="1">
      <c r="B508" s="59" t="s">
        <v>43</v>
      </c>
      <c r="C508" s="218"/>
      <c r="D508" s="221"/>
      <c r="E508" s="221"/>
      <c r="F508" s="221"/>
      <c r="G508" s="143"/>
      <c r="H508" s="224"/>
      <c r="I508" s="227"/>
      <c r="J508" s="53"/>
      <c r="K508" s="43"/>
      <c r="L508" s="65"/>
      <c r="M508" s="42">
        <f t="shared" si="108"/>
        <v>0</v>
      </c>
    </row>
    <row r="509" spans="2:13" ht="13.5" hidden="1" thickBot="1">
      <c r="B509" s="90" t="s">
        <v>44</v>
      </c>
      <c r="C509" s="219"/>
      <c r="D509" s="222"/>
      <c r="E509" s="222"/>
      <c r="F509" s="222"/>
      <c r="G509" s="144"/>
      <c r="H509" s="225"/>
      <c r="I509" s="228"/>
      <c r="J509" s="53"/>
      <c r="K509" s="46"/>
      <c r="L509" s="54"/>
      <c r="M509" s="47">
        <f t="shared" si="108"/>
        <v>0</v>
      </c>
    </row>
    <row r="510" spans="2:13" ht="13.5" hidden="1" thickBot="1">
      <c r="B510" s="58" t="s">
        <v>40</v>
      </c>
      <c r="C510" s="217">
        <f t="shared" ref="C510" si="109">+C505+1</f>
        <v>100</v>
      </c>
      <c r="D510" s="220">
        <f>VLOOKUP(C510,'Completar SOFSE'!$A$19:$E$501,2,0)</f>
        <v>0</v>
      </c>
      <c r="E510" s="220">
        <f>VLOOKUP(C510,'Completar SOFSE'!$A$19:$E$501,3,0)</f>
        <v>0</v>
      </c>
      <c r="F510" s="220">
        <f>VLOOKUP(C510,'Completar SOFSE'!$A$19:$E$501,4,0)</f>
        <v>0</v>
      </c>
      <c r="G510" s="142"/>
      <c r="H510" s="223">
        <f>VLOOKUP(C510,'Completar SOFSE'!$A$19:$E$501,5,0)</f>
        <v>0</v>
      </c>
      <c r="I510" s="226">
        <f>VLOOKUP(C510,'Completar SOFSE'!$A$19:$F$501,6,0)</f>
        <v>0</v>
      </c>
      <c r="J510" s="53"/>
      <c r="K510" s="65"/>
      <c r="L510" s="65"/>
      <c r="M510" s="42">
        <f t="shared" si="108"/>
        <v>0</v>
      </c>
    </row>
    <row r="511" spans="2:13" ht="13.5" hidden="1" thickBot="1">
      <c r="B511" s="59" t="s">
        <v>41</v>
      </c>
      <c r="C511" s="218"/>
      <c r="D511" s="221"/>
      <c r="E511" s="221"/>
      <c r="F511" s="221"/>
      <c r="G511" s="143"/>
      <c r="H511" s="224"/>
      <c r="I511" s="227"/>
      <c r="J511" s="53"/>
      <c r="K511" s="65"/>
      <c r="L511" s="65"/>
      <c r="M511" s="42">
        <f t="shared" si="108"/>
        <v>0</v>
      </c>
    </row>
    <row r="512" spans="2:13" ht="13.5" hidden="1" thickBot="1">
      <c r="B512" s="59" t="s">
        <v>42</v>
      </c>
      <c r="C512" s="218"/>
      <c r="D512" s="221"/>
      <c r="E512" s="221"/>
      <c r="F512" s="221"/>
      <c r="G512" s="143"/>
      <c r="H512" s="224"/>
      <c r="I512" s="227"/>
      <c r="J512" s="53"/>
      <c r="K512" s="65"/>
      <c r="L512" s="65"/>
      <c r="M512" s="42">
        <f t="shared" si="108"/>
        <v>0</v>
      </c>
    </row>
    <row r="513" spans="2:13" ht="13.5" hidden="1" thickBot="1">
      <c r="B513" s="59" t="s">
        <v>43</v>
      </c>
      <c r="C513" s="218"/>
      <c r="D513" s="221"/>
      <c r="E513" s="221"/>
      <c r="F513" s="221"/>
      <c r="G513" s="143"/>
      <c r="H513" s="224"/>
      <c r="I513" s="227"/>
      <c r="J513" s="53"/>
      <c r="K513" s="43"/>
      <c r="L513" s="65"/>
      <c r="M513" s="42">
        <f t="shared" si="108"/>
        <v>0</v>
      </c>
    </row>
    <row r="514" spans="2:13" ht="13.5" hidden="1" thickBot="1">
      <c r="B514" s="90" t="s">
        <v>44</v>
      </c>
      <c r="C514" s="219"/>
      <c r="D514" s="222"/>
      <c r="E514" s="222"/>
      <c r="F514" s="222"/>
      <c r="G514" s="144"/>
      <c r="H514" s="225"/>
      <c r="I514" s="228"/>
      <c r="J514" s="53"/>
      <c r="K514" s="46"/>
      <c r="L514" s="54"/>
      <c r="M514" s="47">
        <f t="shared" si="108"/>
        <v>0</v>
      </c>
    </row>
    <row r="515" spans="2:13" ht="13.5" hidden="1" thickBot="1">
      <c r="B515" s="58" t="s">
        <v>40</v>
      </c>
      <c r="C515" s="217">
        <f t="shared" ref="C515" si="110">+C510+1</f>
        <v>101</v>
      </c>
      <c r="D515" s="220">
        <f>VLOOKUP(C515,'Completar SOFSE'!$A$19:$E$501,2,0)</f>
        <v>0</v>
      </c>
      <c r="E515" s="220">
        <f>VLOOKUP(C515,'Completar SOFSE'!$A$19:$E$501,3,0)</f>
        <v>0</v>
      </c>
      <c r="F515" s="220">
        <f>VLOOKUP(C515,'Completar SOFSE'!$A$19:$E$501,4,0)</f>
        <v>0</v>
      </c>
      <c r="G515" s="142"/>
      <c r="H515" s="223">
        <f>VLOOKUP(C515,'Completar SOFSE'!$A$19:$E$501,5,0)</f>
        <v>0</v>
      </c>
      <c r="I515" s="226">
        <f>VLOOKUP(C515,'Completar SOFSE'!$A$19:$F$501,6,0)</f>
        <v>0</v>
      </c>
      <c r="J515" s="53"/>
      <c r="K515" s="65"/>
      <c r="L515" s="65"/>
      <c r="M515" s="42">
        <f t="shared" si="108"/>
        <v>0</v>
      </c>
    </row>
    <row r="516" spans="2:13" ht="13.5" hidden="1" thickBot="1">
      <c r="B516" s="59" t="s">
        <v>41</v>
      </c>
      <c r="C516" s="218"/>
      <c r="D516" s="221"/>
      <c r="E516" s="221"/>
      <c r="F516" s="221"/>
      <c r="G516" s="143"/>
      <c r="H516" s="224"/>
      <c r="I516" s="227"/>
      <c r="J516" s="53"/>
      <c r="K516" s="65"/>
      <c r="L516" s="65"/>
      <c r="M516" s="42">
        <f t="shared" si="108"/>
        <v>0</v>
      </c>
    </row>
    <row r="517" spans="2:13" ht="13.5" hidden="1" thickBot="1">
      <c r="B517" s="59" t="s">
        <v>42</v>
      </c>
      <c r="C517" s="218"/>
      <c r="D517" s="221"/>
      <c r="E517" s="221"/>
      <c r="F517" s="221"/>
      <c r="G517" s="143"/>
      <c r="H517" s="224"/>
      <c r="I517" s="227"/>
      <c r="J517" s="53"/>
      <c r="K517" s="65"/>
      <c r="L517" s="65"/>
      <c r="M517" s="42">
        <f t="shared" si="108"/>
        <v>0</v>
      </c>
    </row>
    <row r="518" spans="2:13" ht="13.5" hidden="1" thickBot="1">
      <c r="B518" s="59" t="s">
        <v>43</v>
      </c>
      <c r="C518" s="218"/>
      <c r="D518" s="221"/>
      <c r="E518" s="221"/>
      <c r="F518" s="221"/>
      <c r="G518" s="143"/>
      <c r="H518" s="224"/>
      <c r="I518" s="227"/>
      <c r="J518" s="53"/>
      <c r="K518" s="43"/>
      <c r="L518" s="65"/>
      <c r="M518" s="42">
        <f t="shared" si="108"/>
        <v>0</v>
      </c>
    </row>
    <row r="519" spans="2:13" ht="13.5" hidden="1" thickBot="1">
      <c r="B519" s="90" t="s">
        <v>44</v>
      </c>
      <c r="C519" s="219"/>
      <c r="D519" s="222"/>
      <c r="E519" s="222"/>
      <c r="F519" s="222"/>
      <c r="G519" s="144"/>
      <c r="H519" s="225"/>
      <c r="I519" s="228"/>
      <c r="J519" s="53"/>
      <c r="K519" s="46"/>
      <c r="L519" s="54"/>
      <c r="M519" s="47">
        <f t="shared" si="108"/>
        <v>0</v>
      </c>
    </row>
    <row r="520" spans="2:13" ht="13.5" hidden="1" thickBot="1">
      <c r="B520" s="58" t="s">
        <v>40</v>
      </c>
      <c r="C520" s="217">
        <f t="shared" ref="C520" si="111">+C515+1</f>
        <v>102</v>
      </c>
      <c r="D520" s="220">
        <f>VLOOKUP(C520,'Completar SOFSE'!$A$19:$E$501,2,0)</f>
        <v>0</v>
      </c>
      <c r="E520" s="220">
        <f>VLOOKUP(C520,'Completar SOFSE'!$A$19:$E$501,3,0)</f>
        <v>0</v>
      </c>
      <c r="F520" s="220">
        <f>VLOOKUP(C520,'Completar SOFSE'!$A$19:$E$501,4,0)</f>
        <v>0</v>
      </c>
      <c r="G520" s="142"/>
      <c r="H520" s="223">
        <f>VLOOKUP(C520,'Completar SOFSE'!$A$19:$E$501,5,0)</f>
        <v>0</v>
      </c>
      <c r="I520" s="226">
        <f>VLOOKUP(C520,'Completar SOFSE'!$A$19:$F$501,6,0)</f>
        <v>0</v>
      </c>
      <c r="J520" s="53"/>
      <c r="K520" s="65"/>
      <c r="L520" s="65"/>
      <c r="M520" s="42">
        <f t="shared" si="108"/>
        <v>0</v>
      </c>
    </row>
    <row r="521" spans="2:13" ht="13.5" hidden="1" thickBot="1">
      <c r="B521" s="59" t="s">
        <v>41</v>
      </c>
      <c r="C521" s="218"/>
      <c r="D521" s="221"/>
      <c r="E521" s="221"/>
      <c r="F521" s="221"/>
      <c r="G521" s="143"/>
      <c r="H521" s="224"/>
      <c r="I521" s="227"/>
      <c r="J521" s="53"/>
      <c r="K521" s="65"/>
      <c r="L521" s="65"/>
      <c r="M521" s="42">
        <f t="shared" si="108"/>
        <v>0</v>
      </c>
    </row>
    <row r="522" spans="2:13" ht="13.5" hidden="1" thickBot="1">
      <c r="B522" s="59" t="s">
        <v>42</v>
      </c>
      <c r="C522" s="218"/>
      <c r="D522" s="221"/>
      <c r="E522" s="221"/>
      <c r="F522" s="221"/>
      <c r="G522" s="143"/>
      <c r="H522" s="224"/>
      <c r="I522" s="227"/>
      <c r="J522" s="53"/>
      <c r="K522" s="65"/>
      <c r="L522" s="65"/>
      <c r="M522" s="42">
        <f t="shared" si="108"/>
        <v>0</v>
      </c>
    </row>
    <row r="523" spans="2:13" ht="13.5" hidden="1" thickBot="1">
      <c r="B523" s="59" t="s">
        <v>43</v>
      </c>
      <c r="C523" s="218"/>
      <c r="D523" s="221"/>
      <c r="E523" s="221"/>
      <c r="F523" s="221"/>
      <c r="G523" s="143"/>
      <c r="H523" s="224"/>
      <c r="I523" s="227"/>
      <c r="J523" s="53"/>
      <c r="K523" s="43"/>
      <c r="L523" s="65"/>
      <c r="M523" s="42">
        <f t="shared" si="108"/>
        <v>0</v>
      </c>
    </row>
    <row r="524" spans="2:13" ht="13.5" hidden="1" thickBot="1">
      <c r="B524" s="90" t="s">
        <v>44</v>
      </c>
      <c r="C524" s="219"/>
      <c r="D524" s="222"/>
      <c r="E524" s="222"/>
      <c r="F524" s="222"/>
      <c r="G524" s="144"/>
      <c r="H524" s="225"/>
      <c r="I524" s="228"/>
      <c r="J524" s="53"/>
      <c r="K524" s="46"/>
      <c r="L524" s="54"/>
      <c r="M524" s="47">
        <f t="shared" si="108"/>
        <v>0</v>
      </c>
    </row>
    <row r="525" spans="2:13" ht="13.5" hidden="1" thickBot="1">
      <c r="B525" s="58" t="s">
        <v>40</v>
      </c>
      <c r="C525" s="217">
        <f>+C520+1</f>
        <v>103</v>
      </c>
      <c r="D525" s="220">
        <f>VLOOKUP(C525,'Completar SOFSE'!$A$19:$E$501,2,0)</f>
        <v>0</v>
      </c>
      <c r="E525" s="220">
        <f>VLOOKUP(C525,'Completar SOFSE'!$A$19:$E$501,3,0)</f>
        <v>0</v>
      </c>
      <c r="F525" s="220">
        <f>VLOOKUP(C525,'Completar SOFSE'!$A$19:$E$501,4,0)</f>
        <v>0</v>
      </c>
      <c r="G525" s="142"/>
      <c r="H525" s="223">
        <f>VLOOKUP(C525,'Completar SOFSE'!$A$19:$E$501,5,0)</f>
        <v>0</v>
      </c>
      <c r="I525" s="226">
        <f>VLOOKUP(C525,'Completar SOFSE'!$A$19:$F$501,6,0)</f>
        <v>0</v>
      </c>
      <c r="J525" s="53"/>
      <c r="K525" s="65"/>
      <c r="L525" s="65"/>
      <c r="M525" s="42">
        <f>J525*$D$60+K525*$D$60+L525*$D$60</f>
        <v>0</v>
      </c>
    </row>
    <row r="526" spans="2:13" ht="13.5" hidden="1" thickBot="1">
      <c r="B526" s="59" t="s">
        <v>41</v>
      </c>
      <c r="C526" s="218"/>
      <c r="D526" s="221"/>
      <c r="E526" s="221"/>
      <c r="F526" s="221"/>
      <c r="G526" s="143"/>
      <c r="H526" s="224"/>
      <c r="I526" s="227"/>
      <c r="J526" s="53"/>
      <c r="K526" s="65"/>
      <c r="L526" s="65"/>
      <c r="M526" s="42">
        <f t="shared" ref="M526:M544" si="112">J526*$D$60+K526*$D$60+L526*$D$60</f>
        <v>0</v>
      </c>
    </row>
    <row r="527" spans="2:13" ht="13.5" hidden="1" thickBot="1">
      <c r="B527" s="59" t="s">
        <v>42</v>
      </c>
      <c r="C527" s="218"/>
      <c r="D527" s="221"/>
      <c r="E527" s="221"/>
      <c r="F527" s="221"/>
      <c r="G527" s="143"/>
      <c r="H527" s="224"/>
      <c r="I527" s="227"/>
      <c r="J527" s="53"/>
      <c r="K527" s="65"/>
      <c r="L527" s="65"/>
      <c r="M527" s="42">
        <f t="shared" si="112"/>
        <v>0</v>
      </c>
    </row>
    <row r="528" spans="2:13" ht="13.5" hidden="1" thickBot="1">
      <c r="B528" s="59" t="s">
        <v>43</v>
      </c>
      <c r="C528" s="218"/>
      <c r="D528" s="221"/>
      <c r="E528" s="221"/>
      <c r="F528" s="221"/>
      <c r="G528" s="143"/>
      <c r="H528" s="224"/>
      <c r="I528" s="227"/>
      <c r="J528" s="53"/>
      <c r="K528" s="43"/>
      <c r="L528" s="65"/>
      <c r="M528" s="42">
        <f t="shared" si="112"/>
        <v>0</v>
      </c>
    </row>
    <row r="529" spans="2:13" ht="13.5" hidden="1" thickBot="1">
      <c r="B529" s="90" t="s">
        <v>44</v>
      </c>
      <c r="C529" s="219"/>
      <c r="D529" s="222"/>
      <c r="E529" s="222"/>
      <c r="F529" s="222"/>
      <c r="G529" s="144"/>
      <c r="H529" s="225"/>
      <c r="I529" s="228"/>
      <c r="J529" s="53"/>
      <c r="K529" s="46"/>
      <c r="L529" s="54"/>
      <c r="M529" s="47">
        <f t="shared" si="112"/>
        <v>0</v>
      </c>
    </row>
    <row r="530" spans="2:13" ht="13.5" hidden="1" thickBot="1">
      <c r="B530" s="58" t="s">
        <v>40</v>
      </c>
      <c r="C530" s="217">
        <f t="shared" ref="C530" si="113">+C525+1</f>
        <v>104</v>
      </c>
      <c r="D530" s="220">
        <f>VLOOKUP(C530,'Completar SOFSE'!$A$19:$E$501,2,0)</f>
        <v>0</v>
      </c>
      <c r="E530" s="220">
        <f>VLOOKUP(C530,'Completar SOFSE'!$A$19:$E$501,3,0)</f>
        <v>0</v>
      </c>
      <c r="F530" s="220">
        <f>VLOOKUP(C530,'Completar SOFSE'!$A$19:$E$501,4,0)</f>
        <v>0</v>
      </c>
      <c r="G530" s="142"/>
      <c r="H530" s="223">
        <f>VLOOKUP(C530,'Completar SOFSE'!$A$19:$E$501,5,0)</f>
        <v>0</v>
      </c>
      <c r="I530" s="226">
        <f>VLOOKUP(C530,'Completar SOFSE'!$A$19:$F$501,6,0)</f>
        <v>0</v>
      </c>
      <c r="J530" s="53"/>
      <c r="K530" s="65"/>
      <c r="L530" s="65"/>
      <c r="M530" s="42">
        <f t="shared" si="112"/>
        <v>0</v>
      </c>
    </row>
    <row r="531" spans="2:13" ht="13.5" hidden="1" thickBot="1">
      <c r="B531" s="59" t="s">
        <v>41</v>
      </c>
      <c r="C531" s="218"/>
      <c r="D531" s="221"/>
      <c r="E531" s="221"/>
      <c r="F531" s="221"/>
      <c r="G531" s="143"/>
      <c r="H531" s="224"/>
      <c r="I531" s="227"/>
      <c r="J531" s="53"/>
      <c r="K531" s="65"/>
      <c r="L531" s="65"/>
      <c r="M531" s="42">
        <f t="shared" si="112"/>
        <v>0</v>
      </c>
    </row>
    <row r="532" spans="2:13" ht="13.5" hidden="1" thickBot="1">
      <c r="B532" s="59" t="s">
        <v>42</v>
      </c>
      <c r="C532" s="218"/>
      <c r="D532" s="221"/>
      <c r="E532" s="221"/>
      <c r="F532" s="221"/>
      <c r="G532" s="143"/>
      <c r="H532" s="224"/>
      <c r="I532" s="227"/>
      <c r="J532" s="53"/>
      <c r="K532" s="65"/>
      <c r="L532" s="65"/>
      <c r="M532" s="42">
        <f t="shared" si="112"/>
        <v>0</v>
      </c>
    </row>
    <row r="533" spans="2:13" ht="13.5" hidden="1" thickBot="1">
      <c r="B533" s="59" t="s">
        <v>43</v>
      </c>
      <c r="C533" s="218"/>
      <c r="D533" s="221"/>
      <c r="E533" s="221"/>
      <c r="F533" s="221"/>
      <c r="G533" s="143"/>
      <c r="H533" s="224"/>
      <c r="I533" s="227"/>
      <c r="J533" s="53"/>
      <c r="K533" s="43"/>
      <c r="L533" s="65"/>
      <c r="M533" s="42">
        <f t="shared" si="112"/>
        <v>0</v>
      </c>
    </row>
    <row r="534" spans="2:13" ht="13.5" hidden="1" thickBot="1">
      <c r="B534" s="90" t="s">
        <v>44</v>
      </c>
      <c r="C534" s="219"/>
      <c r="D534" s="222"/>
      <c r="E534" s="222"/>
      <c r="F534" s="222"/>
      <c r="G534" s="144"/>
      <c r="H534" s="225"/>
      <c r="I534" s="228"/>
      <c r="J534" s="53"/>
      <c r="K534" s="46"/>
      <c r="L534" s="54"/>
      <c r="M534" s="47">
        <f t="shared" si="112"/>
        <v>0</v>
      </c>
    </row>
    <row r="535" spans="2:13" ht="13.5" hidden="1" thickBot="1">
      <c r="B535" s="58" t="s">
        <v>40</v>
      </c>
      <c r="C535" s="217">
        <f t="shared" ref="C535" si="114">+C530+1</f>
        <v>105</v>
      </c>
      <c r="D535" s="220">
        <f>VLOOKUP(C535,'Completar SOFSE'!$A$19:$E$501,2,0)</f>
        <v>0</v>
      </c>
      <c r="E535" s="220">
        <f>VLOOKUP(C535,'Completar SOFSE'!$A$19:$E$501,3,0)</f>
        <v>0</v>
      </c>
      <c r="F535" s="220">
        <f>VLOOKUP(C535,'Completar SOFSE'!$A$19:$E$501,4,0)</f>
        <v>0</v>
      </c>
      <c r="G535" s="142"/>
      <c r="H535" s="223">
        <f>VLOOKUP(C535,'Completar SOFSE'!$A$19:$E$501,5,0)</f>
        <v>0</v>
      </c>
      <c r="I535" s="226">
        <f>VLOOKUP(C535,'Completar SOFSE'!$A$19:$F$501,6,0)</f>
        <v>0</v>
      </c>
      <c r="J535" s="53"/>
      <c r="K535" s="65"/>
      <c r="L535" s="65"/>
      <c r="M535" s="42">
        <f t="shared" si="112"/>
        <v>0</v>
      </c>
    </row>
    <row r="536" spans="2:13" ht="13.5" hidden="1" thickBot="1">
      <c r="B536" s="59" t="s">
        <v>41</v>
      </c>
      <c r="C536" s="218"/>
      <c r="D536" s="221"/>
      <c r="E536" s="221"/>
      <c r="F536" s="221"/>
      <c r="G536" s="143"/>
      <c r="H536" s="224"/>
      <c r="I536" s="227"/>
      <c r="J536" s="53"/>
      <c r="K536" s="65"/>
      <c r="L536" s="65"/>
      <c r="M536" s="42">
        <f t="shared" si="112"/>
        <v>0</v>
      </c>
    </row>
    <row r="537" spans="2:13" ht="13.5" hidden="1" thickBot="1">
      <c r="B537" s="59" t="s">
        <v>42</v>
      </c>
      <c r="C537" s="218"/>
      <c r="D537" s="221"/>
      <c r="E537" s="221"/>
      <c r="F537" s="221"/>
      <c r="G537" s="143"/>
      <c r="H537" s="224"/>
      <c r="I537" s="227"/>
      <c r="J537" s="53"/>
      <c r="K537" s="65"/>
      <c r="L537" s="65"/>
      <c r="M537" s="42">
        <f t="shared" si="112"/>
        <v>0</v>
      </c>
    </row>
    <row r="538" spans="2:13" ht="13.5" hidden="1" thickBot="1">
      <c r="B538" s="59" t="s">
        <v>43</v>
      </c>
      <c r="C538" s="218"/>
      <c r="D538" s="221"/>
      <c r="E538" s="221"/>
      <c r="F538" s="221"/>
      <c r="G538" s="143"/>
      <c r="H538" s="224"/>
      <c r="I538" s="227"/>
      <c r="J538" s="53"/>
      <c r="K538" s="43"/>
      <c r="L538" s="65"/>
      <c r="M538" s="42">
        <f t="shared" si="112"/>
        <v>0</v>
      </c>
    </row>
    <row r="539" spans="2:13" ht="13.5" hidden="1" thickBot="1">
      <c r="B539" s="90" t="s">
        <v>44</v>
      </c>
      <c r="C539" s="219"/>
      <c r="D539" s="222"/>
      <c r="E539" s="222"/>
      <c r="F539" s="222"/>
      <c r="G539" s="144"/>
      <c r="H539" s="225"/>
      <c r="I539" s="228"/>
      <c r="J539" s="53"/>
      <c r="K539" s="46"/>
      <c r="L539" s="54"/>
      <c r="M539" s="47">
        <f t="shared" si="112"/>
        <v>0</v>
      </c>
    </row>
    <row r="540" spans="2:13" ht="13.5" hidden="1" thickBot="1">
      <c r="B540" s="58" t="s">
        <v>40</v>
      </c>
      <c r="C540" s="217">
        <f t="shared" ref="C540" si="115">+C535+1</f>
        <v>106</v>
      </c>
      <c r="D540" s="220">
        <f>VLOOKUP(C540,'Completar SOFSE'!$A$19:$E$501,2,0)</f>
        <v>0</v>
      </c>
      <c r="E540" s="220">
        <f>VLOOKUP(C540,'Completar SOFSE'!$A$19:$E$501,3,0)</f>
        <v>0</v>
      </c>
      <c r="F540" s="220">
        <f>VLOOKUP(C540,'Completar SOFSE'!$A$19:$E$501,4,0)</f>
        <v>0</v>
      </c>
      <c r="G540" s="142"/>
      <c r="H540" s="223">
        <f>VLOOKUP(C540,'Completar SOFSE'!$A$19:$E$501,5,0)</f>
        <v>0</v>
      </c>
      <c r="I540" s="226">
        <f>VLOOKUP(C540,'Completar SOFSE'!$A$19:$F$501,6,0)</f>
        <v>0</v>
      </c>
      <c r="J540" s="53"/>
      <c r="K540" s="65"/>
      <c r="L540" s="65"/>
      <c r="M540" s="42">
        <f t="shared" si="112"/>
        <v>0</v>
      </c>
    </row>
    <row r="541" spans="2:13" ht="13.5" hidden="1" thickBot="1">
      <c r="B541" s="59" t="s">
        <v>41</v>
      </c>
      <c r="C541" s="218"/>
      <c r="D541" s="221"/>
      <c r="E541" s="221"/>
      <c r="F541" s="221"/>
      <c r="G541" s="143"/>
      <c r="H541" s="224"/>
      <c r="I541" s="227"/>
      <c r="J541" s="53"/>
      <c r="K541" s="65"/>
      <c r="L541" s="65"/>
      <c r="M541" s="42">
        <f t="shared" si="112"/>
        <v>0</v>
      </c>
    </row>
    <row r="542" spans="2:13" ht="13.5" hidden="1" thickBot="1">
      <c r="B542" s="59" t="s">
        <v>42</v>
      </c>
      <c r="C542" s="218"/>
      <c r="D542" s="221"/>
      <c r="E542" s="221"/>
      <c r="F542" s="221"/>
      <c r="G542" s="143"/>
      <c r="H542" s="224"/>
      <c r="I542" s="227"/>
      <c r="J542" s="53"/>
      <c r="K542" s="65"/>
      <c r="L542" s="65"/>
      <c r="M542" s="42">
        <f t="shared" si="112"/>
        <v>0</v>
      </c>
    </row>
    <row r="543" spans="2:13" ht="13.5" hidden="1" thickBot="1">
      <c r="B543" s="59" t="s">
        <v>43</v>
      </c>
      <c r="C543" s="218"/>
      <c r="D543" s="221"/>
      <c r="E543" s="221"/>
      <c r="F543" s="221"/>
      <c r="G543" s="143"/>
      <c r="H543" s="224"/>
      <c r="I543" s="227"/>
      <c r="J543" s="53"/>
      <c r="K543" s="43"/>
      <c r="L543" s="65"/>
      <c r="M543" s="42">
        <f t="shared" si="112"/>
        <v>0</v>
      </c>
    </row>
    <row r="544" spans="2:13" ht="13.5" hidden="1" thickBot="1">
      <c r="B544" s="90" t="s">
        <v>44</v>
      </c>
      <c r="C544" s="219"/>
      <c r="D544" s="222"/>
      <c r="E544" s="222"/>
      <c r="F544" s="222"/>
      <c r="G544" s="144"/>
      <c r="H544" s="225"/>
      <c r="I544" s="228"/>
      <c r="J544" s="53"/>
      <c r="K544" s="46"/>
      <c r="L544" s="54"/>
      <c r="M544" s="47">
        <f t="shared" si="112"/>
        <v>0</v>
      </c>
    </row>
    <row r="545" spans="2:13" ht="13.5" hidden="1" thickBot="1">
      <c r="B545" s="58" t="s">
        <v>40</v>
      </c>
      <c r="C545" s="217">
        <f>+C540+1</f>
        <v>107</v>
      </c>
      <c r="D545" s="220">
        <f>VLOOKUP(C545,'Completar SOFSE'!$A$19:$E$501,2,0)</f>
        <v>0</v>
      </c>
      <c r="E545" s="220">
        <f>VLOOKUP(C545,'Completar SOFSE'!$A$19:$E$501,3,0)</f>
        <v>0</v>
      </c>
      <c r="F545" s="220">
        <f>VLOOKUP(C545,'Completar SOFSE'!$A$19:$E$501,4,0)</f>
        <v>0</v>
      </c>
      <c r="G545" s="142"/>
      <c r="H545" s="223">
        <f>VLOOKUP(C545,'Completar SOFSE'!$A$19:$E$501,5,0)</f>
        <v>0</v>
      </c>
      <c r="I545" s="226">
        <f>VLOOKUP(C545,'Completar SOFSE'!$A$19:$F$501,6,0)</f>
        <v>0</v>
      </c>
      <c r="J545" s="53"/>
      <c r="K545" s="65"/>
      <c r="L545" s="65"/>
      <c r="M545" s="42">
        <f>J545*$D$60+K545*$D$60+L545*$D$60</f>
        <v>0</v>
      </c>
    </row>
    <row r="546" spans="2:13" ht="13.5" hidden="1" thickBot="1">
      <c r="B546" s="59" t="s">
        <v>41</v>
      </c>
      <c r="C546" s="218"/>
      <c r="D546" s="221"/>
      <c r="E546" s="221"/>
      <c r="F546" s="221"/>
      <c r="G546" s="143"/>
      <c r="H546" s="224"/>
      <c r="I546" s="227"/>
      <c r="J546" s="53"/>
      <c r="K546" s="65"/>
      <c r="L546" s="65"/>
      <c r="M546" s="42">
        <f t="shared" ref="M546:M564" si="116">J546*$D$60+K546*$D$60+L546*$D$60</f>
        <v>0</v>
      </c>
    </row>
    <row r="547" spans="2:13" ht="13.5" hidden="1" thickBot="1">
      <c r="B547" s="59" t="s">
        <v>42</v>
      </c>
      <c r="C547" s="218"/>
      <c r="D547" s="221"/>
      <c r="E547" s="221"/>
      <c r="F547" s="221"/>
      <c r="G547" s="143"/>
      <c r="H547" s="224"/>
      <c r="I547" s="227"/>
      <c r="J547" s="53"/>
      <c r="K547" s="65"/>
      <c r="L547" s="65"/>
      <c r="M547" s="42">
        <f t="shared" si="116"/>
        <v>0</v>
      </c>
    </row>
    <row r="548" spans="2:13" ht="13.5" hidden="1" thickBot="1">
      <c r="B548" s="59" t="s">
        <v>43</v>
      </c>
      <c r="C548" s="218"/>
      <c r="D548" s="221"/>
      <c r="E548" s="221"/>
      <c r="F548" s="221"/>
      <c r="G548" s="143"/>
      <c r="H548" s="224"/>
      <c r="I548" s="227"/>
      <c r="J548" s="53"/>
      <c r="K548" s="43"/>
      <c r="L548" s="65"/>
      <c r="M548" s="42">
        <f t="shared" si="116"/>
        <v>0</v>
      </c>
    </row>
    <row r="549" spans="2:13" ht="13.5" hidden="1" thickBot="1">
      <c r="B549" s="90" t="s">
        <v>44</v>
      </c>
      <c r="C549" s="219"/>
      <c r="D549" s="222"/>
      <c r="E549" s="222"/>
      <c r="F549" s="222"/>
      <c r="G549" s="144"/>
      <c r="H549" s="225"/>
      <c r="I549" s="228"/>
      <c r="J549" s="53"/>
      <c r="K549" s="46"/>
      <c r="L549" s="54"/>
      <c r="M549" s="47">
        <f t="shared" si="116"/>
        <v>0</v>
      </c>
    </row>
    <row r="550" spans="2:13" ht="13.5" hidden="1" thickBot="1">
      <c r="B550" s="58" t="s">
        <v>40</v>
      </c>
      <c r="C550" s="217">
        <f t="shared" ref="C550" si="117">+C545+1</f>
        <v>108</v>
      </c>
      <c r="D550" s="220">
        <f>VLOOKUP(C550,'Completar SOFSE'!$A$19:$E$501,2,0)</f>
        <v>0</v>
      </c>
      <c r="E550" s="220">
        <f>VLOOKUP(C550,'Completar SOFSE'!$A$19:$E$501,3,0)</f>
        <v>0</v>
      </c>
      <c r="F550" s="220">
        <f>VLOOKUP(C550,'Completar SOFSE'!$A$19:$E$501,4,0)</f>
        <v>0</v>
      </c>
      <c r="G550" s="142"/>
      <c r="H550" s="223">
        <f>VLOOKUP(C550,'Completar SOFSE'!$A$19:$E$501,5,0)</f>
        <v>0</v>
      </c>
      <c r="I550" s="226">
        <f>VLOOKUP(C550,'Completar SOFSE'!$A$19:$F$501,6,0)</f>
        <v>0</v>
      </c>
      <c r="J550" s="53"/>
      <c r="K550" s="65"/>
      <c r="L550" s="65"/>
      <c r="M550" s="42">
        <f t="shared" si="116"/>
        <v>0</v>
      </c>
    </row>
    <row r="551" spans="2:13" ht="13.5" hidden="1" thickBot="1">
      <c r="B551" s="59" t="s">
        <v>41</v>
      </c>
      <c r="C551" s="218"/>
      <c r="D551" s="221"/>
      <c r="E551" s="221"/>
      <c r="F551" s="221"/>
      <c r="G551" s="143"/>
      <c r="H551" s="224"/>
      <c r="I551" s="227"/>
      <c r="J551" s="53"/>
      <c r="K551" s="65"/>
      <c r="L551" s="65"/>
      <c r="M551" s="42">
        <f t="shared" si="116"/>
        <v>0</v>
      </c>
    </row>
    <row r="552" spans="2:13" ht="13.5" hidden="1" thickBot="1">
      <c r="B552" s="59" t="s">
        <v>42</v>
      </c>
      <c r="C552" s="218"/>
      <c r="D552" s="221"/>
      <c r="E552" s="221"/>
      <c r="F552" s="221"/>
      <c r="G552" s="143"/>
      <c r="H552" s="224"/>
      <c r="I552" s="227"/>
      <c r="J552" s="53"/>
      <c r="K552" s="65"/>
      <c r="L552" s="65"/>
      <c r="M552" s="42">
        <f t="shared" si="116"/>
        <v>0</v>
      </c>
    </row>
    <row r="553" spans="2:13" ht="13.5" hidden="1" thickBot="1">
      <c r="B553" s="59" t="s">
        <v>43</v>
      </c>
      <c r="C553" s="218"/>
      <c r="D553" s="221"/>
      <c r="E553" s="221"/>
      <c r="F553" s="221"/>
      <c r="G553" s="143"/>
      <c r="H553" s="224"/>
      <c r="I553" s="227"/>
      <c r="J553" s="53"/>
      <c r="K553" s="43"/>
      <c r="L553" s="65"/>
      <c r="M553" s="42">
        <f t="shared" si="116"/>
        <v>0</v>
      </c>
    </row>
    <row r="554" spans="2:13" ht="13.5" hidden="1" thickBot="1">
      <c r="B554" s="90" t="s">
        <v>44</v>
      </c>
      <c r="C554" s="219"/>
      <c r="D554" s="222"/>
      <c r="E554" s="222"/>
      <c r="F554" s="222"/>
      <c r="G554" s="144"/>
      <c r="H554" s="225"/>
      <c r="I554" s="228"/>
      <c r="J554" s="53"/>
      <c r="K554" s="46"/>
      <c r="L554" s="54"/>
      <c r="M554" s="47">
        <f t="shared" si="116"/>
        <v>0</v>
      </c>
    </row>
    <row r="555" spans="2:13" ht="13.5" hidden="1" thickBot="1">
      <c r="B555" s="58" t="s">
        <v>40</v>
      </c>
      <c r="C555" s="217">
        <f t="shared" ref="C555" si="118">+C550+1</f>
        <v>109</v>
      </c>
      <c r="D555" s="220">
        <f>VLOOKUP(C555,'Completar SOFSE'!$A$19:$E$501,2,0)</f>
        <v>0</v>
      </c>
      <c r="E555" s="220">
        <f>VLOOKUP(C555,'Completar SOFSE'!$A$19:$E$501,3,0)</f>
        <v>0</v>
      </c>
      <c r="F555" s="220">
        <f>VLOOKUP(C555,'Completar SOFSE'!$A$19:$E$501,4,0)</f>
        <v>0</v>
      </c>
      <c r="G555" s="142"/>
      <c r="H555" s="223">
        <f>VLOOKUP(C555,'Completar SOFSE'!$A$19:$E$501,5,0)</f>
        <v>0</v>
      </c>
      <c r="I555" s="226">
        <f>VLOOKUP(C555,'Completar SOFSE'!$A$19:$F$501,6,0)</f>
        <v>0</v>
      </c>
      <c r="J555" s="53"/>
      <c r="K555" s="65"/>
      <c r="L555" s="65"/>
      <c r="M555" s="42">
        <f t="shared" si="116"/>
        <v>0</v>
      </c>
    </row>
    <row r="556" spans="2:13" ht="13.5" hidden="1" thickBot="1">
      <c r="B556" s="59" t="s">
        <v>41</v>
      </c>
      <c r="C556" s="218"/>
      <c r="D556" s="221"/>
      <c r="E556" s="221"/>
      <c r="F556" s="221"/>
      <c r="G556" s="143"/>
      <c r="H556" s="224"/>
      <c r="I556" s="227"/>
      <c r="J556" s="53"/>
      <c r="K556" s="65"/>
      <c r="L556" s="65"/>
      <c r="M556" s="42">
        <f t="shared" si="116"/>
        <v>0</v>
      </c>
    </row>
    <row r="557" spans="2:13" ht="13.5" hidden="1" thickBot="1">
      <c r="B557" s="59" t="s">
        <v>42</v>
      </c>
      <c r="C557" s="218"/>
      <c r="D557" s="221"/>
      <c r="E557" s="221"/>
      <c r="F557" s="221"/>
      <c r="G557" s="143"/>
      <c r="H557" s="224"/>
      <c r="I557" s="227"/>
      <c r="J557" s="53"/>
      <c r="K557" s="65"/>
      <c r="L557" s="65"/>
      <c r="M557" s="42">
        <f t="shared" si="116"/>
        <v>0</v>
      </c>
    </row>
    <row r="558" spans="2:13" ht="13.5" hidden="1" thickBot="1">
      <c r="B558" s="59" t="s">
        <v>43</v>
      </c>
      <c r="C558" s="218"/>
      <c r="D558" s="221"/>
      <c r="E558" s="221"/>
      <c r="F558" s="221"/>
      <c r="G558" s="143"/>
      <c r="H558" s="224"/>
      <c r="I558" s="227"/>
      <c r="J558" s="53"/>
      <c r="K558" s="43"/>
      <c r="L558" s="65"/>
      <c r="M558" s="42">
        <f t="shared" si="116"/>
        <v>0</v>
      </c>
    </row>
    <row r="559" spans="2:13" ht="13.5" hidden="1" thickBot="1">
      <c r="B559" s="90" t="s">
        <v>44</v>
      </c>
      <c r="C559" s="219"/>
      <c r="D559" s="222"/>
      <c r="E559" s="222"/>
      <c r="F559" s="222"/>
      <c r="G559" s="144"/>
      <c r="H559" s="225"/>
      <c r="I559" s="228"/>
      <c r="J559" s="53"/>
      <c r="K559" s="46"/>
      <c r="L559" s="54"/>
      <c r="M559" s="47">
        <f t="shared" si="116"/>
        <v>0</v>
      </c>
    </row>
    <row r="560" spans="2:13" ht="13.5" hidden="1" thickBot="1">
      <c r="B560" s="58" t="s">
        <v>40</v>
      </c>
      <c r="C560" s="217">
        <f t="shared" ref="C560" si="119">+C555+1</f>
        <v>110</v>
      </c>
      <c r="D560" s="220">
        <f>VLOOKUP(C560,'Completar SOFSE'!$A$19:$E$501,2,0)</f>
        <v>0</v>
      </c>
      <c r="E560" s="220">
        <f>VLOOKUP(C560,'Completar SOFSE'!$A$19:$E$501,3,0)</f>
        <v>0</v>
      </c>
      <c r="F560" s="220">
        <f>VLOOKUP(C560,'Completar SOFSE'!$A$19:$E$501,4,0)</f>
        <v>0</v>
      </c>
      <c r="G560" s="142"/>
      <c r="H560" s="223">
        <f>VLOOKUP(C560,'Completar SOFSE'!$A$19:$E$501,5,0)</f>
        <v>0</v>
      </c>
      <c r="I560" s="226">
        <f>VLOOKUP(C560,'Completar SOFSE'!$A$19:$F$501,6,0)</f>
        <v>0</v>
      </c>
      <c r="J560" s="53"/>
      <c r="K560" s="65"/>
      <c r="L560" s="65"/>
      <c r="M560" s="42">
        <f t="shared" si="116"/>
        <v>0</v>
      </c>
    </row>
    <row r="561" spans="2:13" ht="13.5" hidden="1" thickBot="1">
      <c r="B561" s="59" t="s">
        <v>41</v>
      </c>
      <c r="C561" s="218"/>
      <c r="D561" s="221"/>
      <c r="E561" s="221"/>
      <c r="F561" s="221"/>
      <c r="G561" s="143"/>
      <c r="H561" s="224"/>
      <c r="I561" s="227"/>
      <c r="J561" s="53"/>
      <c r="K561" s="65"/>
      <c r="L561" s="65"/>
      <c r="M561" s="42">
        <f t="shared" si="116"/>
        <v>0</v>
      </c>
    </row>
    <row r="562" spans="2:13" ht="13.5" hidden="1" thickBot="1">
      <c r="B562" s="59" t="s">
        <v>42</v>
      </c>
      <c r="C562" s="218"/>
      <c r="D562" s="221"/>
      <c r="E562" s="221"/>
      <c r="F562" s="221"/>
      <c r="G562" s="143"/>
      <c r="H562" s="224"/>
      <c r="I562" s="227"/>
      <c r="J562" s="53"/>
      <c r="K562" s="65"/>
      <c r="L562" s="65"/>
      <c r="M562" s="42">
        <f t="shared" si="116"/>
        <v>0</v>
      </c>
    </row>
    <row r="563" spans="2:13" ht="13.5" hidden="1" thickBot="1">
      <c r="B563" s="59" t="s">
        <v>43</v>
      </c>
      <c r="C563" s="218"/>
      <c r="D563" s="221"/>
      <c r="E563" s="221"/>
      <c r="F563" s="221"/>
      <c r="G563" s="143"/>
      <c r="H563" s="224"/>
      <c r="I563" s="227"/>
      <c r="J563" s="53"/>
      <c r="K563" s="43"/>
      <c r="L563" s="65"/>
      <c r="M563" s="42">
        <f t="shared" si="116"/>
        <v>0</v>
      </c>
    </row>
    <row r="564" spans="2:13" ht="13.5" hidden="1" thickBot="1">
      <c r="B564" s="90" t="s">
        <v>44</v>
      </c>
      <c r="C564" s="219"/>
      <c r="D564" s="222"/>
      <c r="E564" s="222"/>
      <c r="F564" s="222"/>
      <c r="G564" s="144"/>
      <c r="H564" s="225"/>
      <c r="I564" s="228"/>
      <c r="J564" s="53"/>
      <c r="K564" s="46"/>
      <c r="L564" s="54"/>
      <c r="M564" s="47">
        <f t="shared" si="116"/>
        <v>0</v>
      </c>
    </row>
    <row r="565" spans="2:13" ht="13.5" hidden="1" thickBot="1">
      <c r="B565" s="58" t="s">
        <v>40</v>
      </c>
      <c r="C565" s="217">
        <f>+C560+1</f>
        <v>111</v>
      </c>
      <c r="D565" s="220">
        <f>VLOOKUP(C565,'Completar SOFSE'!$A$19:$E$501,2,0)</f>
        <v>0</v>
      </c>
      <c r="E565" s="220">
        <f>VLOOKUP(C565,'Completar SOFSE'!$A$19:$E$501,3,0)</f>
        <v>0</v>
      </c>
      <c r="F565" s="220">
        <f>VLOOKUP(C565,'Completar SOFSE'!$A$19:$E$501,4,0)</f>
        <v>0</v>
      </c>
      <c r="G565" s="142"/>
      <c r="H565" s="223">
        <f>VLOOKUP(C565,'Completar SOFSE'!$A$19:$E$501,5,0)</f>
        <v>0</v>
      </c>
      <c r="I565" s="226">
        <f>VLOOKUP(C565,'Completar SOFSE'!$A$19:$F$501,6,0)</f>
        <v>0</v>
      </c>
      <c r="J565" s="53"/>
      <c r="K565" s="65"/>
      <c r="L565" s="65"/>
      <c r="M565" s="42">
        <f>J565*$D$60+K565*$D$60+L565*$D$60</f>
        <v>0</v>
      </c>
    </row>
    <row r="566" spans="2:13" ht="13.5" hidden="1" thickBot="1">
      <c r="B566" s="59" t="s">
        <v>41</v>
      </c>
      <c r="C566" s="218"/>
      <c r="D566" s="221"/>
      <c r="E566" s="221"/>
      <c r="F566" s="221"/>
      <c r="G566" s="143"/>
      <c r="H566" s="224"/>
      <c r="I566" s="227"/>
      <c r="J566" s="53"/>
      <c r="K566" s="65"/>
      <c r="L566" s="65"/>
      <c r="M566" s="42">
        <f t="shared" ref="M566:M584" si="120">J566*$D$60+K566*$D$60+L566*$D$60</f>
        <v>0</v>
      </c>
    </row>
    <row r="567" spans="2:13" ht="13.5" hidden="1" thickBot="1">
      <c r="B567" s="59" t="s">
        <v>42</v>
      </c>
      <c r="C567" s="218"/>
      <c r="D567" s="221"/>
      <c r="E567" s="221"/>
      <c r="F567" s="221"/>
      <c r="G567" s="143"/>
      <c r="H567" s="224"/>
      <c r="I567" s="227"/>
      <c r="J567" s="53"/>
      <c r="K567" s="65"/>
      <c r="L567" s="65"/>
      <c r="M567" s="42">
        <f t="shared" si="120"/>
        <v>0</v>
      </c>
    </row>
    <row r="568" spans="2:13" ht="13.5" hidden="1" thickBot="1">
      <c r="B568" s="59" t="s">
        <v>43</v>
      </c>
      <c r="C568" s="218"/>
      <c r="D568" s="221"/>
      <c r="E568" s="221"/>
      <c r="F568" s="221"/>
      <c r="G568" s="143"/>
      <c r="H568" s="224"/>
      <c r="I568" s="227"/>
      <c r="J568" s="53"/>
      <c r="K568" s="43"/>
      <c r="L568" s="65"/>
      <c r="M568" s="42">
        <f t="shared" si="120"/>
        <v>0</v>
      </c>
    </row>
    <row r="569" spans="2:13" ht="13.5" hidden="1" thickBot="1">
      <c r="B569" s="90" t="s">
        <v>44</v>
      </c>
      <c r="C569" s="219"/>
      <c r="D569" s="222"/>
      <c r="E569" s="222"/>
      <c r="F569" s="222"/>
      <c r="G569" s="144"/>
      <c r="H569" s="225"/>
      <c r="I569" s="228"/>
      <c r="J569" s="53"/>
      <c r="K569" s="46"/>
      <c r="L569" s="54"/>
      <c r="M569" s="47">
        <f t="shared" si="120"/>
        <v>0</v>
      </c>
    </row>
    <row r="570" spans="2:13" ht="13.5" hidden="1" thickBot="1">
      <c r="B570" s="58" t="s">
        <v>40</v>
      </c>
      <c r="C570" s="217">
        <f t="shared" ref="C570" si="121">+C565+1</f>
        <v>112</v>
      </c>
      <c r="D570" s="220">
        <f>VLOOKUP(C570,'Completar SOFSE'!$A$19:$E$501,2,0)</f>
        <v>0</v>
      </c>
      <c r="E570" s="220">
        <f>VLOOKUP(C570,'Completar SOFSE'!$A$19:$E$501,3,0)</f>
        <v>0</v>
      </c>
      <c r="F570" s="220">
        <f>VLOOKUP(C570,'Completar SOFSE'!$A$19:$E$501,4,0)</f>
        <v>0</v>
      </c>
      <c r="G570" s="142"/>
      <c r="H570" s="223">
        <f>VLOOKUP(C570,'Completar SOFSE'!$A$19:$E$501,5,0)</f>
        <v>0</v>
      </c>
      <c r="I570" s="226">
        <f>VLOOKUP(C570,'Completar SOFSE'!$A$19:$F$501,6,0)</f>
        <v>0</v>
      </c>
      <c r="J570" s="53"/>
      <c r="K570" s="65"/>
      <c r="L570" s="65"/>
      <c r="M570" s="42">
        <f t="shared" si="120"/>
        <v>0</v>
      </c>
    </row>
    <row r="571" spans="2:13" ht="13.5" hidden="1" thickBot="1">
      <c r="B571" s="59" t="s">
        <v>41</v>
      </c>
      <c r="C571" s="218"/>
      <c r="D571" s="221"/>
      <c r="E571" s="221"/>
      <c r="F571" s="221"/>
      <c r="G571" s="143"/>
      <c r="H571" s="224"/>
      <c r="I571" s="227"/>
      <c r="J571" s="53"/>
      <c r="K571" s="65"/>
      <c r="L571" s="65"/>
      <c r="M571" s="42">
        <f t="shared" si="120"/>
        <v>0</v>
      </c>
    </row>
    <row r="572" spans="2:13" ht="13.5" hidden="1" thickBot="1">
      <c r="B572" s="59" t="s">
        <v>42</v>
      </c>
      <c r="C572" s="218"/>
      <c r="D572" s="221"/>
      <c r="E572" s="221"/>
      <c r="F572" s="221"/>
      <c r="G572" s="143"/>
      <c r="H572" s="224"/>
      <c r="I572" s="227"/>
      <c r="J572" s="53"/>
      <c r="K572" s="65"/>
      <c r="L572" s="65"/>
      <c r="M572" s="42">
        <f t="shared" si="120"/>
        <v>0</v>
      </c>
    </row>
    <row r="573" spans="2:13" ht="13.5" hidden="1" thickBot="1">
      <c r="B573" s="59" t="s">
        <v>43</v>
      </c>
      <c r="C573" s="218"/>
      <c r="D573" s="221"/>
      <c r="E573" s="221"/>
      <c r="F573" s="221"/>
      <c r="G573" s="143"/>
      <c r="H573" s="224"/>
      <c r="I573" s="227"/>
      <c r="J573" s="53"/>
      <c r="K573" s="43"/>
      <c r="L573" s="65"/>
      <c r="M573" s="42">
        <f t="shared" si="120"/>
        <v>0</v>
      </c>
    </row>
    <row r="574" spans="2:13" ht="13.5" hidden="1" thickBot="1">
      <c r="B574" s="90" t="s">
        <v>44</v>
      </c>
      <c r="C574" s="219"/>
      <c r="D574" s="222"/>
      <c r="E574" s="222"/>
      <c r="F574" s="222"/>
      <c r="G574" s="144"/>
      <c r="H574" s="225"/>
      <c r="I574" s="228"/>
      <c r="J574" s="53"/>
      <c r="K574" s="46"/>
      <c r="L574" s="54"/>
      <c r="M574" s="47">
        <f t="shared" si="120"/>
        <v>0</v>
      </c>
    </row>
    <row r="575" spans="2:13" ht="13.5" hidden="1" thickBot="1">
      <c r="B575" s="58" t="s">
        <v>40</v>
      </c>
      <c r="C575" s="217">
        <f t="shared" ref="C575" si="122">+C570+1</f>
        <v>113</v>
      </c>
      <c r="D575" s="220">
        <f>VLOOKUP(C575,'Completar SOFSE'!$A$19:$E$501,2,0)</f>
        <v>0</v>
      </c>
      <c r="E575" s="220">
        <f>VLOOKUP(C575,'Completar SOFSE'!$A$19:$E$501,3,0)</f>
        <v>0</v>
      </c>
      <c r="F575" s="220">
        <f>VLOOKUP(C575,'Completar SOFSE'!$A$19:$E$501,4,0)</f>
        <v>0</v>
      </c>
      <c r="G575" s="142"/>
      <c r="H575" s="223">
        <f>VLOOKUP(C575,'Completar SOFSE'!$A$19:$E$501,5,0)</f>
        <v>0</v>
      </c>
      <c r="I575" s="226">
        <f>VLOOKUP(C575,'Completar SOFSE'!$A$19:$F$501,6,0)</f>
        <v>0</v>
      </c>
      <c r="J575" s="53"/>
      <c r="K575" s="65"/>
      <c r="L575" s="65"/>
      <c r="M575" s="42">
        <f t="shared" si="120"/>
        <v>0</v>
      </c>
    </row>
    <row r="576" spans="2:13" ht="13.5" hidden="1" thickBot="1">
      <c r="B576" s="59" t="s">
        <v>41</v>
      </c>
      <c r="C576" s="218"/>
      <c r="D576" s="221"/>
      <c r="E576" s="221"/>
      <c r="F576" s="221"/>
      <c r="G576" s="143"/>
      <c r="H576" s="224"/>
      <c r="I576" s="227"/>
      <c r="J576" s="53"/>
      <c r="K576" s="65"/>
      <c r="L576" s="65"/>
      <c r="M576" s="42">
        <f t="shared" si="120"/>
        <v>0</v>
      </c>
    </row>
    <row r="577" spans="2:13" ht="13.5" hidden="1" thickBot="1">
      <c r="B577" s="59" t="s">
        <v>42</v>
      </c>
      <c r="C577" s="218"/>
      <c r="D577" s="221"/>
      <c r="E577" s="221"/>
      <c r="F577" s="221"/>
      <c r="G577" s="143"/>
      <c r="H577" s="224"/>
      <c r="I577" s="227"/>
      <c r="J577" s="53"/>
      <c r="K577" s="65"/>
      <c r="L577" s="65"/>
      <c r="M577" s="42">
        <f t="shared" si="120"/>
        <v>0</v>
      </c>
    </row>
    <row r="578" spans="2:13" ht="13.5" hidden="1" thickBot="1">
      <c r="B578" s="59" t="s">
        <v>43</v>
      </c>
      <c r="C578" s="218"/>
      <c r="D578" s="221"/>
      <c r="E578" s="221"/>
      <c r="F578" s="221"/>
      <c r="G578" s="143"/>
      <c r="H578" s="224"/>
      <c r="I578" s="227"/>
      <c r="J578" s="53"/>
      <c r="K578" s="43"/>
      <c r="L578" s="65"/>
      <c r="M578" s="42">
        <f t="shared" si="120"/>
        <v>0</v>
      </c>
    </row>
    <row r="579" spans="2:13" ht="13.5" hidden="1" thickBot="1">
      <c r="B579" s="90" t="s">
        <v>44</v>
      </c>
      <c r="C579" s="219"/>
      <c r="D579" s="222"/>
      <c r="E579" s="222"/>
      <c r="F579" s="222"/>
      <c r="G579" s="144"/>
      <c r="H579" s="225"/>
      <c r="I579" s="228"/>
      <c r="J579" s="53"/>
      <c r="K579" s="46"/>
      <c r="L579" s="54"/>
      <c r="M579" s="47">
        <f t="shared" si="120"/>
        <v>0</v>
      </c>
    </row>
    <row r="580" spans="2:13" ht="13.5" hidden="1" thickBot="1">
      <c r="B580" s="58" t="s">
        <v>40</v>
      </c>
      <c r="C580" s="217">
        <f t="shared" ref="C580" si="123">+C575+1</f>
        <v>114</v>
      </c>
      <c r="D580" s="220">
        <f>VLOOKUP(C580,'Completar SOFSE'!$A$19:$E$501,2,0)</f>
        <v>0</v>
      </c>
      <c r="E580" s="220">
        <f>VLOOKUP(C580,'Completar SOFSE'!$A$19:$E$501,3,0)</f>
        <v>0</v>
      </c>
      <c r="F580" s="220">
        <f>VLOOKUP(C580,'Completar SOFSE'!$A$19:$E$501,4,0)</f>
        <v>0</v>
      </c>
      <c r="G580" s="142"/>
      <c r="H580" s="223">
        <f>VLOOKUP(C580,'Completar SOFSE'!$A$19:$E$501,5,0)</f>
        <v>0</v>
      </c>
      <c r="I580" s="226">
        <f>VLOOKUP(C580,'Completar SOFSE'!$A$19:$F$501,6,0)</f>
        <v>0</v>
      </c>
      <c r="J580" s="53"/>
      <c r="K580" s="65"/>
      <c r="L580" s="65"/>
      <c r="M580" s="42">
        <f t="shared" si="120"/>
        <v>0</v>
      </c>
    </row>
    <row r="581" spans="2:13" ht="13.5" hidden="1" thickBot="1">
      <c r="B581" s="59" t="s">
        <v>41</v>
      </c>
      <c r="C581" s="218"/>
      <c r="D581" s="221"/>
      <c r="E581" s="221"/>
      <c r="F581" s="221"/>
      <c r="G581" s="143"/>
      <c r="H581" s="224"/>
      <c r="I581" s="227"/>
      <c r="J581" s="53"/>
      <c r="K581" s="65"/>
      <c r="L581" s="65"/>
      <c r="M581" s="42">
        <f t="shared" si="120"/>
        <v>0</v>
      </c>
    </row>
    <row r="582" spans="2:13" ht="13.5" hidden="1" thickBot="1">
      <c r="B582" s="59" t="s">
        <v>42</v>
      </c>
      <c r="C582" s="218"/>
      <c r="D582" s="221"/>
      <c r="E582" s="221"/>
      <c r="F582" s="221"/>
      <c r="G582" s="143"/>
      <c r="H582" s="224"/>
      <c r="I582" s="227"/>
      <c r="J582" s="53"/>
      <c r="K582" s="65"/>
      <c r="L582" s="65"/>
      <c r="M582" s="42">
        <f t="shared" si="120"/>
        <v>0</v>
      </c>
    </row>
    <row r="583" spans="2:13" ht="13.5" hidden="1" thickBot="1">
      <c r="B583" s="59" t="s">
        <v>43</v>
      </c>
      <c r="C583" s="218"/>
      <c r="D583" s="221"/>
      <c r="E583" s="221"/>
      <c r="F583" s="221"/>
      <c r="G583" s="143"/>
      <c r="H583" s="224"/>
      <c r="I583" s="227"/>
      <c r="J583" s="53"/>
      <c r="K583" s="43"/>
      <c r="L583" s="65"/>
      <c r="M583" s="42">
        <f t="shared" si="120"/>
        <v>0</v>
      </c>
    </row>
    <row r="584" spans="2:13" ht="13.5" hidden="1" thickBot="1">
      <c r="B584" s="90" t="s">
        <v>44</v>
      </c>
      <c r="C584" s="219"/>
      <c r="D584" s="222"/>
      <c r="E584" s="222"/>
      <c r="F584" s="222"/>
      <c r="G584" s="144"/>
      <c r="H584" s="225"/>
      <c r="I584" s="228"/>
      <c r="J584" s="53"/>
      <c r="K584" s="46"/>
      <c r="L584" s="54"/>
      <c r="M584" s="47">
        <f t="shared" si="120"/>
        <v>0</v>
      </c>
    </row>
    <row r="585" spans="2:13" ht="13.5" hidden="1" thickBot="1">
      <c r="B585" s="58" t="s">
        <v>40</v>
      </c>
      <c r="C585" s="217">
        <f>+C580+1</f>
        <v>115</v>
      </c>
      <c r="D585" s="220">
        <f>VLOOKUP(C585,'Completar SOFSE'!$A$19:$E$501,2,0)</f>
        <v>0</v>
      </c>
      <c r="E585" s="220">
        <f>VLOOKUP(C585,'Completar SOFSE'!$A$19:$E$501,3,0)</f>
        <v>0</v>
      </c>
      <c r="F585" s="220">
        <f>VLOOKUP(C585,'Completar SOFSE'!$A$19:$E$501,4,0)</f>
        <v>0</v>
      </c>
      <c r="G585" s="142"/>
      <c r="H585" s="223">
        <f>VLOOKUP(C585,'Completar SOFSE'!$A$19:$E$501,5,0)</f>
        <v>0</v>
      </c>
      <c r="I585" s="226">
        <f>VLOOKUP(C585,'Completar SOFSE'!$A$19:$F$501,6,0)</f>
        <v>0</v>
      </c>
      <c r="J585" s="53"/>
      <c r="K585" s="65"/>
      <c r="L585" s="65"/>
      <c r="M585" s="42">
        <f>J585*$D$60+K585*$D$60+L585*$D$60</f>
        <v>0</v>
      </c>
    </row>
    <row r="586" spans="2:13" ht="13.5" hidden="1" thickBot="1">
      <c r="B586" s="59" t="s">
        <v>41</v>
      </c>
      <c r="C586" s="218"/>
      <c r="D586" s="221"/>
      <c r="E586" s="221"/>
      <c r="F586" s="221"/>
      <c r="G586" s="143"/>
      <c r="H586" s="224"/>
      <c r="I586" s="227"/>
      <c r="J586" s="53"/>
      <c r="K586" s="65"/>
      <c r="L586" s="65"/>
      <c r="M586" s="42">
        <f t="shared" ref="M586:M604" si="124">J586*$D$60+K586*$D$60+L586*$D$60</f>
        <v>0</v>
      </c>
    </row>
    <row r="587" spans="2:13" ht="13.5" hidden="1" thickBot="1">
      <c r="B587" s="59" t="s">
        <v>42</v>
      </c>
      <c r="C587" s="218"/>
      <c r="D587" s="221"/>
      <c r="E587" s="221"/>
      <c r="F587" s="221"/>
      <c r="G587" s="143"/>
      <c r="H587" s="224"/>
      <c r="I587" s="227"/>
      <c r="J587" s="53"/>
      <c r="K587" s="65"/>
      <c r="L587" s="65"/>
      <c r="M587" s="42">
        <f t="shared" si="124"/>
        <v>0</v>
      </c>
    </row>
    <row r="588" spans="2:13" ht="13.5" hidden="1" thickBot="1">
      <c r="B588" s="59" t="s">
        <v>43</v>
      </c>
      <c r="C588" s="218"/>
      <c r="D588" s="221"/>
      <c r="E588" s="221"/>
      <c r="F588" s="221"/>
      <c r="G588" s="143"/>
      <c r="H588" s="224"/>
      <c r="I588" s="227"/>
      <c r="J588" s="53"/>
      <c r="K588" s="43"/>
      <c r="L588" s="65"/>
      <c r="M588" s="42">
        <f t="shared" si="124"/>
        <v>0</v>
      </c>
    </row>
    <row r="589" spans="2:13" ht="13.5" hidden="1" thickBot="1">
      <c r="B589" s="90" t="s">
        <v>44</v>
      </c>
      <c r="C589" s="219"/>
      <c r="D589" s="222"/>
      <c r="E589" s="222"/>
      <c r="F589" s="222"/>
      <c r="G589" s="144"/>
      <c r="H589" s="225"/>
      <c r="I589" s="228"/>
      <c r="J589" s="53"/>
      <c r="K589" s="46"/>
      <c r="L589" s="54"/>
      <c r="M589" s="47">
        <f t="shared" si="124"/>
        <v>0</v>
      </c>
    </row>
    <row r="590" spans="2:13" ht="13.5" hidden="1" thickBot="1">
      <c r="B590" s="58" t="s">
        <v>40</v>
      </c>
      <c r="C590" s="217">
        <f t="shared" ref="C590" si="125">+C585+1</f>
        <v>116</v>
      </c>
      <c r="D590" s="220">
        <f>VLOOKUP(C590,'Completar SOFSE'!$A$19:$E$501,2,0)</f>
        <v>0</v>
      </c>
      <c r="E590" s="220">
        <f>VLOOKUP(C590,'Completar SOFSE'!$A$19:$E$501,3,0)</f>
        <v>0</v>
      </c>
      <c r="F590" s="220">
        <f>VLOOKUP(C590,'Completar SOFSE'!$A$19:$E$501,4,0)</f>
        <v>0</v>
      </c>
      <c r="G590" s="142"/>
      <c r="H590" s="223">
        <f>VLOOKUP(C590,'Completar SOFSE'!$A$19:$E$501,5,0)</f>
        <v>0</v>
      </c>
      <c r="I590" s="226">
        <f>VLOOKUP(C590,'Completar SOFSE'!$A$19:$F$501,6,0)</f>
        <v>0</v>
      </c>
      <c r="J590" s="53"/>
      <c r="K590" s="65"/>
      <c r="L590" s="65"/>
      <c r="M590" s="42">
        <f t="shared" si="124"/>
        <v>0</v>
      </c>
    </row>
    <row r="591" spans="2:13" ht="13.5" hidden="1" thickBot="1">
      <c r="B591" s="59" t="s">
        <v>41</v>
      </c>
      <c r="C591" s="218"/>
      <c r="D591" s="221"/>
      <c r="E591" s="221"/>
      <c r="F591" s="221"/>
      <c r="G591" s="143"/>
      <c r="H591" s="224"/>
      <c r="I591" s="227"/>
      <c r="J591" s="53"/>
      <c r="K591" s="65"/>
      <c r="L591" s="65"/>
      <c r="M591" s="42">
        <f t="shared" si="124"/>
        <v>0</v>
      </c>
    </row>
    <row r="592" spans="2:13" ht="13.5" hidden="1" thickBot="1">
      <c r="B592" s="59" t="s">
        <v>42</v>
      </c>
      <c r="C592" s="218"/>
      <c r="D592" s="221"/>
      <c r="E592" s="221"/>
      <c r="F592" s="221"/>
      <c r="G592" s="143"/>
      <c r="H592" s="224"/>
      <c r="I592" s="227"/>
      <c r="J592" s="53"/>
      <c r="K592" s="65"/>
      <c r="L592" s="65"/>
      <c r="M592" s="42">
        <f t="shared" si="124"/>
        <v>0</v>
      </c>
    </row>
    <row r="593" spans="2:13" ht="13.5" hidden="1" thickBot="1">
      <c r="B593" s="59" t="s">
        <v>43</v>
      </c>
      <c r="C593" s="218"/>
      <c r="D593" s="221"/>
      <c r="E593" s="221"/>
      <c r="F593" s="221"/>
      <c r="G593" s="143"/>
      <c r="H593" s="224"/>
      <c r="I593" s="227"/>
      <c r="J593" s="53"/>
      <c r="K593" s="43"/>
      <c r="L593" s="65"/>
      <c r="M593" s="42">
        <f t="shared" si="124"/>
        <v>0</v>
      </c>
    </row>
    <row r="594" spans="2:13" ht="13.5" hidden="1" thickBot="1">
      <c r="B594" s="90" t="s">
        <v>44</v>
      </c>
      <c r="C594" s="219"/>
      <c r="D594" s="222"/>
      <c r="E594" s="222"/>
      <c r="F594" s="222"/>
      <c r="G594" s="144"/>
      <c r="H594" s="225"/>
      <c r="I594" s="228"/>
      <c r="J594" s="53"/>
      <c r="K594" s="46"/>
      <c r="L594" s="54"/>
      <c r="M594" s="47">
        <f t="shared" si="124"/>
        <v>0</v>
      </c>
    </row>
    <row r="595" spans="2:13" ht="13.5" hidden="1" thickBot="1">
      <c r="B595" s="58" t="s">
        <v>40</v>
      </c>
      <c r="C595" s="217">
        <f t="shared" ref="C595" si="126">+C590+1</f>
        <v>117</v>
      </c>
      <c r="D595" s="220">
        <f>VLOOKUP(C595,'Completar SOFSE'!$A$19:$E$501,2,0)</f>
        <v>0</v>
      </c>
      <c r="E595" s="220">
        <f>VLOOKUP(C595,'Completar SOFSE'!$A$19:$E$501,3,0)</f>
        <v>0</v>
      </c>
      <c r="F595" s="220">
        <f>VLOOKUP(C595,'Completar SOFSE'!$A$19:$E$501,4,0)</f>
        <v>0</v>
      </c>
      <c r="G595" s="142"/>
      <c r="H595" s="223">
        <f>VLOOKUP(C595,'Completar SOFSE'!$A$19:$E$501,5,0)</f>
        <v>0</v>
      </c>
      <c r="I595" s="226">
        <f>VLOOKUP(C595,'Completar SOFSE'!$A$19:$F$501,6,0)</f>
        <v>0</v>
      </c>
      <c r="J595" s="53"/>
      <c r="K595" s="65"/>
      <c r="L595" s="65"/>
      <c r="M595" s="42">
        <f t="shared" si="124"/>
        <v>0</v>
      </c>
    </row>
    <row r="596" spans="2:13" ht="13.5" hidden="1" thickBot="1">
      <c r="B596" s="59" t="s">
        <v>41</v>
      </c>
      <c r="C596" s="218"/>
      <c r="D596" s="221"/>
      <c r="E596" s="221"/>
      <c r="F596" s="221"/>
      <c r="G596" s="143"/>
      <c r="H596" s="224"/>
      <c r="I596" s="227"/>
      <c r="J596" s="53"/>
      <c r="K596" s="65"/>
      <c r="L596" s="65"/>
      <c r="M596" s="42">
        <f t="shared" si="124"/>
        <v>0</v>
      </c>
    </row>
    <row r="597" spans="2:13" ht="13.5" hidden="1" thickBot="1">
      <c r="B597" s="59" t="s">
        <v>42</v>
      </c>
      <c r="C597" s="218"/>
      <c r="D597" s="221"/>
      <c r="E597" s="221"/>
      <c r="F597" s="221"/>
      <c r="G597" s="143"/>
      <c r="H597" s="224"/>
      <c r="I597" s="227"/>
      <c r="J597" s="53"/>
      <c r="K597" s="65"/>
      <c r="L597" s="65"/>
      <c r="M597" s="42">
        <f t="shared" si="124"/>
        <v>0</v>
      </c>
    </row>
    <row r="598" spans="2:13" ht="13.5" hidden="1" thickBot="1">
      <c r="B598" s="59" t="s">
        <v>43</v>
      </c>
      <c r="C598" s="218"/>
      <c r="D598" s="221"/>
      <c r="E598" s="221"/>
      <c r="F598" s="221"/>
      <c r="G598" s="143"/>
      <c r="H598" s="224"/>
      <c r="I598" s="227"/>
      <c r="J598" s="53"/>
      <c r="K598" s="43"/>
      <c r="L598" s="65"/>
      <c r="M598" s="42">
        <f t="shared" si="124"/>
        <v>0</v>
      </c>
    </row>
    <row r="599" spans="2:13" ht="13.5" hidden="1" thickBot="1">
      <c r="B599" s="90" t="s">
        <v>44</v>
      </c>
      <c r="C599" s="219"/>
      <c r="D599" s="222"/>
      <c r="E599" s="222"/>
      <c r="F599" s="222"/>
      <c r="G599" s="144"/>
      <c r="H599" s="225"/>
      <c r="I599" s="228"/>
      <c r="J599" s="53"/>
      <c r="K599" s="46"/>
      <c r="L599" s="54"/>
      <c r="M599" s="47">
        <f t="shared" si="124"/>
        <v>0</v>
      </c>
    </row>
    <row r="600" spans="2:13" ht="13.5" hidden="1" thickBot="1">
      <c r="B600" s="58" t="s">
        <v>40</v>
      </c>
      <c r="C600" s="217">
        <f t="shared" ref="C600" si="127">+C595+1</f>
        <v>118</v>
      </c>
      <c r="D600" s="220">
        <f>VLOOKUP(C600,'Completar SOFSE'!$A$19:$E$501,2,0)</f>
        <v>0</v>
      </c>
      <c r="E600" s="220">
        <f>VLOOKUP(C600,'Completar SOFSE'!$A$19:$E$501,3,0)</f>
        <v>0</v>
      </c>
      <c r="F600" s="220">
        <f>VLOOKUP(C600,'Completar SOFSE'!$A$19:$E$501,4,0)</f>
        <v>0</v>
      </c>
      <c r="G600" s="142"/>
      <c r="H600" s="223">
        <f>VLOOKUP(C600,'Completar SOFSE'!$A$19:$E$501,5,0)</f>
        <v>0</v>
      </c>
      <c r="I600" s="226">
        <f>VLOOKUP(C600,'Completar SOFSE'!$A$19:$F$501,6,0)</f>
        <v>0</v>
      </c>
      <c r="J600" s="53"/>
      <c r="K600" s="65"/>
      <c r="L600" s="65"/>
      <c r="M600" s="42">
        <f t="shared" si="124"/>
        <v>0</v>
      </c>
    </row>
    <row r="601" spans="2:13" ht="13.5" hidden="1" thickBot="1">
      <c r="B601" s="59" t="s">
        <v>41</v>
      </c>
      <c r="C601" s="218"/>
      <c r="D601" s="221"/>
      <c r="E601" s="221"/>
      <c r="F601" s="221"/>
      <c r="G601" s="143"/>
      <c r="H601" s="224"/>
      <c r="I601" s="227"/>
      <c r="J601" s="53"/>
      <c r="K601" s="65"/>
      <c r="L601" s="65"/>
      <c r="M601" s="42">
        <f t="shared" si="124"/>
        <v>0</v>
      </c>
    </row>
    <row r="602" spans="2:13" ht="13.5" hidden="1" thickBot="1">
      <c r="B602" s="59" t="s">
        <v>42</v>
      </c>
      <c r="C602" s="218"/>
      <c r="D602" s="221"/>
      <c r="E602" s="221"/>
      <c r="F602" s="221"/>
      <c r="G602" s="143"/>
      <c r="H602" s="224"/>
      <c r="I602" s="227"/>
      <c r="J602" s="53"/>
      <c r="K602" s="65"/>
      <c r="L602" s="65"/>
      <c r="M602" s="42">
        <f t="shared" si="124"/>
        <v>0</v>
      </c>
    </row>
    <row r="603" spans="2:13" ht="13.5" hidden="1" thickBot="1">
      <c r="B603" s="59" t="s">
        <v>43</v>
      </c>
      <c r="C603" s="218"/>
      <c r="D603" s="221"/>
      <c r="E603" s="221"/>
      <c r="F603" s="221"/>
      <c r="G603" s="143"/>
      <c r="H603" s="224"/>
      <c r="I603" s="227"/>
      <c r="J603" s="53"/>
      <c r="K603" s="43"/>
      <c r="L603" s="65"/>
      <c r="M603" s="42">
        <f t="shared" si="124"/>
        <v>0</v>
      </c>
    </row>
    <row r="604" spans="2:13" ht="13.5" hidden="1" thickBot="1">
      <c r="B604" s="90" t="s">
        <v>44</v>
      </c>
      <c r="C604" s="219"/>
      <c r="D604" s="222"/>
      <c r="E604" s="222"/>
      <c r="F604" s="222"/>
      <c r="G604" s="144"/>
      <c r="H604" s="225"/>
      <c r="I604" s="228"/>
      <c r="J604" s="53"/>
      <c r="K604" s="46"/>
      <c r="L604" s="54"/>
      <c r="M604" s="47">
        <f t="shared" si="124"/>
        <v>0</v>
      </c>
    </row>
    <row r="605" spans="2:13" ht="13.5" hidden="1" thickBot="1">
      <c r="B605" s="58" t="s">
        <v>40</v>
      </c>
      <c r="C605" s="217">
        <f>+C600+1</f>
        <v>119</v>
      </c>
      <c r="D605" s="220">
        <f>VLOOKUP(C605,'Completar SOFSE'!$A$19:$E$501,2,0)</f>
        <v>0</v>
      </c>
      <c r="E605" s="220">
        <f>VLOOKUP(C605,'Completar SOFSE'!$A$19:$E$501,3,0)</f>
        <v>0</v>
      </c>
      <c r="F605" s="220">
        <f>VLOOKUP(C605,'Completar SOFSE'!$A$19:$E$501,4,0)</f>
        <v>0</v>
      </c>
      <c r="G605" s="142"/>
      <c r="H605" s="223">
        <f>VLOOKUP(C605,'Completar SOFSE'!$A$19:$E$501,5,0)</f>
        <v>0</v>
      </c>
      <c r="I605" s="226">
        <f>VLOOKUP(C605,'Completar SOFSE'!$A$19:$F$501,6,0)</f>
        <v>0</v>
      </c>
      <c r="J605" s="53"/>
      <c r="K605" s="65"/>
      <c r="L605" s="65"/>
      <c r="M605" s="42">
        <f>J605*$D$60+K605*$D$60+L605*$D$60</f>
        <v>0</v>
      </c>
    </row>
    <row r="606" spans="2:13" ht="13.5" hidden="1" thickBot="1">
      <c r="B606" s="59" t="s">
        <v>41</v>
      </c>
      <c r="C606" s="218"/>
      <c r="D606" s="221"/>
      <c r="E606" s="221"/>
      <c r="F606" s="221"/>
      <c r="G606" s="143"/>
      <c r="H606" s="224"/>
      <c r="I606" s="227"/>
      <c r="J606" s="53"/>
      <c r="K606" s="65"/>
      <c r="L606" s="65"/>
      <c r="M606" s="42">
        <f t="shared" ref="M606:M624" si="128">J606*$D$60+K606*$D$60+L606*$D$60</f>
        <v>0</v>
      </c>
    </row>
    <row r="607" spans="2:13" ht="13.5" hidden="1" thickBot="1">
      <c r="B607" s="59" t="s">
        <v>42</v>
      </c>
      <c r="C607" s="218"/>
      <c r="D607" s="221"/>
      <c r="E607" s="221"/>
      <c r="F607" s="221"/>
      <c r="G607" s="143"/>
      <c r="H607" s="224"/>
      <c r="I607" s="227"/>
      <c r="J607" s="53"/>
      <c r="K607" s="65"/>
      <c r="L607" s="65"/>
      <c r="M607" s="42">
        <f t="shared" si="128"/>
        <v>0</v>
      </c>
    </row>
    <row r="608" spans="2:13" ht="13.5" hidden="1" thickBot="1">
      <c r="B608" s="59" t="s">
        <v>43</v>
      </c>
      <c r="C608" s="218"/>
      <c r="D608" s="221"/>
      <c r="E608" s="221"/>
      <c r="F608" s="221"/>
      <c r="G608" s="143"/>
      <c r="H608" s="224"/>
      <c r="I608" s="227"/>
      <c r="J608" s="53"/>
      <c r="K608" s="43"/>
      <c r="L608" s="65"/>
      <c r="M608" s="42">
        <f t="shared" si="128"/>
        <v>0</v>
      </c>
    </row>
    <row r="609" spans="2:13" ht="13.5" hidden="1" thickBot="1">
      <c r="B609" s="90" t="s">
        <v>44</v>
      </c>
      <c r="C609" s="219"/>
      <c r="D609" s="222"/>
      <c r="E609" s="222"/>
      <c r="F609" s="222"/>
      <c r="G609" s="144"/>
      <c r="H609" s="225"/>
      <c r="I609" s="228"/>
      <c r="J609" s="53"/>
      <c r="K609" s="46"/>
      <c r="L609" s="54"/>
      <c r="M609" s="47">
        <f t="shared" si="128"/>
        <v>0</v>
      </c>
    </row>
    <row r="610" spans="2:13" ht="13.5" hidden="1" thickBot="1">
      <c r="B610" s="58" t="s">
        <v>40</v>
      </c>
      <c r="C610" s="217">
        <f t="shared" ref="C610" si="129">+C605+1</f>
        <v>120</v>
      </c>
      <c r="D610" s="220">
        <f>VLOOKUP(C610,'Completar SOFSE'!$A$19:$E$501,2,0)</f>
        <v>0</v>
      </c>
      <c r="E610" s="220">
        <f>VLOOKUP(C610,'Completar SOFSE'!$A$19:$E$501,3,0)</f>
        <v>0</v>
      </c>
      <c r="F610" s="220">
        <f>VLOOKUP(C610,'Completar SOFSE'!$A$19:$E$501,4,0)</f>
        <v>0</v>
      </c>
      <c r="G610" s="142"/>
      <c r="H610" s="223">
        <f>VLOOKUP(C610,'Completar SOFSE'!$A$19:$E$501,5,0)</f>
        <v>0</v>
      </c>
      <c r="I610" s="226">
        <f>VLOOKUP(C610,'Completar SOFSE'!$A$19:$F$501,6,0)</f>
        <v>0</v>
      </c>
      <c r="J610" s="53"/>
      <c r="K610" s="65"/>
      <c r="L610" s="65"/>
      <c r="M610" s="42">
        <f t="shared" si="128"/>
        <v>0</v>
      </c>
    </row>
    <row r="611" spans="2:13" ht="13.5" hidden="1" thickBot="1">
      <c r="B611" s="59" t="s">
        <v>41</v>
      </c>
      <c r="C611" s="218"/>
      <c r="D611" s="221"/>
      <c r="E611" s="221"/>
      <c r="F611" s="221"/>
      <c r="G611" s="143"/>
      <c r="H611" s="224"/>
      <c r="I611" s="227"/>
      <c r="J611" s="53"/>
      <c r="K611" s="65"/>
      <c r="L611" s="65"/>
      <c r="M611" s="42">
        <f t="shared" si="128"/>
        <v>0</v>
      </c>
    </row>
    <row r="612" spans="2:13" ht="13.5" hidden="1" thickBot="1">
      <c r="B612" s="59" t="s">
        <v>42</v>
      </c>
      <c r="C612" s="218"/>
      <c r="D612" s="221"/>
      <c r="E612" s="221"/>
      <c r="F612" s="221"/>
      <c r="G612" s="143"/>
      <c r="H612" s="224"/>
      <c r="I612" s="227"/>
      <c r="J612" s="53"/>
      <c r="K612" s="65"/>
      <c r="L612" s="65"/>
      <c r="M612" s="42">
        <f t="shared" si="128"/>
        <v>0</v>
      </c>
    </row>
    <row r="613" spans="2:13" ht="13.5" hidden="1" thickBot="1">
      <c r="B613" s="59" t="s">
        <v>43</v>
      </c>
      <c r="C613" s="218"/>
      <c r="D613" s="221"/>
      <c r="E613" s="221"/>
      <c r="F613" s="221"/>
      <c r="G613" s="143"/>
      <c r="H613" s="224"/>
      <c r="I613" s="227"/>
      <c r="J613" s="53"/>
      <c r="K613" s="43"/>
      <c r="L613" s="65"/>
      <c r="M613" s="42">
        <f t="shared" si="128"/>
        <v>0</v>
      </c>
    </row>
    <row r="614" spans="2:13" ht="13.5" hidden="1" thickBot="1">
      <c r="B614" s="90" t="s">
        <v>44</v>
      </c>
      <c r="C614" s="219"/>
      <c r="D614" s="222"/>
      <c r="E614" s="222"/>
      <c r="F614" s="222"/>
      <c r="G614" s="144"/>
      <c r="H614" s="225"/>
      <c r="I614" s="228"/>
      <c r="J614" s="53"/>
      <c r="K614" s="46"/>
      <c r="L614" s="54"/>
      <c r="M614" s="47">
        <f t="shared" si="128"/>
        <v>0</v>
      </c>
    </row>
    <row r="615" spans="2:13" ht="13.5" hidden="1" thickBot="1">
      <c r="B615" s="58" t="s">
        <v>40</v>
      </c>
      <c r="C615" s="217">
        <f t="shared" ref="C615" si="130">+C610+1</f>
        <v>121</v>
      </c>
      <c r="D615" s="220">
        <f>VLOOKUP(C615,'Completar SOFSE'!$A$19:$E$501,2,0)</f>
        <v>0</v>
      </c>
      <c r="E615" s="220">
        <f>VLOOKUP(C615,'Completar SOFSE'!$A$19:$E$501,3,0)</f>
        <v>0</v>
      </c>
      <c r="F615" s="220">
        <f>VLOOKUP(C615,'Completar SOFSE'!$A$19:$E$501,4,0)</f>
        <v>0</v>
      </c>
      <c r="G615" s="142"/>
      <c r="H615" s="223">
        <f>VLOOKUP(C615,'Completar SOFSE'!$A$19:$E$501,5,0)</f>
        <v>0</v>
      </c>
      <c r="I615" s="226">
        <f>VLOOKUP(C615,'Completar SOFSE'!$A$19:$F$501,6,0)</f>
        <v>0</v>
      </c>
      <c r="J615" s="53"/>
      <c r="K615" s="65"/>
      <c r="L615" s="65"/>
      <c r="M615" s="42">
        <f t="shared" si="128"/>
        <v>0</v>
      </c>
    </row>
    <row r="616" spans="2:13" ht="13.5" hidden="1" thickBot="1">
      <c r="B616" s="59" t="s">
        <v>41</v>
      </c>
      <c r="C616" s="218"/>
      <c r="D616" s="221"/>
      <c r="E616" s="221"/>
      <c r="F616" s="221"/>
      <c r="G616" s="143"/>
      <c r="H616" s="224"/>
      <c r="I616" s="227"/>
      <c r="J616" s="53"/>
      <c r="K616" s="65"/>
      <c r="L616" s="65"/>
      <c r="M616" s="42">
        <f t="shared" si="128"/>
        <v>0</v>
      </c>
    </row>
    <row r="617" spans="2:13" ht="13.5" hidden="1" thickBot="1">
      <c r="B617" s="59" t="s">
        <v>42</v>
      </c>
      <c r="C617" s="218"/>
      <c r="D617" s="221"/>
      <c r="E617" s="221"/>
      <c r="F617" s="221"/>
      <c r="G617" s="143"/>
      <c r="H617" s="224"/>
      <c r="I617" s="227"/>
      <c r="J617" s="53"/>
      <c r="K617" s="65"/>
      <c r="L617" s="65"/>
      <c r="M617" s="42">
        <f t="shared" si="128"/>
        <v>0</v>
      </c>
    </row>
    <row r="618" spans="2:13" ht="13.5" hidden="1" thickBot="1">
      <c r="B618" s="59" t="s">
        <v>43</v>
      </c>
      <c r="C618" s="218"/>
      <c r="D618" s="221"/>
      <c r="E618" s="221"/>
      <c r="F618" s="221"/>
      <c r="G618" s="143"/>
      <c r="H618" s="224"/>
      <c r="I618" s="227"/>
      <c r="J618" s="53"/>
      <c r="K618" s="43"/>
      <c r="L618" s="65"/>
      <c r="M618" s="42">
        <f t="shared" si="128"/>
        <v>0</v>
      </c>
    </row>
    <row r="619" spans="2:13" ht="13.5" hidden="1" thickBot="1">
      <c r="B619" s="90" t="s">
        <v>44</v>
      </c>
      <c r="C619" s="219"/>
      <c r="D619" s="222"/>
      <c r="E619" s="222"/>
      <c r="F619" s="222"/>
      <c r="G619" s="144"/>
      <c r="H619" s="225"/>
      <c r="I619" s="228"/>
      <c r="J619" s="53"/>
      <c r="K619" s="46"/>
      <c r="L619" s="54"/>
      <c r="M619" s="47">
        <f t="shared" si="128"/>
        <v>0</v>
      </c>
    </row>
    <row r="620" spans="2:13" ht="13.5" hidden="1" thickBot="1">
      <c r="B620" s="58" t="s">
        <v>40</v>
      </c>
      <c r="C620" s="217">
        <f t="shared" ref="C620" si="131">+C615+1</f>
        <v>122</v>
      </c>
      <c r="D620" s="220">
        <f>VLOOKUP(C620,'Completar SOFSE'!$A$19:$E$501,2,0)</f>
        <v>0</v>
      </c>
      <c r="E620" s="220">
        <f>VLOOKUP(C620,'Completar SOFSE'!$A$19:$E$501,3,0)</f>
        <v>0</v>
      </c>
      <c r="F620" s="220">
        <f>VLOOKUP(C620,'Completar SOFSE'!$A$19:$E$501,4,0)</f>
        <v>0</v>
      </c>
      <c r="G620" s="142"/>
      <c r="H620" s="223">
        <f>VLOOKUP(C620,'Completar SOFSE'!$A$19:$E$501,5,0)</f>
        <v>0</v>
      </c>
      <c r="I620" s="226">
        <f>VLOOKUP(C620,'Completar SOFSE'!$A$19:$F$501,6,0)</f>
        <v>0</v>
      </c>
      <c r="J620" s="53"/>
      <c r="K620" s="65"/>
      <c r="L620" s="65"/>
      <c r="M620" s="42">
        <f t="shared" si="128"/>
        <v>0</v>
      </c>
    </row>
    <row r="621" spans="2:13" ht="13.5" hidden="1" thickBot="1">
      <c r="B621" s="59" t="s">
        <v>41</v>
      </c>
      <c r="C621" s="218"/>
      <c r="D621" s="221"/>
      <c r="E621" s="221"/>
      <c r="F621" s="221"/>
      <c r="G621" s="143"/>
      <c r="H621" s="224"/>
      <c r="I621" s="227"/>
      <c r="J621" s="53"/>
      <c r="K621" s="65"/>
      <c r="L621" s="65"/>
      <c r="M621" s="42">
        <f t="shared" si="128"/>
        <v>0</v>
      </c>
    </row>
    <row r="622" spans="2:13" ht="13.5" hidden="1" thickBot="1">
      <c r="B622" s="59" t="s">
        <v>42</v>
      </c>
      <c r="C622" s="218"/>
      <c r="D622" s="221"/>
      <c r="E622" s="221"/>
      <c r="F622" s="221"/>
      <c r="G622" s="143"/>
      <c r="H622" s="224"/>
      <c r="I622" s="227"/>
      <c r="J622" s="53"/>
      <c r="K622" s="65"/>
      <c r="L622" s="65"/>
      <c r="M622" s="42">
        <f t="shared" si="128"/>
        <v>0</v>
      </c>
    </row>
    <row r="623" spans="2:13" ht="13.5" hidden="1" thickBot="1">
      <c r="B623" s="59" t="s">
        <v>43</v>
      </c>
      <c r="C623" s="218"/>
      <c r="D623" s="221"/>
      <c r="E623" s="221"/>
      <c r="F623" s="221"/>
      <c r="G623" s="143"/>
      <c r="H623" s="224"/>
      <c r="I623" s="227"/>
      <c r="J623" s="53"/>
      <c r="K623" s="43"/>
      <c r="L623" s="65"/>
      <c r="M623" s="42">
        <f t="shared" si="128"/>
        <v>0</v>
      </c>
    </row>
    <row r="624" spans="2:13" ht="13.5" hidden="1" thickBot="1">
      <c r="B624" s="90" t="s">
        <v>44</v>
      </c>
      <c r="C624" s="219"/>
      <c r="D624" s="222"/>
      <c r="E624" s="222"/>
      <c r="F624" s="222"/>
      <c r="G624" s="144"/>
      <c r="H624" s="225"/>
      <c r="I624" s="228"/>
      <c r="J624" s="53"/>
      <c r="K624" s="46"/>
      <c r="L624" s="54"/>
      <c r="M624" s="47">
        <f t="shared" si="128"/>
        <v>0</v>
      </c>
    </row>
    <row r="625" spans="2:13" ht="13.5" hidden="1" thickBot="1">
      <c r="B625" s="58" t="s">
        <v>40</v>
      </c>
      <c r="C625" s="217">
        <f>+C620+1</f>
        <v>123</v>
      </c>
      <c r="D625" s="220">
        <f>VLOOKUP(C625,'Completar SOFSE'!$A$19:$E$501,2,0)</f>
        <v>0</v>
      </c>
      <c r="E625" s="220">
        <f>VLOOKUP(C625,'Completar SOFSE'!$A$19:$E$501,3,0)</f>
        <v>0</v>
      </c>
      <c r="F625" s="220">
        <f>VLOOKUP(C625,'Completar SOFSE'!$A$19:$E$501,4,0)</f>
        <v>0</v>
      </c>
      <c r="G625" s="142"/>
      <c r="H625" s="223">
        <f>VLOOKUP(C625,'Completar SOFSE'!$A$19:$E$501,5,0)</f>
        <v>0</v>
      </c>
      <c r="I625" s="226">
        <f>VLOOKUP(C625,'Completar SOFSE'!$A$19:$F$501,6,0)</f>
        <v>0</v>
      </c>
      <c r="J625" s="53"/>
      <c r="K625" s="65"/>
      <c r="L625" s="65"/>
      <c r="M625" s="42">
        <f>J625*$D$60+K625*$D$60+L625*$D$60</f>
        <v>0</v>
      </c>
    </row>
    <row r="626" spans="2:13" ht="13.5" hidden="1" thickBot="1">
      <c r="B626" s="59" t="s">
        <v>41</v>
      </c>
      <c r="C626" s="218"/>
      <c r="D626" s="221"/>
      <c r="E626" s="221"/>
      <c r="F626" s="221"/>
      <c r="G626" s="143"/>
      <c r="H626" s="224"/>
      <c r="I626" s="227"/>
      <c r="J626" s="53"/>
      <c r="K626" s="65"/>
      <c r="L626" s="65"/>
      <c r="M626" s="42">
        <f t="shared" ref="M626:M644" si="132">J626*$D$60+K626*$D$60+L626*$D$60</f>
        <v>0</v>
      </c>
    </row>
    <row r="627" spans="2:13" ht="13.5" hidden="1" thickBot="1">
      <c r="B627" s="59" t="s">
        <v>42</v>
      </c>
      <c r="C627" s="218"/>
      <c r="D627" s="221"/>
      <c r="E627" s="221"/>
      <c r="F627" s="221"/>
      <c r="G627" s="143"/>
      <c r="H627" s="224"/>
      <c r="I627" s="227"/>
      <c r="J627" s="53"/>
      <c r="K627" s="65"/>
      <c r="L627" s="65"/>
      <c r="M627" s="42">
        <f t="shared" si="132"/>
        <v>0</v>
      </c>
    </row>
    <row r="628" spans="2:13" ht="13.5" hidden="1" thickBot="1">
      <c r="B628" s="59" t="s">
        <v>43</v>
      </c>
      <c r="C628" s="218"/>
      <c r="D628" s="221"/>
      <c r="E628" s="221"/>
      <c r="F628" s="221"/>
      <c r="G628" s="143"/>
      <c r="H628" s="224"/>
      <c r="I628" s="227"/>
      <c r="J628" s="53"/>
      <c r="K628" s="43"/>
      <c r="L628" s="65"/>
      <c r="M628" s="42">
        <f t="shared" si="132"/>
        <v>0</v>
      </c>
    </row>
    <row r="629" spans="2:13" ht="13.5" hidden="1" thickBot="1">
      <c r="B629" s="90" t="s">
        <v>44</v>
      </c>
      <c r="C629" s="219"/>
      <c r="D629" s="222"/>
      <c r="E629" s="222"/>
      <c r="F629" s="222"/>
      <c r="G629" s="144"/>
      <c r="H629" s="225"/>
      <c r="I629" s="228"/>
      <c r="J629" s="53"/>
      <c r="K629" s="46"/>
      <c r="L629" s="54"/>
      <c r="M629" s="47">
        <f t="shared" si="132"/>
        <v>0</v>
      </c>
    </row>
    <row r="630" spans="2:13" ht="13.5" hidden="1" thickBot="1">
      <c r="B630" s="58" t="s">
        <v>40</v>
      </c>
      <c r="C630" s="217">
        <f t="shared" ref="C630" si="133">+C625+1</f>
        <v>124</v>
      </c>
      <c r="D630" s="220">
        <f>VLOOKUP(C630,'Completar SOFSE'!$A$19:$E$501,2,0)</f>
        <v>0</v>
      </c>
      <c r="E630" s="220">
        <f>VLOOKUP(C630,'Completar SOFSE'!$A$19:$E$501,3,0)</f>
        <v>0</v>
      </c>
      <c r="F630" s="220">
        <f>VLOOKUP(C630,'Completar SOFSE'!$A$19:$E$501,4,0)</f>
        <v>0</v>
      </c>
      <c r="G630" s="142"/>
      <c r="H630" s="223">
        <f>VLOOKUP(C630,'Completar SOFSE'!$A$19:$E$501,5,0)</f>
        <v>0</v>
      </c>
      <c r="I630" s="226">
        <f>VLOOKUP(C630,'Completar SOFSE'!$A$19:$F$501,6,0)</f>
        <v>0</v>
      </c>
      <c r="J630" s="53"/>
      <c r="K630" s="65"/>
      <c r="L630" s="65"/>
      <c r="M630" s="42">
        <f t="shared" si="132"/>
        <v>0</v>
      </c>
    </row>
    <row r="631" spans="2:13" ht="13.5" hidden="1" thickBot="1">
      <c r="B631" s="59" t="s">
        <v>41</v>
      </c>
      <c r="C631" s="218"/>
      <c r="D631" s="221"/>
      <c r="E631" s="221"/>
      <c r="F631" s="221"/>
      <c r="G631" s="143"/>
      <c r="H631" s="224"/>
      <c r="I631" s="227"/>
      <c r="J631" s="53"/>
      <c r="K631" s="65"/>
      <c r="L631" s="65"/>
      <c r="M631" s="42">
        <f t="shared" si="132"/>
        <v>0</v>
      </c>
    </row>
    <row r="632" spans="2:13" ht="13.5" hidden="1" thickBot="1">
      <c r="B632" s="59" t="s">
        <v>42</v>
      </c>
      <c r="C632" s="218"/>
      <c r="D632" s="221"/>
      <c r="E632" s="221"/>
      <c r="F632" s="221"/>
      <c r="G632" s="143"/>
      <c r="H632" s="224"/>
      <c r="I632" s="227"/>
      <c r="J632" s="53"/>
      <c r="K632" s="65"/>
      <c r="L632" s="65"/>
      <c r="M632" s="42">
        <f t="shared" si="132"/>
        <v>0</v>
      </c>
    </row>
    <row r="633" spans="2:13" ht="13.5" hidden="1" thickBot="1">
      <c r="B633" s="59" t="s">
        <v>43</v>
      </c>
      <c r="C633" s="218"/>
      <c r="D633" s="221"/>
      <c r="E633" s="221"/>
      <c r="F633" s="221"/>
      <c r="G633" s="143"/>
      <c r="H633" s="224"/>
      <c r="I633" s="227"/>
      <c r="J633" s="53"/>
      <c r="K633" s="43"/>
      <c r="L633" s="65"/>
      <c r="M633" s="42">
        <f t="shared" si="132"/>
        <v>0</v>
      </c>
    </row>
    <row r="634" spans="2:13" ht="13.5" hidden="1" thickBot="1">
      <c r="B634" s="90" t="s">
        <v>44</v>
      </c>
      <c r="C634" s="219"/>
      <c r="D634" s="222"/>
      <c r="E634" s="222"/>
      <c r="F634" s="222"/>
      <c r="G634" s="144"/>
      <c r="H634" s="225"/>
      <c r="I634" s="228"/>
      <c r="J634" s="53"/>
      <c r="K634" s="46"/>
      <c r="L634" s="54"/>
      <c r="M634" s="47">
        <f t="shared" si="132"/>
        <v>0</v>
      </c>
    </row>
    <row r="635" spans="2:13" ht="13.5" hidden="1" thickBot="1">
      <c r="B635" s="58" t="s">
        <v>40</v>
      </c>
      <c r="C635" s="217">
        <f t="shared" ref="C635" si="134">+C630+1</f>
        <v>125</v>
      </c>
      <c r="D635" s="220">
        <f>VLOOKUP(C635,'Completar SOFSE'!$A$19:$E$501,2,0)</f>
        <v>0</v>
      </c>
      <c r="E635" s="220">
        <f>VLOOKUP(C635,'Completar SOFSE'!$A$19:$E$501,3,0)</f>
        <v>0</v>
      </c>
      <c r="F635" s="220">
        <f>VLOOKUP(C635,'Completar SOFSE'!$A$19:$E$501,4,0)</f>
        <v>0</v>
      </c>
      <c r="G635" s="142"/>
      <c r="H635" s="223">
        <f>VLOOKUP(C635,'Completar SOFSE'!$A$19:$E$501,5,0)</f>
        <v>0</v>
      </c>
      <c r="I635" s="226">
        <f>VLOOKUP(C635,'Completar SOFSE'!$A$19:$F$501,6,0)</f>
        <v>0</v>
      </c>
      <c r="J635" s="53"/>
      <c r="K635" s="65"/>
      <c r="L635" s="65"/>
      <c r="M635" s="42">
        <f t="shared" si="132"/>
        <v>0</v>
      </c>
    </row>
    <row r="636" spans="2:13" ht="13.5" hidden="1" thickBot="1">
      <c r="B636" s="59" t="s">
        <v>41</v>
      </c>
      <c r="C636" s="218"/>
      <c r="D636" s="221"/>
      <c r="E636" s="221"/>
      <c r="F636" s="221"/>
      <c r="G636" s="143"/>
      <c r="H636" s="224"/>
      <c r="I636" s="227"/>
      <c r="J636" s="53"/>
      <c r="K636" s="65"/>
      <c r="L636" s="65"/>
      <c r="M636" s="42">
        <f t="shared" si="132"/>
        <v>0</v>
      </c>
    </row>
    <row r="637" spans="2:13" ht="13.5" hidden="1" thickBot="1">
      <c r="B637" s="59" t="s">
        <v>42</v>
      </c>
      <c r="C637" s="218"/>
      <c r="D637" s="221"/>
      <c r="E637" s="221"/>
      <c r="F637" s="221"/>
      <c r="G637" s="143"/>
      <c r="H637" s="224"/>
      <c r="I637" s="227"/>
      <c r="J637" s="53"/>
      <c r="K637" s="65"/>
      <c r="L637" s="65"/>
      <c r="M637" s="42">
        <f t="shared" si="132"/>
        <v>0</v>
      </c>
    </row>
    <row r="638" spans="2:13" ht="13.5" hidden="1" thickBot="1">
      <c r="B638" s="59" t="s">
        <v>43</v>
      </c>
      <c r="C638" s="218"/>
      <c r="D638" s="221"/>
      <c r="E638" s="221"/>
      <c r="F638" s="221"/>
      <c r="G638" s="143"/>
      <c r="H638" s="224"/>
      <c r="I638" s="227"/>
      <c r="J638" s="53"/>
      <c r="K638" s="43"/>
      <c r="L638" s="65"/>
      <c r="M638" s="42">
        <f t="shared" si="132"/>
        <v>0</v>
      </c>
    </row>
    <row r="639" spans="2:13" ht="13.5" hidden="1" thickBot="1">
      <c r="B639" s="90" t="s">
        <v>44</v>
      </c>
      <c r="C639" s="219"/>
      <c r="D639" s="222"/>
      <c r="E639" s="222"/>
      <c r="F639" s="222"/>
      <c r="G639" s="144"/>
      <c r="H639" s="225"/>
      <c r="I639" s="228"/>
      <c r="J639" s="53"/>
      <c r="K639" s="46"/>
      <c r="L639" s="54"/>
      <c r="M639" s="47">
        <f t="shared" si="132"/>
        <v>0</v>
      </c>
    </row>
    <row r="640" spans="2:13" ht="13.5" hidden="1" thickBot="1">
      <c r="B640" s="58" t="s">
        <v>40</v>
      </c>
      <c r="C640" s="217">
        <f t="shared" ref="C640" si="135">+C635+1</f>
        <v>126</v>
      </c>
      <c r="D640" s="220">
        <f>VLOOKUP(C640,'Completar SOFSE'!$A$19:$E$501,2,0)</f>
        <v>0</v>
      </c>
      <c r="E640" s="220">
        <f>VLOOKUP(C640,'Completar SOFSE'!$A$19:$E$501,3,0)</f>
        <v>0</v>
      </c>
      <c r="F640" s="220">
        <f>VLOOKUP(C640,'Completar SOFSE'!$A$19:$E$501,4,0)</f>
        <v>0</v>
      </c>
      <c r="G640" s="142"/>
      <c r="H640" s="223">
        <f>VLOOKUP(C640,'Completar SOFSE'!$A$19:$E$501,5,0)</f>
        <v>0</v>
      </c>
      <c r="I640" s="226">
        <f>VLOOKUP(C640,'Completar SOFSE'!$A$19:$F$501,6,0)</f>
        <v>0</v>
      </c>
      <c r="J640" s="53"/>
      <c r="K640" s="65"/>
      <c r="L640" s="65"/>
      <c r="M640" s="42">
        <f t="shared" si="132"/>
        <v>0</v>
      </c>
    </row>
    <row r="641" spans="2:13" ht="13.5" hidden="1" thickBot="1">
      <c r="B641" s="59" t="s">
        <v>41</v>
      </c>
      <c r="C641" s="218"/>
      <c r="D641" s="221"/>
      <c r="E641" s="221"/>
      <c r="F641" s="221"/>
      <c r="G641" s="143"/>
      <c r="H641" s="224"/>
      <c r="I641" s="227"/>
      <c r="J641" s="53"/>
      <c r="K641" s="65"/>
      <c r="L641" s="65"/>
      <c r="M641" s="42">
        <f t="shared" si="132"/>
        <v>0</v>
      </c>
    </row>
    <row r="642" spans="2:13" ht="13.5" hidden="1" thickBot="1">
      <c r="B642" s="59" t="s">
        <v>42</v>
      </c>
      <c r="C642" s="218"/>
      <c r="D642" s="221"/>
      <c r="E642" s="221"/>
      <c r="F642" s="221"/>
      <c r="G642" s="143"/>
      <c r="H642" s="224"/>
      <c r="I642" s="227"/>
      <c r="J642" s="53"/>
      <c r="K642" s="65"/>
      <c r="L642" s="65"/>
      <c r="M642" s="42">
        <f t="shared" si="132"/>
        <v>0</v>
      </c>
    </row>
    <row r="643" spans="2:13" ht="13.5" hidden="1" thickBot="1">
      <c r="B643" s="59" t="s">
        <v>43</v>
      </c>
      <c r="C643" s="218"/>
      <c r="D643" s="221"/>
      <c r="E643" s="221"/>
      <c r="F643" s="221"/>
      <c r="G643" s="143"/>
      <c r="H643" s="224"/>
      <c r="I643" s="227"/>
      <c r="J643" s="53"/>
      <c r="K643" s="43"/>
      <c r="L643" s="65"/>
      <c r="M643" s="42">
        <f t="shared" si="132"/>
        <v>0</v>
      </c>
    </row>
    <row r="644" spans="2:13" ht="13.5" hidden="1" thickBot="1">
      <c r="B644" s="90" t="s">
        <v>44</v>
      </c>
      <c r="C644" s="219"/>
      <c r="D644" s="222"/>
      <c r="E644" s="222"/>
      <c r="F644" s="222"/>
      <c r="G644" s="144"/>
      <c r="H644" s="225"/>
      <c r="I644" s="228"/>
      <c r="J644" s="53"/>
      <c r="K644" s="46"/>
      <c r="L644" s="54"/>
      <c r="M644" s="47">
        <f t="shared" si="132"/>
        <v>0</v>
      </c>
    </row>
    <row r="645" spans="2:13" ht="13.5" hidden="1" thickBot="1">
      <c r="B645" s="58" t="s">
        <v>40</v>
      </c>
      <c r="C645" s="217">
        <f>+C640+1</f>
        <v>127</v>
      </c>
      <c r="D645" s="220">
        <f>VLOOKUP(C645,'Completar SOFSE'!$A$19:$E$501,2,0)</f>
        <v>0</v>
      </c>
      <c r="E645" s="220">
        <f>VLOOKUP(C645,'Completar SOFSE'!$A$19:$E$501,3,0)</f>
        <v>0</v>
      </c>
      <c r="F645" s="220">
        <f>VLOOKUP(C645,'Completar SOFSE'!$A$19:$E$501,4,0)</f>
        <v>0</v>
      </c>
      <c r="G645" s="142"/>
      <c r="H645" s="223">
        <f>VLOOKUP(C645,'Completar SOFSE'!$A$19:$E$501,5,0)</f>
        <v>0</v>
      </c>
      <c r="I645" s="226">
        <f>VLOOKUP(C645,'Completar SOFSE'!$A$19:$F$501,6,0)</f>
        <v>0</v>
      </c>
      <c r="J645" s="53"/>
      <c r="K645" s="65"/>
      <c r="L645" s="65"/>
      <c r="M645" s="42">
        <f>J645*$D$60+K645*$D$60+L645*$D$60</f>
        <v>0</v>
      </c>
    </row>
    <row r="646" spans="2:13" ht="13.5" hidden="1" thickBot="1">
      <c r="B646" s="59" t="s">
        <v>41</v>
      </c>
      <c r="C646" s="218"/>
      <c r="D646" s="221"/>
      <c r="E646" s="221"/>
      <c r="F646" s="221"/>
      <c r="G646" s="143"/>
      <c r="H646" s="224"/>
      <c r="I646" s="227"/>
      <c r="J646" s="53"/>
      <c r="K646" s="65"/>
      <c r="L646" s="65"/>
      <c r="M646" s="42">
        <f t="shared" ref="M646:M664" si="136">J646*$D$60+K646*$D$60+L646*$D$60</f>
        <v>0</v>
      </c>
    </row>
    <row r="647" spans="2:13" ht="13.5" hidden="1" thickBot="1">
      <c r="B647" s="59" t="s">
        <v>42</v>
      </c>
      <c r="C647" s="218"/>
      <c r="D647" s="221"/>
      <c r="E647" s="221"/>
      <c r="F647" s="221"/>
      <c r="G647" s="143"/>
      <c r="H647" s="224"/>
      <c r="I647" s="227"/>
      <c r="J647" s="53"/>
      <c r="K647" s="65"/>
      <c r="L647" s="65"/>
      <c r="M647" s="42">
        <f t="shared" si="136"/>
        <v>0</v>
      </c>
    </row>
    <row r="648" spans="2:13" ht="13.5" hidden="1" thickBot="1">
      <c r="B648" s="59" t="s">
        <v>43</v>
      </c>
      <c r="C648" s="218"/>
      <c r="D648" s="221"/>
      <c r="E648" s="221"/>
      <c r="F648" s="221"/>
      <c r="G648" s="143"/>
      <c r="H648" s="224"/>
      <c r="I648" s="227"/>
      <c r="J648" s="53"/>
      <c r="K648" s="43"/>
      <c r="L648" s="65"/>
      <c r="M648" s="42">
        <f t="shared" si="136"/>
        <v>0</v>
      </c>
    </row>
    <row r="649" spans="2:13" ht="13.5" hidden="1" thickBot="1">
      <c r="B649" s="90" t="s">
        <v>44</v>
      </c>
      <c r="C649" s="219"/>
      <c r="D649" s="222"/>
      <c r="E649" s="222"/>
      <c r="F649" s="222"/>
      <c r="G649" s="144"/>
      <c r="H649" s="225"/>
      <c r="I649" s="228"/>
      <c r="J649" s="53"/>
      <c r="K649" s="46"/>
      <c r="L649" s="54"/>
      <c r="M649" s="47">
        <f t="shared" si="136"/>
        <v>0</v>
      </c>
    </row>
    <row r="650" spans="2:13" ht="13.5" hidden="1" thickBot="1">
      <c r="B650" s="58" t="s">
        <v>40</v>
      </c>
      <c r="C650" s="217">
        <f t="shared" ref="C650" si="137">+C645+1</f>
        <v>128</v>
      </c>
      <c r="D650" s="220">
        <f>VLOOKUP(C650,'Completar SOFSE'!$A$19:$E$501,2,0)</f>
        <v>0</v>
      </c>
      <c r="E650" s="220">
        <f>VLOOKUP(C650,'Completar SOFSE'!$A$19:$E$501,3,0)</f>
        <v>0</v>
      </c>
      <c r="F650" s="220">
        <f>VLOOKUP(C650,'Completar SOFSE'!$A$19:$E$501,4,0)</f>
        <v>0</v>
      </c>
      <c r="G650" s="142"/>
      <c r="H650" s="223">
        <f>VLOOKUP(C650,'Completar SOFSE'!$A$19:$E$501,5,0)</f>
        <v>0</v>
      </c>
      <c r="I650" s="226">
        <f>VLOOKUP(C650,'Completar SOFSE'!$A$19:$F$501,6,0)</f>
        <v>0</v>
      </c>
      <c r="J650" s="53"/>
      <c r="K650" s="65"/>
      <c r="L650" s="65"/>
      <c r="M650" s="42">
        <f t="shared" si="136"/>
        <v>0</v>
      </c>
    </row>
    <row r="651" spans="2:13" ht="13.5" hidden="1" thickBot="1">
      <c r="B651" s="59" t="s">
        <v>41</v>
      </c>
      <c r="C651" s="218"/>
      <c r="D651" s="221"/>
      <c r="E651" s="221"/>
      <c r="F651" s="221"/>
      <c r="G651" s="143"/>
      <c r="H651" s="224"/>
      <c r="I651" s="227"/>
      <c r="J651" s="53"/>
      <c r="K651" s="65"/>
      <c r="L651" s="65"/>
      <c r="M651" s="42">
        <f t="shared" si="136"/>
        <v>0</v>
      </c>
    </row>
    <row r="652" spans="2:13" ht="13.5" hidden="1" thickBot="1">
      <c r="B652" s="59" t="s">
        <v>42</v>
      </c>
      <c r="C652" s="218"/>
      <c r="D652" s="221"/>
      <c r="E652" s="221"/>
      <c r="F652" s="221"/>
      <c r="G652" s="143"/>
      <c r="H652" s="224"/>
      <c r="I652" s="227"/>
      <c r="J652" s="53"/>
      <c r="K652" s="65"/>
      <c r="L652" s="65"/>
      <c r="M652" s="42">
        <f t="shared" si="136"/>
        <v>0</v>
      </c>
    </row>
    <row r="653" spans="2:13" ht="13.5" hidden="1" thickBot="1">
      <c r="B653" s="59" t="s">
        <v>43</v>
      </c>
      <c r="C653" s="218"/>
      <c r="D653" s="221"/>
      <c r="E653" s="221"/>
      <c r="F653" s="221"/>
      <c r="G653" s="143"/>
      <c r="H653" s="224"/>
      <c r="I653" s="227"/>
      <c r="J653" s="53"/>
      <c r="K653" s="43"/>
      <c r="L653" s="65"/>
      <c r="M653" s="42">
        <f t="shared" si="136"/>
        <v>0</v>
      </c>
    </row>
    <row r="654" spans="2:13" ht="13.5" hidden="1" thickBot="1">
      <c r="B654" s="90" t="s">
        <v>44</v>
      </c>
      <c r="C654" s="219"/>
      <c r="D654" s="222"/>
      <c r="E654" s="222"/>
      <c r="F654" s="222"/>
      <c r="G654" s="144"/>
      <c r="H654" s="225"/>
      <c r="I654" s="228"/>
      <c r="J654" s="53"/>
      <c r="K654" s="46"/>
      <c r="L654" s="54"/>
      <c r="M654" s="47">
        <f t="shared" si="136"/>
        <v>0</v>
      </c>
    </row>
    <row r="655" spans="2:13" ht="13.5" hidden="1" thickBot="1">
      <c r="B655" s="58" t="s">
        <v>40</v>
      </c>
      <c r="C655" s="217">
        <f t="shared" ref="C655" si="138">+C650+1</f>
        <v>129</v>
      </c>
      <c r="D655" s="220">
        <f>VLOOKUP(C655,'Completar SOFSE'!$A$19:$E$501,2,0)</f>
        <v>0</v>
      </c>
      <c r="E655" s="220">
        <f>VLOOKUP(C655,'Completar SOFSE'!$A$19:$E$501,3,0)</f>
        <v>0</v>
      </c>
      <c r="F655" s="220">
        <f>VLOOKUP(C655,'Completar SOFSE'!$A$19:$E$501,4,0)</f>
        <v>0</v>
      </c>
      <c r="G655" s="142"/>
      <c r="H655" s="223">
        <f>VLOOKUP(C655,'Completar SOFSE'!$A$19:$E$501,5,0)</f>
        <v>0</v>
      </c>
      <c r="I655" s="226">
        <f>VLOOKUP(C655,'Completar SOFSE'!$A$19:$F$501,6,0)</f>
        <v>0</v>
      </c>
      <c r="J655" s="53"/>
      <c r="K655" s="65"/>
      <c r="L655" s="65"/>
      <c r="M655" s="42">
        <f t="shared" si="136"/>
        <v>0</v>
      </c>
    </row>
    <row r="656" spans="2:13" ht="13.5" hidden="1" thickBot="1">
      <c r="B656" s="59" t="s">
        <v>41</v>
      </c>
      <c r="C656" s="218"/>
      <c r="D656" s="221"/>
      <c r="E656" s="221"/>
      <c r="F656" s="221"/>
      <c r="G656" s="143"/>
      <c r="H656" s="224"/>
      <c r="I656" s="227"/>
      <c r="J656" s="53"/>
      <c r="K656" s="65"/>
      <c r="L656" s="65"/>
      <c r="M656" s="42">
        <f t="shared" si="136"/>
        <v>0</v>
      </c>
    </row>
    <row r="657" spans="2:13" ht="13.5" hidden="1" thickBot="1">
      <c r="B657" s="59" t="s">
        <v>42</v>
      </c>
      <c r="C657" s="218"/>
      <c r="D657" s="221"/>
      <c r="E657" s="221"/>
      <c r="F657" s="221"/>
      <c r="G657" s="143"/>
      <c r="H657" s="224"/>
      <c r="I657" s="227"/>
      <c r="J657" s="53"/>
      <c r="K657" s="65"/>
      <c r="L657" s="65"/>
      <c r="M657" s="42">
        <f t="shared" si="136"/>
        <v>0</v>
      </c>
    </row>
    <row r="658" spans="2:13" ht="13.5" hidden="1" thickBot="1">
      <c r="B658" s="59" t="s">
        <v>43</v>
      </c>
      <c r="C658" s="218"/>
      <c r="D658" s="221"/>
      <c r="E658" s="221"/>
      <c r="F658" s="221"/>
      <c r="G658" s="143"/>
      <c r="H658" s="224"/>
      <c r="I658" s="227"/>
      <c r="J658" s="53"/>
      <c r="K658" s="43"/>
      <c r="L658" s="65"/>
      <c r="M658" s="42">
        <f t="shared" si="136"/>
        <v>0</v>
      </c>
    </row>
    <row r="659" spans="2:13" ht="13.5" hidden="1" thickBot="1">
      <c r="B659" s="90" t="s">
        <v>44</v>
      </c>
      <c r="C659" s="219"/>
      <c r="D659" s="222"/>
      <c r="E659" s="222"/>
      <c r="F659" s="222"/>
      <c r="G659" s="144"/>
      <c r="H659" s="225"/>
      <c r="I659" s="228"/>
      <c r="J659" s="53"/>
      <c r="K659" s="46"/>
      <c r="L659" s="54"/>
      <c r="M659" s="47">
        <f t="shared" si="136"/>
        <v>0</v>
      </c>
    </row>
    <row r="660" spans="2:13" ht="13.5" hidden="1" thickBot="1">
      <c r="B660" s="58" t="s">
        <v>40</v>
      </c>
      <c r="C660" s="217">
        <f t="shared" ref="C660" si="139">+C655+1</f>
        <v>130</v>
      </c>
      <c r="D660" s="220">
        <f>VLOOKUP(C660,'Completar SOFSE'!$A$19:$E$501,2,0)</f>
        <v>0</v>
      </c>
      <c r="E660" s="220">
        <f>VLOOKUP(C660,'Completar SOFSE'!$A$19:$E$501,3,0)</f>
        <v>0</v>
      </c>
      <c r="F660" s="220">
        <f>VLOOKUP(C660,'Completar SOFSE'!$A$19:$E$501,4,0)</f>
        <v>0</v>
      </c>
      <c r="G660" s="142"/>
      <c r="H660" s="223">
        <f>VLOOKUP(C660,'Completar SOFSE'!$A$19:$E$501,5,0)</f>
        <v>0</v>
      </c>
      <c r="I660" s="226">
        <f>VLOOKUP(C660,'Completar SOFSE'!$A$19:$F$501,6,0)</f>
        <v>0</v>
      </c>
      <c r="J660" s="53"/>
      <c r="K660" s="65"/>
      <c r="L660" s="65"/>
      <c r="M660" s="42">
        <f t="shared" si="136"/>
        <v>0</v>
      </c>
    </row>
    <row r="661" spans="2:13" ht="13.5" hidden="1" thickBot="1">
      <c r="B661" s="59" t="s">
        <v>41</v>
      </c>
      <c r="C661" s="218"/>
      <c r="D661" s="221"/>
      <c r="E661" s="221"/>
      <c r="F661" s="221"/>
      <c r="G661" s="143"/>
      <c r="H661" s="224"/>
      <c r="I661" s="227"/>
      <c r="J661" s="53"/>
      <c r="K661" s="65"/>
      <c r="L661" s="65"/>
      <c r="M661" s="42">
        <f t="shared" si="136"/>
        <v>0</v>
      </c>
    </row>
    <row r="662" spans="2:13" ht="13.5" hidden="1" thickBot="1">
      <c r="B662" s="59" t="s">
        <v>42</v>
      </c>
      <c r="C662" s="218"/>
      <c r="D662" s="221"/>
      <c r="E662" s="221"/>
      <c r="F662" s="221"/>
      <c r="G662" s="143"/>
      <c r="H662" s="224"/>
      <c r="I662" s="227"/>
      <c r="J662" s="53"/>
      <c r="K662" s="65"/>
      <c r="L662" s="65"/>
      <c r="M662" s="42">
        <f t="shared" si="136"/>
        <v>0</v>
      </c>
    </row>
    <row r="663" spans="2:13" ht="13.5" hidden="1" thickBot="1">
      <c r="B663" s="59" t="s">
        <v>43</v>
      </c>
      <c r="C663" s="218"/>
      <c r="D663" s="221"/>
      <c r="E663" s="221"/>
      <c r="F663" s="221"/>
      <c r="G663" s="143"/>
      <c r="H663" s="224"/>
      <c r="I663" s="227"/>
      <c r="J663" s="53"/>
      <c r="K663" s="43"/>
      <c r="L663" s="65"/>
      <c r="M663" s="42">
        <f t="shared" si="136"/>
        <v>0</v>
      </c>
    </row>
    <row r="664" spans="2:13" ht="13.5" hidden="1" thickBot="1">
      <c r="B664" s="90" t="s">
        <v>44</v>
      </c>
      <c r="C664" s="219"/>
      <c r="D664" s="222"/>
      <c r="E664" s="222"/>
      <c r="F664" s="222"/>
      <c r="G664" s="144"/>
      <c r="H664" s="225"/>
      <c r="I664" s="228"/>
      <c r="J664" s="53"/>
      <c r="K664" s="46"/>
      <c r="L664" s="54"/>
      <c r="M664" s="47">
        <f t="shared" si="136"/>
        <v>0</v>
      </c>
    </row>
    <row r="665" spans="2:13" ht="13.5" hidden="1" thickBot="1">
      <c r="B665" s="58" t="s">
        <v>40</v>
      </c>
      <c r="C665" s="217">
        <f>+C660+1</f>
        <v>131</v>
      </c>
      <c r="D665" s="220">
        <f>VLOOKUP(C665,'Completar SOFSE'!$A$19:$E$501,2,0)</f>
        <v>0</v>
      </c>
      <c r="E665" s="220">
        <f>VLOOKUP(C665,'Completar SOFSE'!$A$19:$E$501,3,0)</f>
        <v>0</v>
      </c>
      <c r="F665" s="220">
        <f>VLOOKUP(C665,'Completar SOFSE'!$A$19:$E$501,4,0)</f>
        <v>0</v>
      </c>
      <c r="G665" s="142"/>
      <c r="H665" s="223">
        <f>VLOOKUP(C665,'Completar SOFSE'!$A$19:$E$501,5,0)</f>
        <v>0</v>
      </c>
      <c r="I665" s="226">
        <f>VLOOKUP(C665,'Completar SOFSE'!$A$19:$F$501,6,0)</f>
        <v>0</v>
      </c>
      <c r="J665" s="53"/>
      <c r="K665" s="65"/>
      <c r="L665" s="65"/>
      <c r="M665" s="42">
        <f>J665*$D$60+K665*$D$60+L665*$D$60</f>
        <v>0</v>
      </c>
    </row>
    <row r="666" spans="2:13" ht="13.5" hidden="1" thickBot="1">
      <c r="B666" s="59" t="s">
        <v>41</v>
      </c>
      <c r="C666" s="218"/>
      <c r="D666" s="221"/>
      <c r="E666" s="221"/>
      <c r="F666" s="221"/>
      <c r="G666" s="143"/>
      <c r="H666" s="224"/>
      <c r="I666" s="227"/>
      <c r="J666" s="53"/>
      <c r="K666" s="65"/>
      <c r="L666" s="65"/>
      <c r="M666" s="42">
        <f t="shared" ref="M666:M684" si="140">J666*$D$60+K666*$D$60+L666*$D$60</f>
        <v>0</v>
      </c>
    </row>
    <row r="667" spans="2:13" ht="13.5" hidden="1" thickBot="1">
      <c r="B667" s="59" t="s">
        <v>42</v>
      </c>
      <c r="C667" s="218"/>
      <c r="D667" s="221"/>
      <c r="E667" s="221"/>
      <c r="F667" s="221"/>
      <c r="G667" s="143"/>
      <c r="H667" s="224"/>
      <c r="I667" s="227"/>
      <c r="J667" s="53"/>
      <c r="K667" s="65"/>
      <c r="L667" s="65"/>
      <c r="M667" s="42">
        <f t="shared" si="140"/>
        <v>0</v>
      </c>
    </row>
    <row r="668" spans="2:13" ht="13.5" hidden="1" thickBot="1">
      <c r="B668" s="59" t="s">
        <v>43</v>
      </c>
      <c r="C668" s="218"/>
      <c r="D668" s="221"/>
      <c r="E668" s="221"/>
      <c r="F668" s="221"/>
      <c r="G668" s="143"/>
      <c r="H668" s="224"/>
      <c r="I668" s="227"/>
      <c r="J668" s="53"/>
      <c r="K668" s="43"/>
      <c r="L668" s="65"/>
      <c r="M668" s="42">
        <f t="shared" si="140"/>
        <v>0</v>
      </c>
    </row>
    <row r="669" spans="2:13" ht="13.5" hidden="1" thickBot="1">
      <c r="B669" s="90" t="s">
        <v>44</v>
      </c>
      <c r="C669" s="219"/>
      <c r="D669" s="222"/>
      <c r="E669" s="222"/>
      <c r="F669" s="222"/>
      <c r="G669" s="144"/>
      <c r="H669" s="225"/>
      <c r="I669" s="228"/>
      <c r="J669" s="53"/>
      <c r="K669" s="46"/>
      <c r="L669" s="54"/>
      <c r="M669" s="47">
        <f t="shared" si="140"/>
        <v>0</v>
      </c>
    </row>
    <row r="670" spans="2:13" ht="13.5" hidden="1" thickBot="1">
      <c r="B670" s="58" t="s">
        <v>40</v>
      </c>
      <c r="C670" s="217">
        <f t="shared" ref="C670" si="141">+C665+1</f>
        <v>132</v>
      </c>
      <c r="D670" s="220">
        <f>VLOOKUP(C670,'Completar SOFSE'!$A$19:$E$501,2,0)</f>
        <v>0</v>
      </c>
      <c r="E670" s="220">
        <f>VLOOKUP(C670,'Completar SOFSE'!$A$19:$E$501,3,0)</f>
        <v>0</v>
      </c>
      <c r="F670" s="220">
        <f>VLOOKUP(C670,'Completar SOFSE'!$A$19:$E$501,4,0)</f>
        <v>0</v>
      </c>
      <c r="G670" s="142"/>
      <c r="H670" s="223">
        <f>VLOOKUP(C670,'Completar SOFSE'!$A$19:$E$501,5,0)</f>
        <v>0</v>
      </c>
      <c r="I670" s="226">
        <f>VLOOKUP(C670,'Completar SOFSE'!$A$19:$F$501,6,0)</f>
        <v>0</v>
      </c>
      <c r="J670" s="53"/>
      <c r="K670" s="65"/>
      <c r="L670" s="65"/>
      <c r="M670" s="42">
        <f t="shared" si="140"/>
        <v>0</v>
      </c>
    </row>
    <row r="671" spans="2:13" ht="13.5" hidden="1" thickBot="1">
      <c r="B671" s="59" t="s">
        <v>41</v>
      </c>
      <c r="C671" s="218"/>
      <c r="D671" s="221"/>
      <c r="E671" s="221"/>
      <c r="F671" s="221"/>
      <c r="G671" s="143"/>
      <c r="H671" s="224"/>
      <c r="I671" s="227"/>
      <c r="J671" s="53"/>
      <c r="K671" s="65"/>
      <c r="L671" s="65"/>
      <c r="M671" s="42">
        <f t="shared" si="140"/>
        <v>0</v>
      </c>
    </row>
    <row r="672" spans="2:13" ht="13.5" hidden="1" thickBot="1">
      <c r="B672" s="59" t="s">
        <v>42</v>
      </c>
      <c r="C672" s="218"/>
      <c r="D672" s="221"/>
      <c r="E672" s="221"/>
      <c r="F672" s="221"/>
      <c r="G672" s="143"/>
      <c r="H672" s="224"/>
      <c r="I672" s="227"/>
      <c r="J672" s="53"/>
      <c r="K672" s="65"/>
      <c r="L672" s="65"/>
      <c r="M672" s="42">
        <f t="shared" si="140"/>
        <v>0</v>
      </c>
    </row>
    <row r="673" spans="2:13" ht="13.5" hidden="1" thickBot="1">
      <c r="B673" s="59" t="s">
        <v>43</v>
      </c>
      <c r="C673" s="218"/>
      <c r="D673" s="221"/>
      <c r="E673" s="221"/>
      <c r="F673" s="221"/>
      <c r="G673" s="143"/>
      <c r="H673" s="224"/>
      <c r="I673" s="227"/>
      <c r="J673" s="53"/>
      <c r="K673" s="43"/>
      <c r="L673" s="65"/>
      <c r="M673" s="42">
        <f t="shared" si="140"/>
        <v>0</v>
      </c>
    </row>
    <row r="674" spans="2:13" ht="13.5" hidden="1" thickBot="1">
      <c r="B674" s="90" t="s">
        <v>44</v>
      </c>
      <c r="C674" s="219"/>
      <c r="D674" s="222"/>
      <c r="E674" s="222"/>
      <c r="F674" s="222"/>
      <c r="G674" s="144"/>
      <c r="H674" s="225"/>
      <c r="I674" s="228"/>
      <c r="J674" s="53"/>
      <c r="K674" s="46"/>
      <c r="L674" s="54"/>
      <c r="M674" s="47">
        <f t="shared" si="140"/>
        <v>0</v>
      </c>
    </row>
    <row r="675" spans="2:13" ht="13.5" hidden="1" thickBot="1">
      <c r="B675" s="58" t="s">
        <v>40</v>
      </c>
      <c r="C675" s="217">
        <f t="shared" ref="C675" si="142">+C670+1</f>
        <v>133</v>
      </c>
      <c r="D675" s="220">
        <f>VLOOKUP(C675,'Completar SOFSE'!$A$19:$E$501,2,0)</f>
        <v>0</v>
      </c>
      <c r="E675" s="220">
        <f>VLOOKUP(C675,'Completar SOFSE'!$A$19:$E$501,3,0)</f>
        <v>0</v>
      </c>
      <c r="F675" s="220">
        <f>VLOOKUP(C675,'Completar SOFSE'!$A$19:$E$501,4,0)</f>
        <v>0</v>
      </c>
      <c r="G675" s="142"/>
      <c r="H675" s="223">
        <f>VLOOKUP(C675,'Completar SOFSE'!$A$19:$E$501,5,0)</f>
        <v>0</v>
      </c>
      <c r="I675" s="226">
        <f>VLOOKUP(C675,'Completar SOFSE'!$A$19:$F$501,6,0)</f>
        <v>0</v>
      </c>
      <c r="J675" s="53"/>
      <c r="K675" s="65"/>
      <c r="L675" s="65"/>
      <c r="M675" s="42">
        <f t="shared" si="140"/>
        <v>0</v>
      </c>
    </row>
    <row r="676" spans="2:13" ht="13.5" hidden="1" thickBot="1">
      <c r="B676" s="59" t="s">
        <v>41</v>
      </c>
      <c r="C676" s="218"/>
      <c r="D676" s="221"/>
      <c r="E676" s="221"/>
      <c r="F676" s="221"/>
      <c r="G676" s="143"/>
      <c r="H676" s="224"/>
      <c r="I676" s="227"/>
      <c r="J676" s="53"/>
      <c r="K676" s="65"/>
      <c r="L676" s="65"/>
      <c r="M676" s="42">
        <f t="shared" si="140"/>
        <v>0</v>
      </c>
    </row>
    <row r="677" spans="2:13" ht="13.5" hidden="1" thickBot="1">
      <c r="B677" s="59" t="s">
        <v>42</v>
      </c>
      <c r="C677" s="218"/>
      <c r="D677" s="221"/>
      <c r="E677" s="221"/>
      <c r="F677" s="221"/>
      <c r="G677" s="143"/>
      <c r="H677" s="224"/>
      <c r="I677" s="227"/>
      <c r="J677" s="53"/>
      <c r="K677" s="65"/>
      <c r="L677" s="65"/>
      <c r="M677" s="42">
        <f t="shared" si="140"/>
        <v>0</v>
      </c>
    </row>
    <row r="678" spans="2:13" ht="13.5" hidden="1" thickBot="1">
      <c r="B678" s="59" t="s">
        <v>43</v>
      </c>
      <c r="C678" s="218"/>
      <c r="D678" s="221"/>
      <c r="E678" s="221"/>
      <c r="F678" s="221"/>
      <c r="G678" s="143"/>
      <c r="H678" s="224"/>
      <c r="I678" s="227"/>
      <c r="J678" s="53"/>
      <c r="K678" s="43"/>
      <c r="L678" s="65"/>
      <c r="M678" s="42">
        <f t="shared" si="140"/>
        <v>0</v>
      </c>
    </row>
    <row r="679" spans="2:13" ht="13.5" hidden="1" thickBot="1">
      <c r="B679" s="90" t="s">
        <v>44</v>
      </c>
      <c r="C679" s="219"/>
      <c r="D679" s="222"/>
      <c r="E679" s="222"/>
      <c r="F679" s="222"/>
      <c r="G679" s="144"/>
      <c r="H679" s="225"/>
      <c r="I679" s="228"/>
      <c r="J679" s="53"/>
      <c r="K679" s="46"/>
      <c r="L679" s="54"/>
      <c r="M679" s="47">
        <f t="shared" si="140"/>
        <v>0</v>
      </c>
    </row>
    <row r="680" spans="2:13" ht="13.5" hidden="1" thickBot="1">
      <c r="B680" s="58" t="s">
        <v>40</v>
      </c>
      <c r="C680" s="217">
        <f t="shared" ref="C680" si="143">+C675+1</f>
        <v>134</v>
      </c>
      <c r="D680" s="220">
        <f>VLOOKUP(C680,'Completar SOFSE'!$A$19:$E$501,2,0)</f>
        <v>0</v>
      </c>
      <c r="E680" s="220">
        <f>VLOOKUP(C680,'Completar SOFSE'!$A$19:$E$501,3,0)</f>
        <v>0</v>
      </c>
      <c r="F680" s="220">
        <f>VLOOKUP(C680,'Completar SOFSE'!$A$19:$E$501,4,0)</f>
        <v>0</v>
      </c>
      <c r="G680" s="142"/>
      <c r="H680" s="223">
        <f>VLOOKUP(C680,'Completar SOFSE'!$A$19:$E$501,5,0)</f>
        <v>0</v>
      </c>
      <c r="I680" s="226">
        <f>VLOOKUP(C680,'Completar SOFSE'!$A$19:$F$501,6,0)</f>
        <v>0</v>
      </c>
      <c r="J680" s="53"/>
      <c r="K680" s="65"/>
      <c r="L680" s="65"/>
      <c r="M680" s="42">
        <f t="shared" si="140"/>
        <v>0</v>
      </c>
    </row>
    <row r="681" spans="2:13" ht="13.5" hidden="1" thickBot="1">
      <c r="B681" s="59" t="s">
        <v>41</v>
      </c>
      <c r="C681" s="218"/>
      <c r="D681" s="221"/>
      <c r="E681" s="221"/>
      <c r="F681" s="221"/>
      <c r="G681" s="143"/>
      <c r="H681" s="224"/>
      <c r="I681" s="227"/>
      <c r="J681" s="53"/>
      <c r="K681" s="65"/>
      <c r="L681" s="65"/>
      <c r="M681" s="42">
        <f t="shared" si="140"/>
        <v>0</v>
      </c>
    </row>
    <row r="682" spans="2:13" ht="13.5" hidden="1" thickBot="1">
      <c r="B682" s="59" t="s">
        <v>42</v>
      </c>
      <c r="C682" s="218"/>
      <c r="D682" s="221"/>
      <c r="E682" s="221"/>
      <c r="F682" s="221"/>
      <c r="G682" s="143"/>
      <c r="H682" s="224"/>
      <c r="I682" s="227"/>
      <c r="J682" s="53"/>
      <c r="K682" s="65"/>
      <c r="L682" s="65"/>
      <c r="M682" s="42">
        <f t="shared" si="140"/>
        <v>0</v>
      </c>
    </row>
    <row r="683" spans="2:13" ht="13.5" hidden="1" thickBot="1">
      <c r="B683" s="59" t="s">
        <v>43</v>
      </c>
      <c r="C683" s="218"/>
      <c r="D683" s="221"/>
      <c r="E683" s="221"/>
      <c r="F683" s="221"/>
      <c r="G683" s="143"/>
      <c r="H683" s="224"/>
      <c r="I683" s="227"/>
      <c r="J683" s="53"/>
      <c r="K683" s="43"/>
      <c r="L683" s="65"/>
      <c r="M683" s="42">
        <f t="shared" si="140"/>
        <v>0</v>
      </c>
    </row>
    <row r="684" spans="2:13" ht="13.5" hidden="1" thickBot="1">
      <c r="B684" s="90" t="s">
        <v>44</v>
      </c>
      <c r="C684" s="219"/>
      <c r="D684" s="222"/>
      <c r="E684" s="222"/>
      <c r="F684" s="222"/>
      <c r="G684" s="144"/>
      <c r="H684" s="225"/>
      <c r="I684" s="228"/>
      <c r="J684" s="53"/>
      <c r="K684" s="46"/>
      <c r="L684" s="54"/>
      <c r="M684" s="47">
        <f t="shared" si="140"/>
        <v>0</v>
      </c>
    </row>
    <row r="685" spans="2:13" ht="13.5" hidden="1" thickBot="1">
      <c r="B685" s="58" t="s">
        <v>40</v>
      </c>
      <c r="C685" s="217">
        <f>+C680+1</f>
        <v>135</v>
      </c>
      <c r="D685" s="220">
        <f>VLOOKUP(C685,'Completar SOFSE'!$A$19:$E$501,2,0)</f>
        <v>0</v>
      </c>
      <c r="E685" s="220">
        <f>VLOOKUP(C685,'Completar SOFSE'!$A$19:$E$501,3,0)</f>
        <v>0</v>
      </c>
      <c r="F685" s="220">
        <f>VLOOKUP(C685,'Completar SOFSE'!$A$19:$E$501,4,0)</f>
        <v>0</v>
      </c>
      <c r="G685" s="142"/>
      <c r="H685" s="223">
        <f>VLOOKUP(C685,'Completar SOFSE'!$A$19:$E$501,5,0)</f>
        <v>0</v>
      </c>
      <c r="I685" s="226">
        <f>VLOOKUP(C685,'Completar SOFSE'!$A$19:$F$501,6,0)</f>
        <v>0</v>
      </c>
      <c r="J685" s="53"/>
      <c r="K685" s="65"/>
      <c r="L685" s="65"/>
      <c r="M685" s="42">
        <f>J685*$D$60+K685*$D$60+L685*$D$60</f>
        <v>0</v>
      </c>
    </row>
    <row r="686" spans="2:13" ht="13.5" hidden="1" thickBot="1">
      <c r="B686" s="59" t="s">
        <v>41</v>
      </c>
      <c r="C686" s="218"/>
      <c r="D686" s="221"/>
      <c r="E686" s="221"/>
      <c r="F686" s="221"/>
      <c r="G686" s="143"/>
      <c r="H686" s="224"/>
      <c r="I686" s="227"/>
      <c r="J686" s="53"/>
      <c r="K686" s="65"/>
      <c r="L686" s="65"/>
      <c r="M686" s="42">
        <f t="shared" ref="M686:M704" si="144">J686*$D$60+K686*$D$60+L686*$D$60</f>
        <v>0</v>
      </c>
    </row>
    <row r="687" spans="2:13" ht="13.5" hidden="1" thickBot="1">
      <c r="B687" s="59" t="s">
        <v>42</v>
      </c>
      <c r="C687" s="218"/>
      <c r="D687" s="221"/>
      <c r="E687" s="221"/>
      <c r="F687" s="221"/>
      <c r="G687" s="143"/>
      <c r="H687" s="224"/>
      <c r="I687" s="227"/>
      <c r="J687" s="53"/>
      <c r="K687" s="65"/>
      <c r="L687" s="65"/>
      <c r="M687" s="42">
        <f t="shared" si="144"/>
        <v>0</v>
      </c>
    </row>
    <row r="688" spans="2:13" ht="13.5" hidden="1" thickBot="1">
      <c r="B688" s="59" t="s">
        <v>43</v>
      </c>
      <c r="C688" s="218"/>
      <c r="D688" s="221"/>
      <c r="E688" s="221"/>
      <c r="F688" s="221"/>
      <c r="G688" s="143"/>
      <c r="H688" s="224"/>
      <c r="I688" s="227"/>
      <c r="J688" s="53"/>
      <c r="K688" s="43"/>
      <c r="L688" s="65"/>
      <c r="M688" s="42">
        <f t="shared" si="144"/>
        <v>0</v>
      </c>
    </row>
    <row r="689" spans="2:13" ht="13.5" hidden="1" thickBot="1">
      <c r="B689" s="90" t="s">
        <v>44</v>
      </c>
      <c r="C689" s="219"/>
      <c r="D689" s="222"/>
      <c r="E689" s="222"/>
      <c r="F689" s="222"/>
      <c r="G689" s="144"/>
      <c r="H689" s="225"/>
      <c r="I689" s="228"/>
      <c r="J689" s="53"/>
      <c r="K689" s="46"/>
      <c r="L689" s="54"/>
      <c r="M689" s="47">
        <f t="shared" si="144"/>
        <v>0</v>
      </c>
    </row>
    <row r="690" spans="2:13" ht="13.5" hidden="1" thickBot="1">
      <c r="B690" s="58" t="s">
        <v>40</v>
      </c>
      <c r="C690" s="217">
        <f t="shared" ref="C690" si="145">+C685+1</f>
        <v>136</v>
      </c>
      <c r="D690" s="220">
        <f>VLOOKUP(C690,'Completar SOFSE'!$A$19:$E$501,2,0)</f>
        <v>0</v>
      </c>
      <c r="E690" s="220">
        <f>VLOOKUP(C690,'Completar SOFSE'!$A$19:$E$501,3,0)</f>
        <v>0</v>
      </c>
      <c r="F690" s="220">
        <f>VLOOKUP(C690,'Completar SOFSE'!$A$19:$E$501,4,0)</f>
        <v>0</v>
      </c>
      <c r="G690" s="142"/>
      <c r="H690" s="223">
        <f>VLOOKUP(C690,'Completar SOFSE'!$A$19:$E$501,5,0)</f>
        <v>0</v>
      </c>
      <c r="I690" s="226">
        <f>VLOOKUP(C690,'Completar SOFSE'!$A$19:$F$501,6,0)</f>
        <v>0</v>
      </c>
      <c r="J690" s="53"/>
      <c r="K690" s="65"/>
      <c r="L690" s="65"/>
      <c r="M690" s="42">
        <f t="shared" si="144"/>
        <v>0</v>
      </c>
    </row>
    <row r="691" spans="2:13" ht="13.5" hidden="1" thickBot="1">
      <c r="B691" s="59" t="s">
        <v>41</v>
      </c>
      <c r="C691" s="218"/>
      <c r="D691" s="221"/>
      <c r="E691" s="221"/>
      <c r="F691" s="221"/>
      <c r="G691" s="143"/>
      <c r="H691" s="224"/>
      <c r="I691" s="227"/>
      <c r="J691" s="53"/>
      <c r="K691" s="65"/>
      <c r="L691" s="65"/>
      <c r="M691" s="42">
        <f t="shared" si="144"/>
        <v>0</v>
      </c>
    </row>
    <row r="692" spans="2:13" ht="13.5" hidden="1" thickBot="1">
      <c r="B692" s="59" t="s">
        <v>42</v>
      </c>
      <c r="C692" s="218"/>
      <c r="D692" s="221"/>
      <c r="E692" s="221"/>
      <c r="F692" s="221"/>
      <c r="G692" s="143"/>
      <c r="H692" s="224"/>
      <c r="I692" s="227"/>
      <c r="J692" s="53"/>
      <c r="K692" s="65"/>
      <c r="L692" s="65"/>
      <c r="M692" s="42">
        <f t="shared" si="144"/>
        <v>0</v>
      </c>
    </row>
    <row r="693" spans="2:13" ht="13.5" hidden="1" thickBot="1">
      <c r="B693" s="59" t="s">
        <v>43</v>
      </c>
      <c r="C693" s="218"/>
      <c r="D693" s="221"/>
      <c r="E693" s="221"/>
      <c r="F693" s="221"/>
      <c r="G693" s="143"/>
      <c r="H693" s="224"/>
      <c r="I693" s="227"/>
      <c r="J693" s="53"/>
      <c r="K693" s="43"/>
      <c r="L693" s="65"/>
      <c r="M693" s="42">
        <f t="shared" si="144"/>
        <v>0</v>
      </c>
    </row>
    <row r="694" spans="2:13" ht="13.5" hidden="1" thickBot="1">
      <c r="B694" s="90" t="s">
        <v>44</v>
      </c>
      <c r="C694" s="219"/>
      <c r="D694" s="222"/>
      <c r="E694" s="222"/>
      <c r="F694" s="222"/>
      <c r="G694" s="144"/>
      <c r="H694" s="225"/>
      <c r="I694" s="228"/>
      <c r="J694" s="53"/>
      <c r="K694" s="46"/>
      <c r="L694" s="54"/>
      <c r="M694" s="47">
        <f t="shared" si="144"/>
        <v>0</v>
      </c>
    </row>
    <row r="695" spans="2:13" ht="13.5" hidden="1" thickBot="1">
      <c r="B695" s="58" t="s">
        <v>40</v>
      </c>
      <c r="C695" s="217">
        <f t="shared" ref="C695" si="146">+C690+1</f>
        <v>137</v>
      </c>
      <c r="D695" s="220">
        <f>VLOOKUP(C695,'Completar SOFSE'!$A$19:$E$501,2,0)</f>
        <v>0</v>
      </c>
      <c r="E695" s="220">
        <f>VLOOKUP(C695,'Completar SOFSE'!$A$19:$E$501,3,0)</f>
        <v>0</v>
      </c>
      <c r="F695" s="220">
        <f>VLOOKUP(C695,'Completar SOFSE'!$A$19:$E$501,4,0)</f>
        <v>0</v>
      </c>
      <c r="G695" s="142"/>
      <c r="H695" s="223">
        <f>VLOOKUP(C695,'Completar SOFSE'!$A$19:$E$501,5,0)</f>
        <v>0</v>
      </c>
      <c r="I695" s="226">
        <f>VLOOKUP(C695,'Completar SOFSE'!$A$19:$F$501,6,0)</f>
        <v>0</v>
      </c>
      <c r="J695" s="53"/>
      <c r="K695" s="65"/>
      <c r="L695" s="65"/>
      <c r="M695" s="42">
        <f t="shared" si="144"/>
        <v>0</v>
      </c>
    </row>
    <row r="696" spans="2:13" ht="13.5" hidden="1" thickBot="1">
      <c r="B696" s="59" t="s">
        <v>41</v>
      </c>
      <c r="C696" s="218"/>
      <c r="D696" s="221"/>
      <c r="E696" s="221"/>
      <c r="F696" s="221"/>
      <c r="G696" s="143"/>
      <c r="H696" s="224"/>
      <c r="I696" s="227"/>
      <c r="J696" s="53"/>
      <c r="K696" s="65"/>
      <c r="L696" s="65"/>
      <c r="M696" s="42">
        <f t="shared" si="144"/>
        <v>0</v>
      </c>
    </row>
    <row r="697" spans="2:13" ht="13.5" hidden="1" thickBot="1">
      <c r="B697" s="59" t="s">
        <v>42</v>
      </c>
      <c r="C697" s="218"/>
      <c r="D697" s="221"/>
      <c r="E697" s="221"/>
      <c r="F697" s="221"/>
      <c r="G697" s="143"/>
      <c r="H697" s="224"/>
      <c r="I697" s="227"/>
      <c r="J697" s="53"/>
      <c r="K697" s="65"/>
      <c r="L697" s="65"/>
      <c r="M697" s="42">
        <f t="shared" si="144"/>
        <v>0</v>
      </c>
    </row>
    <row r="698" spans="2:13" ht="13.5" hidden="1" thickBot="1">
      <c r="B698" s="59" t="s">
        <v>43</v>
      </c>
      <c r="C698" s="218"/>
      <c r="D698" s="221"/>
      <c r="E698" s="221"/>
      <c r="F698" s="221"/>
      <c r="G698" s="143"/>
      <c r="H698" s="224"/>
      <c r="I698" s="227"/>
      <c r="J698" s="53"/>
      <c r="K698" s="43"/>
      <c r="L698" s="65"/>
      <c r="M698" s="42">
        <f t="shared" si="144"/>
        <v>0</v>
      </c>
    </row>
    <row r="699" spans="2:13" ht="13.5" hidden="1" thickBot="1">
      <c r="B699" s="90" t="s">
        <v>44</v>
      </c>
      <c r="C699" s="219"/>
      <c r="D699" s="222"/>
      <c r="E699" s="222"/>
      <c r="F699" s="222"/>
      <c r="G699" s="144"/>
      <c r="H699" s="225"/>
      <c r="I699" s="228"/>
      <c r="J699" s="53"/>
      <c r="K699" s="46"/>
      <c r="L699" s="54"/>
      <c r="M699" s="47">
        <f t="shared" si="144"/>
        <v>0</v>
      </c>
    </row>
    <row r="700" spans="2:13" ht="13.5" hidden="1" thickBot="1">
      <c r="B700" s="58" t="s">
        <v>40</v>
      </c>
      <c r="C700" s="217">
        <f t="shared" ref="C700" si="147">+C695+1</f>
        <v>138</v>
      </c>
      <c r="D700" s="220">
        <f>VLOOKUP(C700,'Completar SOFSE'!$A$19:$E$501,2,0)</f>
        <v>0</v>
      </c>
      <c r="E700" s="220">
        <f>VLOOKUP(C700,'Completar SOFSE'!$A$19:$E$501,3,0)</f>
        <v>0</v>
      </c>
      <c r="F700" s="220">
        <f>VLOOKUP(C700,'Completar SOFSE'!$A$19:$E$501,4,0)</f>
        <v>0</v>
      </c>
      <c r="G700" s="142"/>
      <c r="H700" s="223">
        <f>VLOOKUP(C700,'Completar SOFSE'!$A$19:$E$501,5,0)</f>
        <v>0</v>
      </c>
      <c r="I700" s="226">
        <f>VLOOKUP(C700,'Completar SOFSE'!$A$19:$F$501,6,0)</f>
        <v>0</v>
      </c>
      <c r="J700" s="53"/>
      <c r="K700" s="65"/>
      <c r="L700" s="65"/>
      <c r="M700" s="42">
        <f t="shared" si="144"/>
        <v>0</v>
      </c>
    </row>
    <row r="701" spans="2:13" ht="13.5" hidden="1" thickBot="1">
      <c r="B701" s="59" t="s">
        <v>41</v>
      </c>
      <c r="C701" s="218"/>
      <c r="D701" s="221"/>
      <c r="E701" s="221"/>
      <c r="F701" s="221"/>
      <c r="G701" s="143"/>
      <c r="H701" s="224"/>
      <c r="I701" s="227"/>
      <c r="J701" s="53"/>
      <c r="K701" s="65"/>
      <c r="L701" s="65"/>
      <c r="M701" s="42">
        <f t="shared" si="144"/>
        <v>0</v>
      </c>
    </row>
    <row r="702" spans="2:13" ht="13.5" hidden="1" thickBot="1">
      <c r="B702" s="59" t="s">
        <v>42</v>
      </c>
      <c r="C702" s="218"/>
      <c r="D702" s="221"/>
      <c r="E702" s="221"/>
      <c r="F702" s="221"/>
      <c r="G702" s="143"/>
      <c r="H702" s="224"/>
      <c r="I702" s="227"/>
      <c r="J702" s="53"/>
      <c r="K702" s="65"/>
      <c r="L702" s="65"/>
      <c r="M702" s="42">
        <f t="shared" si="144"/>
        <v>0</v>
      </c>
    </row>
    <row r="703" spans="2:13" ht="13.5" hidden="1" thickBot="1">
      <c r="B703" s="59" t="s">
        <v>43</v>
      </c>
      <c r="C703" s="218"/>
      <c r="D703" s="221"/>
      <c r="E703" s="221"/>
      <c r="F703" s="221"/>
      <c r="G703" s="143"/>
      <c r="H703" s="224"/>
      <c r="I703" s="227"/>
      <c r="J703" s="53"/>
      <c r="K703" s="43"/>
      <c r="L703" s="65"/>
      <c r="M703" s="42">
        <f t="shared" si="144"/>
        <v>0</v>
      </c>
    </row>
    <row r="704" spans="2:13" ht="13.5" hidden="1" thickBot="1">
      <c r="B704" s="90" t="s">
        <v>44</v>
      </c>
      <c r="C704" s="219"/>
      <c r="D704" s="222"/>
      <c r="E704" s="222"/>
      <c r="F704" s="222"/>
      <c r="G704" s="144"/>
      <c r="H704" s="225"/>
      <c r="I704" s="228"/>
      <c r="J704" s="53"/>
      <c r="K704" s="46"/>
      <c r="L704" s="54"/>
      <c r="M704" s="47">
        <f t="shared" si="144"/>
        <v>0</v>
      </c>
    </row>
    <row r="705" spans="2:13" ht="13.5" hidden="1" thickBot="1">
      <c r="B705" s="58" t="s">
        <v>40</v>
      </c>
      <c r="C705" s="217">
        <f>+C700+1</f>
        <v>139</v>
      </c>
      <c r="D705" s="220">
        <f>VLOOKUP(C705,'Completar SOFSE'!$A$19:$E$501,2,0)</f>
        <v>0</v>
      </c>
      <c r="E705" s="220">
        <f>VLOOKUP(C705,'Completar SOFSE'!$A$19:$E$501,3,0)</f>
        <v>0</v>
      </c>
      <c r="F705" s="220">
        <f>VLOOKUP(C705,'Completar SOFSE'!$A$19:$E$501,4,0)</f>
        <v>0</v>
      </c>
      <c r="G705" s="142"/>
      <c r="H705" s="223">
        <f>VLOOKUP(C705,'Completar SOFSE'!$A$19:$E$501,5,0)</f>
        <v>0</v>
      </c>
      <c r="I705" s="226">
        <f>VLOOKUP(C705,'Completar SOFSE'!$A$19:$F$501,6,0)</f>
        <v>0</v>
      </c>
      <c r="J705" s="53"/>
      <c r="K705" s="65"/>
      <c r="L705" s="65"/>
      <c r="M705" s="42">
        <f>J705*$D$60+K705*$D$60+L705*$D$60</f>
        <v>0</v>
      </c>
    </row>
    <row r="706" spans="2:13" ht="13.5" hidden="1" thickBot="1">
      <c r="B706" s="59" t="s">
        <v>41</v>
      </c>
      <c r="C706" s="218"/>
      <c r="D706" s="221"/>
      <c r="E706" s="221"/>
      <c r="F706" s="221"/>
      <c r="G706" s="143"/>
      <c r="H706" s="224"/>
      <c r="I706" s="227"/>
      <c r="J706" s="53"/>
      <c r="K706" s="65"/>
      <c r="L706" s="65"/>
      <c r="M706" s="42">
        <f t="shared" ref="M706:M724" si="148">J706*$D$60+K706*$D$60+L706*$D$60</f>
        <v>0</v>
      </c>
    </row>
    <row r="707" spans="2:13" ht="13.5" hidden="1" thickBot="1">
      <c r="B707" s="59" t="s">
        <v>42</v>
      </c>
      <c r="C707" s="218"/>
      <c r="D707" s="221"/>
      <c r="E707" s="221"/>
      <c r="F707" s="221"/>
      <c r="G707" s="143"/>
      <c r="H707" s="224"/>
      <c r="I707" s="227"/>
      <c r="J707" s="53"/>
      <c r="K707" s="65"/>
      <c r="L707" s="65"/>
      <c r="M707" s="42">
        <f t="shared" si="148"/>
        <v>0</v>
      </c>
    </row>
    <row r="708" spans="2:13" ht="13.5" hidden="1" thickBot="1">
      <c r="B708" s="59" t="s">
        <v>43</v>
      </c>
      <c r="C708" s="218"/>
      <c r="D708" s="221"/>
      <c r="E708" s="221"/>
      <c r="F708" s="221"/>
      <c r="G708" s="143"/>
      <c r="H708" s="224"/>
      <c r="I708" s="227"/>
      <c r="J708" s="53"/>
      <c r="K708" s="43"/>
      <c r="L708" s="65"/>
      <c r="M708" s="42">
        <f t="shared" si="148"/>
        <v>0</v>
      </c>
    </row>
    <row r="709" spans="2:13" ht="13.5" hidden="1" thickBot="1">
      <c r="B709" s="90" t="s">
        <v>44</v>
      </c>
      <c r="C709" s="219"/>
      <c r="D709" s="222"/>
      <c r="E709" s="222"/>
      <c r="F709" s="222"/>
      <c r="G709" s="144"/>
      <c r="H709" s="225"/>
      <c r="I709" s="228"/>
      <c r="J709" s="53"/>
      <c r="K709" s="46"/>
      <c r="L709" s="54"/>
      <c r="M709" s="47">
        <f t="shared" si="148"/>
        <v>0</v>
      </c>
    </row>
    <row r="710" spans="2:13" ht="13.5" hidden="1" thickBot="1">
      <c r="B710" s="58" t="s">
        <v>40</v>
      </c>
      <c r="C710" s="217">
        <f t="shared" ref="C710" si="149">+C705+1</f>
        <v>140</v>
      </c>
      <c r="D710" s="220">
        <f>VLOOKUP(C710,'Completar SOFSE'!$A$19:$E$501,2,0)</f>
        <v>0</v>
      </c>
      <c r="E710" s="220">
        <f>VLOOKUP(C710,'Completar SOFSE'!$A$19:$E$501,3,0)</f>
        <v>0</v>
      </c>
      <c r="F710" s="220">
        <f>VLOOKUP(C710,'Completar SOFSE'!$A$19:$E$501,4,0)</f>
        <v>0</v>
      </c>
      <c r="G710" s="142"/>
      <c r="H710" s="223">
        <f>VLOOKUP(C710,'Completar SOFSE'!$A$19:$E$501,5,0)</f>
        <v>0</v>
      </c>
      <c r="I710" s="226">
        <f>VLOOKUP(C710,'Completar SOFSE'!$A$19:$F$501,6,0)</f>
        <v>0</v>
      </c>
      <c r="J710" s="53"/>
      <c r="K710" s="65"/>
      <c r="L710" s="65"/>
      <c r="M710" s="42">
        <f t="shared" si="148"/>
        <v>0</v>
      </c>
    </row>
    <row r="711" spans="2:13" ht="13.5" hidden="1" thickBot="1">
      <c r="B711" s="59" t="s">
        <v>41</v>
      </c>
      <c r="C711" s="218"/>
      <c r="D711" s="221"/>
      <c r="E711" s="221"/>
      <c r="F711" s="221"/>
      <c r="G711" s="143"/>
      <c r="H711" s="224"/>
      <c r="I711" s="227"/>
      <c r="J711" s="53"/>
      <c r="K711" s="65"/>
      <c r="L711" s="65"/>
      <c r="M711" s="42">
        <f t="shared" si="148"/>
        <v>0</v>
      </c>
    </row>
    <row r="712" spans="2:13" ht="13.5" hidden="1" thickBot="1">
      <c r="B712" s="59" t="s">
        <v>42</v>
      </c>
      <c r="C712" s="218"/>
      <c r="D712" s="221"/>
      <c r="E712" s="221"/>
      <c r="F712" s="221"/>
      <c r="G712" s="143"/>
      <c r="H712" s="224"/>
      <c r="I712" s="227"/>
      <c r="J712" s="53"/>
      <c r="K712" s="65"/>
      <c r="L712" s="65"/>
      <c r="M712" s="42">
        <f t="shared" si="148"/>
        <v>0</v>
      </c>
    </row>
    <row r="713" spans="2:13" ht="13.5" hidden="1" thickBot="1">
      <c r="B713" s="59" t="s">
        <v>43</v>
      </c>
      <c r="C713" s="218"/>
      <c r="D713" s="221"/>
      <c r="E713" s="221"/>
      <c r="F713" s="221"/>
      <c r="G713" s="143"/>
      <c r="H713" s="224"/>
      <c r="I713" s="227"/>
      <c r="J713" s="53"/>
      <c r="K713" s="43"/>
      <c r="L713" s="65"/>
      <c r="M713" s="42">
        <f t="shared" si="148"/>
        <v>0</v>
      </c>
    </row>
    <row r="714" spans="2:13" ht="13.5" hidden="1" thickBot="1">
      <c r="B714" s="90" t="s">
        <v>44</v>
      </c>
      <c r="C714" s="219"/>
      <c r="D714" s="222"/>
      <c r="E714" s="222"/>
      <c r="F714" s="222"/>
      <c r="G714" s="144"/>
      <c r="H714" s="225"/>
      <c r="I714" s="228"/>
      <c r="J714" s="53"/>
      <c r="K714" s="46"/>
      <c r="L714" s="54"/>
      <c r="M714" s="47">
        <f t="shared" si="148"/>
        <v>0</v>
      </c>
    </row>
    <row r="715" spans="2:13" ht="13.5" hidden="1" thickBot="1">
      <c r="B715" s="58" t="s">
        <v>40</v>
      </c>
      <c r="C715" s="217">
        <f t="shared" ref="C715" si="150">+C710+1</f>
        <v>141</v>
      </c>
      <c r="D715" s="220">
        <f>VLOOKUP(C715,'Completar SOFSE'!$A$19:$E$501,2,0)</f>
        <v>0</v>
      </c>
      <c r="E715" s="220">
        <f>VLOOKUP(C715,'Completar SOFSE'!$A$19:$E$501,3,0)</f>
        <v>0</v>
      </c>
      <c r="F715" s="220">
        <f>VLOOKUP(C715,'Completar SOFSE'!$A$19:$E$501,4,0)</f>
        <v>0</v>
      </c>
      <c r="G715" s="142"/>
      <c r="H715" s="223">
        <f>VLOOKUP(C715,'Completar SOFSE'!$A$19:$E$501,5,0)</f>
        <v>0</v>
      </c>
      <c r="I715" s="226">
        <f>VLOOKUP(C715,'Completar SOFSE'!$A$19:$F$501,6,0)</f>
        <v>0</v>
      </c>
      <c r="J715" s="53"/>
      <c r="K715" s="65"/>
      <c r="L715" s="65"/>
      <c r="M715" s="42">
        <f t="shared" si="148"/>
        <v>0</v>
      </c>
    </row>
    <row r="716" spans="2:13" ht="13.5" hidden="1" thickBot="1">
      <c r="B716" s="59" t="s">
        <v>41</v>
      </c>
      <c r="C716" s="218"/>
      <c r="D716" s="221"/>
      <c r="E716" s="221"/>
      <c r="F716" s="221"/>
      <c r="G716" s="143"/>
      <c r="H716" s="224"/>
      <c r="I716" s="227"/>
      <c r="J716" s="53"/>
      <c r="K716" s="65"/>
      <c r="L716" s="65"/>
      <c r="M716" s="42">
        <f t="shared" si="148"/>
        <v>0</v>
      </c>
    </row>
    <row r="717" spans="2:13" ht="13.5" hidden="1" thickBot="1">
      <c r="B717" s="59" t="s">
        <v>42</v>
      </c>
      <c r="C717" s="218"/>
      <c r="D717" s="221"/>
      <c r="E717" s="221"/>
      <c r="F717" s="221"/>
      <c r="G717" s="143"/>
      <c r="H717" s="224"/>
      <c r="I717" s="227"/>
      <c r="J717" s="53"/>
      <c r="K717" s="65"/>
      <c r="L717" s="65"/>
      <c r="M717" s="42">
        <f t="shared" si="148"/>
        <v>0</v>
      </c>
    </row>
    <row r="718" spans="2:13" ht="13.5" hidden="1" thickBot="1">
      <c r="B718" s="59" t="s">
        <v>43</v>
      </c>
      <c r="C718" s="218"/>
      <c r="D718" s="221"/>
      <c r="E718" s="221"/>
      <c r="F718" s="221"/>
      <c r="G718" s="143"/>
      <c r="H718" s="224"/>
      <c r="I718" s="227"/>
      <c r="J718" s="53"/>
      <c r="K718" s="43"/>
      <c r="L718" s="65"/>
      <c r="M718" s="42">
        <f t="shared" si="148"/>
        <v>0</v>
      </c>
    </row>
    <row r="719" spans="2:13" ht="13.5" hidden="1" thickBot="1">
      <c r="B719" s="90" t="s">
        <v>44</v>
      </c>
      <c r="C719" s="219"/>
      <c r="D719" s="222"/>
      <c r="E719" s="222"/>
      <c r="F719" s="222"/>
      <c r="G719" s="144"/>
      <c r="H719" s="225"/>
      <c r="I719" s="228"/>
      <c r="J719" s="53"/>
      <c r="K719" s="46"/>
      <c r="L719" s="54"/>
      <c r="M719" s="47">
        <f t="shared" si="148"/>
        <v>0</v>
      </c>
    </row>
    <row r="720" spans="2:13" ht="13.5" hidden="1" thickBot="1">
      <c r="B720" s="58" t="s">
        <v>40</v>
      </c>
      <c r="C720" s="217">
        <f t="shared" ref="C720" si="151">+C715+1</f>
        <v>142</v>
      </c>
      <c r="D720" s="220">
        <f>VLOOKUP(C720,'Completar SOFSE'!$A$19:$E$501,2,0)</f>
        <v>0</v>
      </c>
      <c r="E720" s="220">
        <f>VLOOKUP(C720,'Completar SOFSE'!$A$19:$E$501,3,0)</f>
        <v>0</v>
      </c>
      <c r="F720" s="220">
        <f>VLOOKUP(C720,'Completar SOFSE'!$A$19:$E$501,4,0)</f>
        <v>0</v>
      </c>
      <c r="G720" s="142"/>
      <c r="H720" s="223">
        <f>VLOOKUP(C720,'Completar SOFSE'!$A$19:$E$501,5,0)</f>
        <v>0</v>
      </c>
      <c r="I720" s="226">
        <f>VLOOKUP(C720,'Completar SOFSE'!$A$19:$F$501,6,0)</f>
        <v>0</v>
      </c>
      <c r="J720" s="53"/>
      <c r="K720" s="65"/>
      <c r="L720" s="65"/>
      <c r="M720" s="42">
        <f t="shared" si="148"/>
        <v>0</v>
      </c>
    </row>
    <row r="721" spans="2:13" ht="13.5" hidden="1" thickBot="1">
      <c r="B721" s="59" t="s">
        <v>41</v>
      </c>
      <c r="C721" s="218"/>
      <c r="D721" s="221"/>
      <c r="E721" s="221"/>
      <c r="F721" s="221"/>
      <c r="G721" s="143"/>
      <c r="H721" s="224"/>
      <c r="I721" s="227"/>
      <c r="J721" s="53"/>
      <c r="K721" s="65"/>
      <c r="L721" s="65"/>
      <c r="M721" s="42">
        <f t="shared" si="148"/>
        <v>0</v>
      </c>
    </row>
    <row r="722" spans="2:13" ht="13.5" hidden="1" thickBot="1">
      <c r="B722" s="59" t="s">
        <v>42</v>
      </c>
      <c r="C722" s="218"/>
      <c r="D722" s="221"/>
      <c r="E722" s="221"/>
      <c r="F722" s="221"/>
      <c r="G722" s="143"/>
      <c r="H722" s="224"/>
      <c r="I722" s="227"/>
      <c r="J722" s="53"/>
      <c r="K722" s="65"/>
      <c r="L722" s="65"/>
      <c r="M722" s="42">
        <f t="shared" si="148"/>
        <v>0</v>
      </c>
    </row>
    <row r="723" spans="2:13" ht="13.5" hidden="1" thickBot="1">
      <c r="B723" s="59" t="s">
        <v>43</v>
      </c>
      <c r="C723" s="218"/>
      <c r="D723" s="221"/>
      <c r="E723" s="221"/>
      <c r="F723" s="221"/>
      <c r="G723" s="143"/>
      <c r="H723" s="224"/>
      <c r="I723" s="227"/>
      <c r="J723" s="53"/>
      <c r="K723" s="43"/>
      <c r="L723" s="65"/>
      <c r="M723" s="42">
        <f t="shared" si="148"/>
        <v>0</v>
      </c>
    </row>
    <row r="724" spans="2:13" ht="13.5" hidden="1" thickBot="1">
      <c r="B724" s="90" t="s">
        <v>44</v>
      </c>
      <c r="C724" s="219"/>
      <c r="D724" s="222"/>
      <c r="E724" s="222"/>
      <c r="F724" s="222"/>
      <c r="G724" s="144"/>
      <c r="H724" s="225"/>
      <c r="I724" s="228"/>
      <c r="J724" s="53"/>
      <c r="K724" s="46"/>
      <c r="L724" s="54"/>
      <c r="M724" s="47">
        <f t="shared" si="148"/>
        <v>0</v>
      </c>
    </row>
    <row r="725" spans="2:13" ht="13.5" hidden="1" thickBot="1">
      <c r="B725" s="58" t="s">
        <v>40</v>
      </c>
      <c r="C725" s="217">
        <f>+C720+1</f>
        <v>143</v>
      </c>
      <c r="D725" s="220">
        <f>VLOOKUP(C725,'Completar SOFSE'!$A$19:$E$501,2,0)</f>
        <v>0</v>
      </c>
      <c r="E725" s="220">
        <f>VLOOKUP(C725,'Completar SOFSE'!$A$19:$E$501,3,0)</f>
        <v>0</v>
      </c>
      <c r="F725" s="220">
        <f>VLOOKUP(C725,'Completar SOFSE'!$A$19:$E$501,4,0)</f>
        <v>0</v>
      </c>
      <c r="G725" s="142"/>
      <c r="H725" s="223">
        <f>VLOOKUP(C725,'Completar SOFSE'!$A$19:$E$501,5,0)</f>
        <v>0</v>
      </c>
      <c r="I725" s="226">
        <f>VLOOKUP(C725,'Completar SOFSE'!$A$19:$F$501,6,0)</f>
        <v>0</v>
      </c>
      <c r="J725" s="53"/>
      <c r="K725" s="65"/>
      <c r="L725" s="65"/>
      <c r="M725" s="42">
        <f>J725*$D$60+K725*$D$60+L725*$D$60</f>
        <v>0</v>
      </c>
    </row>
    <row r="726" spans="2:13" ht="13.5" hidden="1" thickBot="1">
      <c r="B726" s="59" t="s">
        <v>41</v>
      </c>
      <c r="C726" s="218"/>
      <c r="D726" s="221"/>
      <c r="E726" s="221"/>
      <c r="F726" s="221"/>
      <c r="G726" s="143"/>
      <c r="H726" s="224"/>
      <c r="I726" s="227"/>
      <c r="J726" s="53"/>
      <c r="K726" s="65"/>
      <c r="L726" s="65"/>
      <c r="M726" s="42">
        <f t="shared" ref="M726:M744" si="152">J726*$D$60+K726*$D$60+L726*$D$60</f>
        <v>0</v>
      </c>
    </row>
    <row r="727" spans="2:13" ht="13.5" hidden="1" thickBot="1">
      <c r="B727" s="59" t="s">
        <v>42</v>
      </c>
      <c r="C727" s="218"/>
      <c r="D727" s="221"/>
      <c r="E727" s="221"/>
      <c r="F727" s="221"/>
      <c r="G727" s="143"/>
      <c r="H727" s="224"/>
      <c r="I727" s="227"/>
      <c r="J727" s="53"/>
      <c r="K727" s="65"/>
      <c r="L727" s="65"/>
      <c r="M727" s="42">
        <f t="shared" si="152"/>
        <v>0</v>
      </c>
    </row>
    <row r="728" spans="2:13" ht="13.5" hidden="1" thickBot="1">
      <c r="B728" s="59" t="s">
        <v>43</v>
      </c>
      <c r="C728" s="218"/>
      <c r="D728" s="221"/>
      <c r="E728" s="221"/>
      <c r="F728" s="221"/>
      <c r="G728" s="143"/>
      <c r="H728" s="224"/>
      <c r="I728" s="227"/>
      <c r="J728" s="53"/>
      <c r="K728" s="43"/>
      <c r="L728" s="65"/>
      <c r="M728" s="42">
        <f t="shared" si="152"/>
        <v>0</v>
      </c>
    </row>
    <row r="729" spans="2:13" ht="13.5" hidden="1" thickBot="1">
      <c r="B729" s="90" t="s">
        <v>44</v>
      </c>
      <c r="C729" s="219"/>
      <c r="D729" s="222"/>
      <c r="E729" s="222"/>
      <c r="F729" s="222"/>
      <c r="G729" s="144"/>
      <c r="H729" s="225"/>
      <c r="I729" s="228"/>
      <c r="J729" s="53"/>
      <c r="K729" s="46"/>
      <c r="L729" s="54"/>
      <c r="M729" s="47">
        <f t="shared" si="152"/>
        <v>0</v>
      </c>
    </row>
    <row r="730" spans="2:13" ht="13.5" hidden="1" thickBot="1">
      <c r="B730" s="58" t="s">
        <v>40</v>
      </c>
      <c r="C730" s="217">
        <f t="shared" ref="C730" si="153">+C725+1</f>
        <v>144</v>
      </c>
      <c r="D730" s="220">
        <f>VLOOKUP(C730,'Completar SOFSE'!$A$19:$E$501,2,0)</f>
        <v>0</v>
      </c>
      <c r="E730" s="220">
        <f>VLOOKUP(C730,'Completar SOFSE'!$A$19:$E$501,3,0)</f>
        <v>0</v>
      </c>
      <c r="F730" s="220">
        <f>VLOOKUP(C730,'Completar SOFSE'!$A$19:$E$501,4,0)</f>
        <v>0</v>
      </c>
      <c r="G730" s="142"/>
      <c r="H730" s="223">
        <f>VLOOKUP(C730,'Completar SOFSE'!$A$19:$E$501,5,0)</f>
        <v>0</v>
      </c>
      <c r="I730" s="226">
        <f>VLOOKUP(C730,'Completar SOFSE'!$A$19:$F$501,6,0)</f>
        <v>0</v>
      </c>
      <c r="J730" s="53"/>
      <c r="K730" s="65"/>
      <c r="L730" s="65"/>
      <c r="M730" s="42">
        <f t="shared" si="152"/>
        <v>0</v>
      </c>
    </row>
    <row r="731" spans="2:13" ht="13.5" hidden="1" thickBot="1">
      <c r="B731" s="59" t="s">
        <v>41</v>
      </c>
      <c r="C731" s="218"/>
      <c r="D731" s="221"/>
      <c r="E731" s="221"/>
      <c r="F731" s="221"/>
      <c r="G731" s="143"/>
      <c r="H731" s="224"/>
      <c r="I731" s="227"/>
      <c r="J731" s="53"/>
      <c r="K731" s="65"/>
      <c r="L731" s="65"/>
      <c r="M731" s="42">
        <f t="shared" si="152"/>
        <v>0</v>
      </c>
    </row>
    <row r="732" spans="2:13" ht="13.5" hidden="1" thickBot="1">
      <c r="B732" s="59" t="s">
        <v>42</v>
      </c>
      <c r="C732" s="218"/>
      <c r="D732" s="221"/>
      <c r="E732" s="221"/>
      <c r="F732" s="221"/>
      <c r="G732" s="143"/>
      <c r="H732" s="224"/>
      <c r="I732" s="227"/>
      <c r="J732" s="53"/>
      <c r="K732" s="65"/>
      <c r="L732" s="65"/>
      <c r="M732" s="42">
        <f t="shared" si="152"/>
        <v>0</v>
      </c>
    </row>
    <row r="733" spans="2:13" ht="13.5" hidden="1" thickBot="1">
      <c r="B733" s="59" t="s">
        <v>43</v>
      </c>
      <c r="C733" s="218"/>
      <c r="D733" s="221"/>
      <c r="E733" s="221"/>
      <c r="F733" s="221"/>
      <c r="G733" s="143"/>
      <c r="H733" s="224"/>
      <c r="I733" s="227"/>
      <c r="J733" s="53"/>
      <c r="K733" s="43"/>
      <c r="L733" s="65"/>
      <c r="M733" s="42">
        <f t="shared" si="152"/>
        <v>0</v>
      </c>
    </row>
    <row r="734" spans="2:13" ht="13.5" hidden="1" thickBot="1">
      <c r="B734" s="90" t="s">
        <v>44</v>
      </c>
      <c r="C734" s="219"/>
      <c r="D734" s="222"/>
      <c r="E734" s="222"/>
      <c r="F734" s="222"/>
      <c r="G734" s="144"/>
      <c r="H734" s="225"/>
      <c r="I734" s="228"/>
      <c r="J734" s="53"/>
      <c r="K734" s="46"/>
      <c r="L734" s="54"/>
      <c r="M734" s="47">
        <f t="shared" si="152"/>
        <v>0</v>
      </c>
    </row>
    <row r="735" spans="2:13" ht="13.5" hidden="1" thickBot="1">
      <c r="B735" s="58" t="s">
        <v>40</v>
      </c>
      <c r="C735" s="217">
        <f t="shared" ref="C735" si="154">+C730+1</f>
        <v>145</v>
      </c>
      <c r="D735" s="220">
        <f>VLOOKUP(C735,'Completar SOFSE'!$A$19:$E$501,2,0)</f>
        <v>0</v>
      </c>
      <c r="E735" s="220">
        <f>VLOOKUP(C735,'Completar SOFSE'!$A$19:$E$501,3,0)</f>
        <v>0</v>
      </c>
      <c r="F735" s="220">
        <f>VLOOKUP(C735,'Completar SOFSE'!$A$19:$E$501,4,0)</f>
        <v>0</v>
      </c>
      <c r="G735" s="142"/>
      <c r="H735" s="223">
        <f>VLOOKUP(C735,'Completar SOFSE'!$A$19:$E$501,5,0)</f>
        <v>0</v>
      </c>
      <c r="I735" s="226">
        <f>VLOOKUP(C735,'Completar SOFSE'!$A$19:$F$501,6,0)</f>
        <v>0</v>
      </c>
      <c r="J735" s="53"/>
      <c r="K735" s="65"/>
      <c r="L735" s="65"/>
      <c r="M735" s="42">
        <f t="shared" si="152"/>
        <v>0</v>
      </c>
    </row>
    <row r="736" spans="2:13" ht="13.5" hidden="1" thickBot="1">
      <c r="B736" s="59" t="s">
        <v>41</v>
      </c>
      <c r="C736" s="218"/>
      <c r="D736" s="221"/>
      <c r="E736" s="221"/>
      <c r="F736" s="221"/>
      <c r="G736" s="143"/>
      <c r="H736" s="224"/>
      <c r="I736" s="227"/>
      <c r="J736" s="53"/>
      <c r="K736" s="65"/>
      <c r="L736" s="65"/>
      <c r="M736" s="42">
        <f t="shared" si="152"/>
        <v>0</v>
      </c>
    </row>
    <row r="737" spans="2:13" ht="13.5" hidden="1" thickBot="1">
      <c r="B737" s="59" t="s">
        <v>42</v>
      </c>
      <c r="C737" s="218"/>
      <c r="D737" s="221"/>
      <c r="E737" s="221"/>
      <c r="F737" s="221"/>
      <c r="G737" s="143"/>
      <c r="H737" s="224"/>
      <c r="I737" s="227"/>
      <c r="J737" s="53"/>
      <c r="K737" s="65"/>
      <c r="L737" s="65"/>
      <c r="M737" s="42">
        <f t="shared" si="152"/>
        <v>0</v>
      </c>
    </row>
    <row r="738" spans="2:13" ht="13.5" hidden="1" thickBot="1">
      <c r="B738" s="59" t="s">
        <v>43</v>
      </c>
      <c r="C738" s="218"/>
      <c r="D738" s="221"/>
      <c r="E738" s="221"/>
      <c r="F738" s="221"/>
      <c r="G738" s="143"/>
      <c r="H738" s="224"/>
      <c r="I738" s="227"/>
      <c r="J738" s="53"/>
      <c r="K738" s="43"/>
      <c r="L738" s="65"/>
      <c r="M738" s="42">
        <f t="shared" si="152"/>
        <v>0</v>
      </c>
    </row>
    <row r="739" spans="2:13" ht="13.5" hidden="1" thickBot="1">
      <c r="B739" s="90" t="s">
        <v>44</v>
      </c>
      <c r="C739" s="219"/>
      <c r="D739" s="222"/>
      <c r="E739" s="222"/>
      <c r="F739" s="222"/>
      <c r="G739" s="144"/>
      <c r="H739" s="225"/>
      <c r="I739" s="228"/>
      <c r="J739" s="53"/>
      <c r="K739" s="46"/>
      <c r="L739" s="54"/>
      <c r="M739" s="47">
        <f t="shared" si="152"/>
        <v>0</v>
      </c>
    </row>
    <row r="740" spans="2:13" ht="13.5" hidden="1" thickBot="1">
      <c r="B740" s="58" t="s">
        <v>40</v>
      </c>
      <c r="C740" s="217">
        <f t="shared" ref="C740" si="155">+C735+1</f>
        <v>146</v>
      </c>
      <c r="D740" s="220">
        <f>VLOOKUP(C740,'Completar SOFSE'!$A$19:$E$501,2,0)</f>
        <v>0</v>
      </c>
      <c r="E740" s="220">
        <f>VLOOKUP(C740,'Completar SOFSE'!$A$19:$E$501,3,0)</f>
        <v>0</v>
      </c>
      <c r="F740" s="220">
        <f>VLOOKUP(C740,'Completar SOFSE'!$A$19:$E$501,4,0)</f>
        <v>0</v>
      </c>
      <c r="G740" s="142"/>
      <c r="H740" s="223">
        <f>VLOOKUP(C740,'Completar SOFSE'!$A$19:$E$501,5,0)</f>
        <v>0</v>
      </c>
      <c r="I740" s="226">
        <f>VLOOKUP(C740,'Completar SOFSE'!$A$19:$F$501,6,0)</f>
        <v>0</v>
      </c>
      <c r="J740" s="53"/>
      <c r="K740" s="65"/>
      <c r="L740" s="65"/>
      <c r="M740" s="42">
        <f t="shared" si="152"/>
        <v>0</v>
      </c>
    </row>
    <row r="741" spans="2:13" ht="13.5" hidden="1" thickBot="1">
      <c r="B741" s="59" t="s">
        <v>41</v>
      </c>
      <c r="C741" s="218"/>
      <c r="D741" s="221"/>
      <c r="E741" s="221"/>
      <c r="F741" s="221"/>
      <c r="G741" s="143"/>
      <c r="H741" s="224"/>
      <c r="I741" s="227"/>
      <c r="J741" s="53"/>
      <c r="K741" s="65"/>
      <c r="L741" s="65"/>
      <c r="M741" s="42">
        <f t="shared" si="152"/>
        <v>0</v>
      </c>
    </row>
    <row r="742" spans="2:13" ht="13.5" hidden="1" thickBot="1">
      <c r="B742" s="59" t="s">
        <v>42</v>
      </c>
      <c r="C742" s="218"/>
      <c r="D742" s="221"/>
      <c r="E742" s="221"/>
      <c r="F742" s="221"/>
      <c r="G742" s="143"/>
      <c r="H742" s="224"/>
      <c r="I742" s="227"/>
      <c r="J742" s="53"/>
      <c r="K742" s="65"/>
      <c r="L742" s="65"/>
      <c r="M742" s="42">
        <f t="shared" si="152"/>
        <v>0</v>
      </c>
    </row>
    <row r="743" spans="2:13" ht="13.5" hidden="1" thickBot="1">
      <c r="B743" s="59" t="s">
        <v>43</v>
      </c>
      <c r="C743" s="218"/>
      <c r="D743" s="221"/>
      <c r="E743" s="221"/>
      <c r="F743" s="221"/>
      <c r="G743" s="143"/>
      <c r="H743" s="224"/>
      <c r="I743" s="227"/>
      <c r="J743" s="53"/>
      <c r="K743" s="43"/>
      <c r="L743" s="65"/>
      <c r="M743" s="42">
        <f t="shared" si="152"/>
        <v>0</v>
      </c>
    </row>
    <row r="744" spans="2:13" ht="13.5" hidden="1" thickBot="1">
      <c r="B744" s="90" t="s">
        <v>44</v>
      </c>
      <c r="C744" s="219"/>
      <c r="D744" s="222"/>
      <c r="E744" s="222"/>
      <c r="F744" s="222"/>
      <c r="G744" s="144"/>
      <c r="H744" s="225"/>
      <c r="I744" s="228"/>
      <c r="J744" s="53"/>
      <c r="K744" s="46"/>
      <c r="L744" s="54"/>
      <c r="M744" s="47">
        <f t="shared" si="152"/>
        <v>0</v>
      </c>
    </row>
    <row r="745" spans="2:13" ht="13.5" hidden="1" thickBot="1">
      <c r="B745" s="58" t="s">
        <v>40</v>
      </c>
      <c r="C745" s="217">
        <f>+C740+1</f>
        <v>147</v>
      </c>
      <c r="D745" s="220">
        <f>VLOOKUP(C745,'Completar SOFSE'!$A$19:$E$501,2,0)</f>
        <v>0</v>
      </c>
      <c r="E745" s="220">
        <f>VLOOKUP(C745,'Completar SOFSE'!$A$19:$E$501,3,0)</f>
        <v>0</v>
      </c>
      <c r="F745" s="220">
        <f>VLOOKUP(C745,'Completar SOFSE'!$A$19:$E$501,4,0)</f>
        <v>0</v>
      </c>
      <c r="G745" s="142"/>
      <c r="H745" s="223">
        <f>VLOOKUP(C745,'Completar SOFSE'!$A$19:$E$501,5,0)</f>
        <v>0</v>
      </c>
      <c r="I745" s="226">
        <f>VLOOKUP(C745,'Completar SOFSE'!$A$19:$F$501,6,0)</f>
        <v>0</v>
      </c>
      <c r="J745" s="53"/>
      <c r="K745" s="65"/>
      <c r="L745" s="65"/>
      <c r="M745" s="42">
        <f>J745*$D$60+K745*$D$60+L745*$D$60</f>
        <v>0</v>
      </c>
    </row>
    <row r="746" spans="2:13" ht="13.5" hidden="1" thickBot="1">
      <c r="B746" s="59" t="s">
        <v>41</v>
      </c>
      <c r="C746" s="218"/>
      <c r="D746" s="221"/>
      <c r="E746" s="221"/>
      <c r="F746" s="221"/>
      <c r="G746" s="143"/>
      <c r="H746" s="224"/>
      <c r="I746" s="227"/>
      <c r="J746" s="53"/>
      <c r="K746" s="65"/>
      <c r="L746" s="65"/>
      <c r="M746" s="42">
        <f t="shared" ref="M746:M764" si="156">J746*$D$60+K746*$D$60+L746*$D$60</f>
        <v>0</v>
      </c>
    </row>
    <row r="747" spans="2:13" ht="13.5" hidden="1" thickBot="1">
      <c r="B747" s="59" t="s">
        <v>42</v>
      </c>
      <c r="C747" s="218"/>
      <c r="D747" s="221"/>
      <c r="E747" s="221"/>
      <c r="F747" s="221"/>
      <c r="G747" s="143"/>
      <c r="H747" s="224"/>
      <c r="I747" s="227"/>
      <c r="J747" s="53"/>
      <c r="K747" s="65"/>
      <c r="L747" s="65"/>
      <c r="M747" s="42">
        <f t="shared" si="156"/>
        <v>0</v>
      </c>
    </row>
    <row r="748" spans="2:13" ht="13.5" hidden="1" thickBot="1">
      <c r="B748" s="59" t="s">
        <v>43</v>
      </c>
      <c r="C748" s="218"/>
      <c r="D748" s="221"/>
      <c r="E748" s="221"/>
      <c r="F748" s="221"/>
      <c r="G748" s="143"/>
      <c r="H748" s="224"/>
      <c r="I748" s="227"/>
      <c r="J748" s="53"/>
      <c r="K748" s="43"/>
      <c r="L748" s="65"/>
      <c r="M748" s="42">
        <f t="shared" si="156"/>
        <v>0</v>
      </c>
    </row>
    <row r="749" spans="2:13" ht="13.5" hidden="1" thickBot="1">
      <c r="B749" s="90" t="s">
        <v>44</v>
      </c>
      <c r="C749" s="219"/>
      <c r="D749" s="222"/>
      <c r="E749" s="222"/>
      <c r="F749" s="222"/>
      <c r="G749" s="144"/>
      <c r="H749" s="225"/>
      <c r="I749" s="228"/>
      <c r="J749" s="53"/>
      <c r="K749" s="46"/>
      <c r="L749" s="54"/>
      <c r="M749" s="47">
        <f t="shared" si="156"/>
        <v>0</v>
      </c>
    </row>
    <row r="750" spans="2:13" ht="13.5" hidden="1" thickBot="1">
      <c r="B750" s="58" t="s">
        <v>40</v>
      </c>
      <c r="C750" s="217">
        <f t="shared" ref="C750" si="157">+C745+1</f>
        <v>148</v>
      </c>
      <c r="D750" s="220">
        <f>VLOOKUP(C750,'Completar SOFSE'!$A$19:$E$501,2,0)</f>
        <v>0</v>
      </c>
      <c r="E750" s="220">
        <f>VLOOKUP(C750,'Completar SOFSE'!$A$19:$E$501,3,0)</f>
        <v>0</v>
      </c>
      <c r="F750" s="220">
        <f>VLOOKUP(C750,'Completar SOFSE'!$A$19:$E$501,4,0)</f>
        <v>0</v>
      </c>
      <c r="G750" s="142"/>
      <c r="H750" s="223">
        <f>VLOOKUP(C750,'Completar SOFSE'!$A$19:$E$501,5,0)</f>
        <v>0</v>
      </c>
      <c r="I750" s="226">
        <f>VLOOKUP(C750,'Completar SOFSE'!$A$19:$F$501,6,0)</f>
        <v>0</v>
      </c>
      <c r="J750" s="53"/>
      <c r="K750" s="65"/>
      <c r="L750" s="65"/>
      <c r="M750" s="42">
        <f t="shared" si="156"/>
        <v>0</v>
      </c>
    </row>
    <row r="751" spans="2:13" ht="13.5" hidden="1" thickBot="1">
      <c r="B751" s="59" t="s">
        <v>41</v>
      </c>
      <c r="C751" s="218"/>
      <c r="D751" s="221"/>
      <c r="E751" s="221"/>
      <c r="F751" s="221"/>
      <c r="G751" s="143"/>
      <c r="H751" s="224"/>
      <c r="I751" s="227"/>
      <c r="J751" s="53"/>
      <c r="K751" s="65"/>
      <c r="L751" s="65"/>
      <c r="M751" s="42">
        <f t="shared" si="156"/>
        <v>0</v>
      </c>
    </row>
    <row r="752" spans="2:13" ht="13.5" hidden="1" thickBot="1">
      <c r="B752" s="59" t="s">
        <v>42</v>
      </c>
      <c r="C752" s="218"/>
      <c r="D752" s="221"/>
      <c r="E752" s="221"/>
      <c r="F752" s="221"/>
      <c r="G752" s="143"/>
      <c r="H752" s="224"/>
      <c r="I752" s="227"/>
      <c r="J752" s="53"/>
      <c r="K752" s="65"/>
      <c r="L752" s="65"/>
      <c r="M752" s="42">
        <f t="shared" si="156"/>
        <v>0</v>
      </c>
    </row>
    <row r="753" spans="2:13" ht="13.5" hidden="1" thickBot="1">
      <c r="B753" s="59" t="s">
        <v>43</v>
      </c>
      <c r="C753" s="218"/>
      <c r="D753" s="221"/>
      <c r="E753" s="221"/>
      <c r="F753" s="221"/>
      <c r="G753" s="143"/>
      <c r="H753" s="224"/>
      <c r="I753" s="227"/>
      <c r="J753" s="53"/>
      <c r="K753" s="43"/>
      <c r="L753" s="65"/>
      <c r="M753" s="42">
        <f t="shared" si="156"/>
        <v>0</v>
      </c>
    </row>
    <row r="754" spans="2:13" ht="13.5" hidden="1" thickBot="1">
      <c r="B754" s="90" t="s">
        <v>44</v>
      </c>
      <c r="C754" s="219"/>
      <c r="D754" s="222"/>
      <c r="E754" s="222"/>
      <c r="F754" s="222"/>
      <c r="G754" s="144"/>
      <c r="H754" s="225"/>
      <c r="I754" s="228"/>
      <c r="J754" s="53"/>
      <c r="K754" s="46"/>
      <c r="L754" s="54"/>
      <c r="M754" s="47">
        <f t="shared" si="156"/>
        <v>0</v>
      </c>
    </row>
    <row r="755" spans="2:13" ht="13.5" hidden="1" thickBot="1">
      <c r="B755" s="58" t="s">
        <v>40</v>
      </c>
      <c r="C755" s="217">
        <f t="shared" ref="C755" si="158">+C750+1</f>
        <v>149</v>
      </c>
      <c r="D755" s="220">
        <f>VLOOKUP(C755,'Completar SOFSE'!$A$19:$E$501,2,0)</f>
        <v>0</v>
      </c>
      <c r="E755" s="220">
        <f>VLOOKUP(C755,'Completar SOFSE'!$A$19:$E$501,3,0)</f>
        <v>0</v>
      </c>
      <c r="F755" s="220">
        <f>VLOOKUP(C755,'Completar SOFSE'!$A$19:$E$501,4,0)</f>
        <v>0</v>
      </c>
      <c r="G755" s="142"/>
      <c r="H755" s="223">
        <f>VLOOKUP(C755,'Completar SOFSE'!$A$19:$E$501,5,0)</f>
        <v>0</v>
      </c>
      <c r="I755" s="226">
        <f>VLOOKUP(C755,'Completar SOFSE'!$A$19:$F$501,6,0)</f>
        <v>0</v>
      </c>
      <c r="J755" s="53"/>
      <c r="K755" s="65"/>
      <c r="L755" s="65"/>
      <c r="M755" s="42">
        <f t="shared" si="156"/>
        <v>0</v>
      </c>
    </row>
    <row r="756" spans="2:13" ht="13.5" hidden="1" thickBot="1">
      <c r="B756" s="59" t="s">
        <v>41</v>
      </c>
      <c r="C756" s="218"/>
      <c r="D756" s="221"/>
      <c r="E756" s="221"/>
      <c r="F756" s="221"/>
      <c r="G756" s="143"/>
      <c r="H756" s="224"/>
      <c r="I756" s="227"/>
      <c r="J756" s="53"/>
      <c r="K756" s="65"/>
      <c r="L756" s="65"/>
      <c r="M756" s="42">
        <f t="shared" si="156"/>
        <v>0</v>
      </c>
    </row>
    <row r="757" spans="2:13" ht="13.5" hidden="1" thickBot="1">
      <c r="B757" s="59" t="s">
        <v>42</v>
      </c>
      <c r="C757" s="218"/>
      <c r="D757" s="221"/>
      <c r="E757" s="221"/>
      <c r="F757" s="221"/>
      <c r="G757" s="143"/>
      <c r="H757" s="224"/>
      <c r="I757" s="227"/>
      <c r="J757" s="53"/>
      <c r="K757" s="65"/>
      <c r="L757" s="65"/>
      <c r="M757" s="42">
        <f t="shared" si="156"/>
        <v>0</v>
      </c>
    </row>
    <row r="758" spans="2:13" ht="13.5" hidden="1" thickBot="1">
      <c r="B758" s="59" t="s">
        <v>43</v>
      </c>
      <c r="C758" s="218"/>
      <c r="D758" s="221"/>
      <c r="E758" s="221"/>
      <c r="F758" s="221"/>
      <c r="G758" s="143"/>
      <c r="H758" s="224"/>
      <c r="I758" s="227"/>
      <c r="J758" s="53"/>
      <c r="K758" s="43"/>
      <c r="L758" s="65"/>
      <c r="M758" s="42">
        <f t="shared" si="156"/>
        <v>0</v>
      </c>
    </row>
    <row r="759" spans="2:13" ht="13.5" hidden="1" thickBot="1">
      <c r="B759" s="90" t="s">
        <v>44</v>
      </c>
      <c r="C759" s="219"/>
      <c r="D759" s="222"/>
      <c r="E759" s="222"/>
      <c r="F759" s="222"/>
      <c r="G759" s="144"/>
      <c r="H759" s="225"/>
      <c r="I759" s="228"/>
      <c r="J759" s="53"/>
      <c r="K759" s="46"/>
      <c r="L759" s="54"/>
      <c r="M759" s="47">
        <f t="shared" si="156"/>
        <v>0</v>
      </c>
    </row>
    <row r="760" spans="2:13" ht="13.5" hidden="1" thickBot="1">
      <c r="B760" s="58" t="s">
        <v>40</v>
      </c>
      <c r="C760" s="217">
        <f t="shared" ref="C760" si="159">+C755+1</f>
        <v>150</v>
      </c>
      <c r="D760" s="220">
        <f>VLOOKUP(C760,'Completar SOFSE'!$A$19:$E$501,2,0)</f>
        <v>0</v>
      </c>
      <c r="E760" s="220">
        <f>VLOOKUP(C760,'Completar SOFSE'!$A$19:$E$501,3,0)</f>
        <v>0</v>
      </c>
      <c r="F760" s="220">
        <f>VLOOKUP(C760,'Completar SOFSE'!$A$19:$E$501,4,0)</f>
        <v>0</v>
      </c>
      <c r="G760" s="142"/>
      <c r="H760" s="223">
        <f>VLOOKUP(C760,'Completar SOFSE'!$A$19:$E$501,5,0)</f>
        <v>0</v>
      </c>
      <c r="I760" s="226">
        <f>VLOOKUP(C760,'Completar SOFSE'!$A$19:$F$501,6,0)</f>
        <v>0</v>
      </c>
      <c r="J760" s="53"/>
      <c r="K760" s="65"/>
      <c r="L760" s="65"/>
      <c r="M760" s="42">
        <f t="shared" si="156"/>
        <v>0</v>
      </c>
    </row>
    <row r="761" spans="2:13" ht="13.5" hidden="1" thickBot="1">
      <c r="B761" s="59" t="s">
        <v>41</v>
      </c>
      <c r="C761" s="218"/>
      <c r="D761" s="221"/>
      <c r="E761" s="221"/>
      <c r="F761" s="221"/>
      <c r="G761" s="143"/>
      <c r="H761" s="224"/>
      <c r="I761" s="227"/>
      <c r="J761" s="53"/>
      <c r="K761" s="65"/>
      <c r="L761" s="65"/>
      <c r="M761" s="42">
        <f t="shared" si="156"/>
        <v>0</v>
      </c>
    </row>
    <row r="762" spans="2:13" ht="13.5" hidden="1" thickBot="1">
      <c r="B762" s="59" t="s">
        <v>42</v>
      </c>
      <c r="C762" s="218"/>
      <c r="D762" s="221"/>
      <c r="E762" s="221"/>
      <c r="F762" s="221"/>
      <c r="G762" s="143"/>
      <c r="H762" s="224"/>
      <c r="I762" s="227"/>
      <c r="J762" s="53"/>
      <c r="K762" s="65"/>
      <c r="L762" s="65"/>
      <c r="M762" s="42">
        <f t="shared" si="156"/>
        <v>0</v>
      </c>
    </row>
    <row r="763" spans="2:13" ht="13.5" hidden="1" thickBot="1">
      <c r="B763" s="59" t="s">
        <v>43</v>
      </c>
      <c r="C763" s="218"/>
      <c r="D763" s="221"/>
      <c r="E763" s="221"/>
      <c r="F763" s="221"/>
      <c r="G763" s="143"/>
      <c r="H763" s="224"/>
      <c r="I763" s="227"/>
      <c r="J763" s="53"/>
      <c r="K763" s="43"/>
      <c r="L763" s="65"/>
      <c r="M763" s="42">
        <f t="shared" si="156"/>
        <v>0</v>
      </c>
    </row>
    <row r="764" spans="2:13" ht="13.5" hidden="1" thickBot="1">
      <c r="B764" s="90" t="s">
        <v>44</v>
      </c>
      <c r="C764" s="219"/>
      <c r="D764" s="222"/>
      <c r="E764" s="222"/>
      <c r="F764" s="222"/>
      <c r="G764" s="144"/>
      <c r="H764" s="225"/>
      <c r="I764" s="228"/>
      <c r="J764" s="53"/>
      <c r="K764" s="46"/>
      <c r="L764" s="54"/>
      <c r="M764" s="47">
        <f t="shared" si="156"/>
        <v>0</v>
      </c>
    </row>
    <row r="765" spans="2:13" ht="13.5" hidden="1" thickBot="1">
      <c r="B765" s="58" t="s">
        <v>40</v>
      </c>
      <c r="C765" s="217">
        <f>+C760+1</f>
        <v>151</v>
      </c>
      <c r="D765" s="220">
        <f>VLOOKUP(C765,'Completar SOFSE'!$A$19:$E$501,2,0)</f>
        <v>0</v>
      </c>
      <c r="E765" s="220">
        <f>VLOOKUP(C765,'Completar SOFSE'!$A$19:$E$501,3,0)</f>
        <v>0</v>
      </c>
      <c r="F765" s="220">
        <f>VLOOKUP(C765,'Completar SOFSE'!$A$19:$E$501,4,0)</f>
        <v>0</v>
      </c>
      <c r="G765" s="142"/>
      <c r="H765" s="223">
        <f>VLOOKUP(C765,'Completar SOFSE'!$A$19:$E$501,5,0)</f>
        <v>0</v>
      </c>
      <c r="I765" s="226">
        <f>VLOOKUP(C765,'Completar SOFSE'!$A$19:$F$501,6,0)</f>
        <v>0</v>
      </c>
      <c r="J765" s="53"/>
      <c r="K765" s="65"/>
      <c r="L765" s="65"/>
      <c r="M765" s="42">
        <f>J765*$D$60+K765*$D$60+L765*$D$60</f>
        <v>0</v>
      </c>
    </row>
    <row r="766" spans="2:13" ht="13.5" hidden="1" thickBot="1">
      <c r="B766" s="59" t="s">
        <v>41</v>
      </c>
      <c r="C766" s="218"/>
      <c r="D766" s="221"/>
      <c r="E766" s="221"/>
      <c r="F766" s="221"/>
      <c r="G766" s="143"/>
      <c r="H766" s="224"/>
      <c r="I766" s="227"/>
      <c r="J766" s="53"/>
      <c r="K766" s="65"/>
      <c r="L766" s="65"/>
      <c r="M766" s="42">
        <f t="shared" ref="M766:M784" si="160">J766*$D$60+K766*$D$60+L766*$D$60</f>
        <v>0</v>
      </c>
    </row>
    <row r="767" spans="2:13" ht="13.5" hidden="1" thickBot="1">
      <c r="B767" s="59" t="s">
        <v>42</v>
      </c>
      <c r="C767" s="218"/>
      <c r="D767" s="221"/>
      <c r="E767" s="221"/>
      <c r="F767" s="221"/>
      <c r="G767" s="143"/>
      <c r="H767" s="224"/>
      <c r="I767" s="227"/>
      <c r="J767" s="53"/>
      <c r="K767" s="65"/>
      <c r="L767" s="65"/>
      <c r="M767" s="42">
        <f t="shared" si="160"/>
        <v>0</v>
      </c>
    </row>
    <row r="768" spans="2:13" ht="13.5" hidden="1" thickBot="1">
      <c r="B768" s="59" t="s">
        <v>43</v>
      </c>
      <c r="C768" s="218"/>
      <c r="D768" s="221"/>
      <c r="E768" s="221"/>
      <c r="F768" s="221"/>
      <c r="G768" s="143"/>
      <c r="H768" s="224"/>
      <c r="I768" s="227"/>
      <c r="J768" s="53"/>
      <c r="K768" s="43"/>
      <c r="L768" s="65"/>
      <c r="M768" s="42">
        <f t="shared" si="160"/>
        <v>0</v>
      </c>
    </row>
    <row r="769" spans="2:13" ht="13.5" hidden="1" thickBot="1">
      <c r="B769" s="90" t="s">
        <v>44</v>
      </c>
      <c r="C769" s="219"/>
      <c r="D769" s="222"/>
      <c r="E769" s="222"/>
      <c r="F769" s="222"/>
      <c r="G769" s="144"/>
      <c r="H769" s="225"/>
      <c r="I769" s="228"/>
      <c r="J769" s="53"/>
      <c r="K769" s="46"/>
      <c r="L769" s="54"/>
      <c r="M769" s="47">
        <f t="shared" si="160"/>
        <v>0</v>
      </c>
    </row>
    <row r="770" spans="2:13" ht="13.5" hidden="1" thickBot="1">
      <c r="B770" s="58" t="s">
        <v>40</v>
      </c>
      <c r="C770" s="217">
        <f t="shared" ref="C770" si="161">+C765+1</f>
        <v>152</v>
      </c>
      <c r="D770" s="220">
        <f>VLOOKUP(C770,'Completar SOFSE'!$A$19:$E$501,2,0)</f>
        <v>0</v>
      </c>
      <c r="E770" s="220">
        <f>VLOOKUP(C770,'Completar SOFSE'!$A$19:$E$501,3,0)</f>
        <v>0</v>
      </c>
      <c r="F770" s="220">
        <f>VLOOKUP(C770,'Completar SOFSE'!$A$19:$E$501,4,0)</f>
        <v>0</v>
      </c>
      <c r="G770" s="142"/>
      <c r="H770" s="223">
        <f>VLOOKUP(C770,'Completar SOFSE'!$A$19:$E$501,5,0)</f>
        <v>0</v>
      </c>
      <c r="I770" s="226">
        <f>VLOOKUP(C770,'Completar SOFSE'!$A$19:$F$501,6,0)</f>
        <v>0</v>
      </c>
      <c r="J770" s="53"/>
      <c r="K770" s="65"/>
      <c r="L770" s="65"/>
      <c r="M770" s="42">
        <f t="shared" si="160"/>
        <v>0</v>
      </c>
    </row>
    <row r="771" spans="2:13" ht="13.5" hidden="1" thickBot="1">
      <c r="B771" s="59" t="s">
        <v>41</v>
      </c>
      <c r="C771" s="218"/>
      <c r="D771" s="221"/>
      <c r="E771" s="221"/>
      <c r="F771" s="221"/>
      <c r="G771" s="143"/>
      <c r="H771" s="224"/>
      <c r="I771" s="227"/>
      <c r="J771" s="53"/>
      <c r="K771" s="65"/>
      <c r="L771" s="65"/>
      <c r="M771" s="42">
        <f t="shared" si="160"/>
        <v>0</v>
      </c>
    </row>
    <row r="772" spans="2:13" ht="13.5" hidden="1" thickBot="1">
      <c r="B772" s="59" t="s">
        <v>42</v>
      </c>
      <c r="C772" s="218"/>
      <c r="D772" s="221"/>
      <c r="E772" s="221"/>
      <c r="F772" s="221"/>
      <c r="G772" s="143"/>
      <c r="H772" s="224"/>
      <c r="I772" s="227"/>
      <c r="J772" s="53"/>
      <c r="K772" s="65"/>
      <c r="L772" s="65"/>
      <c r="M772" s="42">
        <f t="shared" si="160"/>
        <v>0</v>
      </c>
    </row>
    <row r="773" spans="2:13" ht="13.5" hidden="1" thickBot="1">
      <c r="B773" s="59" t="s">
        <v>43</v>
      </c>
      <c r="C773" s="218"/>
      <c r="D773" s="221"/>
      <c r="E773" s="221"/>
      <c r="F773" s="221"/>
      <c r="G773" s="143"/>
      <c r="H773" s="224"/>
      <c r="I773" s="227"/>
      <c r="J773" s="53"/>
      <c r="K773" s="43"/>
      <c r="L773" s="65"/>
      <c r="M773" s="42">
        <f t="shared" si="160"/>
        <v>0</v>
      </c>
    </row>
    <row r="774" spans="2:13" ht="13.5" hidden="1" thickBot="1">
      <c r="B774" s="90" t="s">
        <v>44</v>
      </c>
      <c r="C774" s="219"/>
      <c r="D774" s="222"/>
      <c r="E774" s="222"/>
      <c r="F774" s="222"/>
      <c r="G774" s="144"/>
      <c r="H774" s="225"/>
      <c r="I774" s="228"/>
      <c r="J774" s="53"/>
      <c r="K774" s="46"/>
      <c r="L774" s="54"/>
      <c r="M774" s="47">
        <f t="shared" si="160"/>
        <v>0</v>
      </c>
    </row>
    <row r="775" spans="2:13" ht="13.5" hidden="1" thickBot="1">
      <c r="B775" s="58" t="s">
        <v>40</v>
      </c>
      <c r="C775" s="217">
        <f t="shared" ref="C775" si="162">+C770+1</f>
        <v>153</v>
      </c>
      <c r="D775" s="220">
        <f>VLOOKUP(C775,'Completar SOFSE'!$A$19:$E$501,2,0)</f>
        <v>0</v>
      </c>
      <c r="E775" s="220">
        <f>VLOOKUP(C775,'Completar SOFSE'!$A$19:$E$501,3,0)</f>
        <v>0</v>
      </c>
      <c r="F775" s="220">
        <f>VLOOKUP(C775,'Completar SOFSE'!$A$19:$E$501,4,0)</f>
        <v>0</v>
      </c>
      <c r="G775" s="142"/>
      <c r="H775" s="223">
        <f>VLOOKUP(C775,'Completar SOFSE'!$A$19:$E$501,5,0)</f>
        <v>0</v>
      </c>
      <c r="I775" s="226">
        <f>VLOOKUP(C775,'Completar SOFSE'!$A$19:$F$501,6,0)</f>
        <v>0</v>
      </c>
      <c r="J775" s="53"/>
      <c r="K775" s="65"/>
      <c r="L775" s="65"/>
      <c r="M775" s="42">
        <f t="shared" si="160"/>
        <v>0</v>
      </c>
    </row>
    <row r="776" spans="2:13" ht="13.5" hidden="1" thickBot="1">
      <c r="B776" s="59" t="s">
        <v>41</v>
      </c>
      <c r="C776" s="218"/>
      <c r="D776" s="221"/>
      <c r="E776" s="221"/>
      <c r="F776" s="221"/>
      <c r="G776" s="143"/>
      <c r="H776" s="224"/>
      <c r="I776" s="227"/>
      <c r="J776" s="53"/>
      <c r="K776" s="65"/>
      <c r="L776" s="65"/>
      <c r="M776" s="42">
        <f t="shared" si="160"/>
        <v>0</v>
      </c>
    </row>
    <row r="777" spans="2:13" ht="13.5" hidden="1" thickBot="1">
      <c r="B777" s="59" t="s">
        <v>42</v>
      </c>
      <c r="C777" s="218"/>
      <c r="D777" s="221"/>
      <c r="E777" s="221"/>
      <c r="F777" s="221"/>
      <c r="G777" s="143"/>
      <c r="H777" s="224"/>
      <c r="I777" s="227"/>
      <c r="J777" s="53"/>
      <c r="K777" s="65"/>
      <c r="L777" s="65"/>
      <c r="M777" s="42">
        <f t="shared" si="160"/>
        <v>0</v>
      </c>
    </row>
    <row r="778" spans="2:13" ht="13.5" hidden="1" thickBot="1">
      <c r="B778" s="59" t="s">
        <v>43</v>
      </c>
      <c r="C778" s="218"/>
      <c r="D778" s="221"/>
      <c r="E778" s="221"/>
      <c r="F778" s="221"/>
      <c r="G778" s="143"/>
      <c r="H778" s="224"/>
      <c r="I778" s="227"/>
      <c r="J778" s="53"/>
      <c r="K778" s="43"/>
      <c r="L778" s="65"/>
      <c r="M778" s="42">
        <f t="shared" si="160"/>
        <v>0</v>
      </c>
    </row>
    <row r="779" spans="2:13" ht="13.5" hidden="1" thickBot="1">
      <c r="B779" s="90" t="s">
        <v>44</v>
      </c>
      <c r="C779" s="219"/>
      <c r="D779" s="222"/>
      <c r="E779" s="222"/>
      <c r="F779" s="222"/>
      <c r="G779" s="144"/>
      <c r="H779" s="225"/>
      <c r="I779" s="228"/>
      <c r="J779" s="53"/>
      <c r="K779" s="46"/>
      <c r="L779" s="54"/>
      <c r="M779" s="47">
        <f t="shared" si="160"/>
        <v>0</v>
      </c>
    </row>
    <row r="780" spans="2:13" ht="13.5" hidden="1" thickBot="1">
      <c r="B780" s="58" t="s">
        <v>40</v>
      </c>
      <c r="C780" s="217">
        <f t="shared" ref="C780" si="163">+C775+1</f>
        <v>154</v>
      </c>
      <c r="D780" s="220">
        <f>VLOOKUP(C780,'Completar SOFSE'!$A$19:$E$501,2,0)</f>
        <v>0</v>
      </c>
      <c r="E780" s="220">
        <f>VLOOKUP(C780,'Completar SOFSE'!$A$19:$E$501,3,0)</f>
        <v>0</v>
      </c>
      <c r="F780" s="220">
        <f>VLOOKUP(C780,'Completar SOFSE'!$A$19:$E$501,4,0)</f>
        <v>0</v>
      </c>
      <c r="G780" s="142"/>
      <c r="H780" s="223">
        <f>VLOOKUP(C780,'Completar SOFSE'!$A$19:$E$501,5,0)</f>
        <v>0</v>
      </c>
      <c r="I780" s="226">
        <f>VLOOKUP(C780,'Completar SOFSE'!$A$19:$F$501,6,0)</f>
        <v>0</v>
      </c>
      <c r="J780" s="53"/>
      <c r="K780" s="65"/>
      <c r="L780" s="65"/>
      <c r="M780" s="42">
        <f t="shared" si="160"/>
        <v>0</v>
      </c>
    </row>
    <row r="781" spans="2:13" ht="13.5" hidden="1" thickBot="1">
      <c r="B781" s="59" t="s">
        <v>41</v>
      </c>
      <c r="C781" s="218"/>
      <c r="D781" s="221"/>
      <c r="E781" s="221"/>
      <c r="F781" s="221"/>
      <c r="G781" s="143"/>
      <c r="H781" s="224"/>
      <c r="I781" s="227"/>
      <c r="J781" s="53"/>
      <c r="K781" s="65"/>
      <c r="L781" s="65"/>
      <c r="M781" s="42">
        <f t="shared" si="160"/>
        <v>0</v>
      </c>
    </row>
    <row r="782" spans="2:13" ht="13.5" hidden="1" thickBot="1">
      <c r="B782" s="59" t="s">
        <v>42</v>
      </c>
      <c r="C782" s="218"/>
      <c r="D782" s="221"/>
      <c r="E782" s="221"/>
      <c r="F782" s="221"/>
      <c r="G782" s="143"/>
      <c r="H782" s="224"/>
      <c r="I782" s="227"/>
      <c r="J782" s="53"/>
      <c r="K782" s="65"/>
      <c r="L782" s="65"/>
      <c r="M782" s="42">
        <f t="shared" si="160"/>
        <v>0</v>
      </c>
    </row>
    <row r="783" spans="2:13" ht="13.5" hidden="1" thickBot="1">
      <c r="B783" s="59" t="s">
        <v>43</v>
      </c>
      <c r="C783" s="218"/>
      <c r="D783" s="221"/>
      <c r="E783" s="221"/>
      <c r="F783" s="221"/>
      <c r="G783" s="143"/>
      <c r="H783" s="224"/>
      <c r="I783" s="227"/>
      <c r="J783" s="53"/>
      <c r="K783" s="43"/>
      <c r="L783" s="65"/>
      <c r="M783" s="42">
        <f t="shared" si="160"/>
        <v>0</v>
      </c>
    </row>
    <row r="784" spans="2:13" ht="13.5" hidden="1" thickBot="1">
      <c r="B784" s="90" t="s">
        <v>44</v>
      </c>
      <c r="C784" s="219"/>
      <c r="D784" s="222"/>
      <c r="E784" s="222"/>
      <c r="F784" s="222"/>
      <c r="G784" s="144"/>
      <c r="H784" s="225"/>
      <c r="I784" s="228"/>
      <c r="J784" s="53"/>
      <c r="K784" s="46"/>
      <c r="L784" s="54"/>
      <c r="M784" s="47">
        <f t="shared" si="160"/>
        <v>0</v>
      </c>
    </row>
    <row r="785" spans="2:13" ht="13.5" hidden="1" thickBot="1">
      <c r="B785" s="58" t="s">
        <v>40</v>
      </c>
      <c r="C785" s="217">
        <f>+C780+1</f>
        <v>155</v>
      </c>
      <c r="D785" s="220">
        <f>VLOOKUP(C785,'Completar SOFSE'!$A$19:$E$501,2,0)</f>
        <v>0</v>
      </c>
      <c r="E785" s="220">
        <f>VLOOKUP(C785,'Completar SOFSE'!$A$19:$E$501,3,0)</f>
        <v>0</v>
      </c>
      <c r="F785" s="220">
        <f>VLOOKUP(C785,'Completar SOFSE'!$A$19:$E$501,4,0)</f>
        <v>0</v>
      </c>
      <c r="G785" s="142"/>
      <c r="H785" s="223">
        <f>VLOOKUP(C785,'Completar SOFSE'!$A$19:$E$501,5,0)</f>
        <v>0</v>
      </c>
      <c r="I785" s="226">
        <f>VLOOKUP(C785,'Completar SOFSE'!$A$19:$F$501,6,0)</f>
        <v>0</v>
      </c>
      <c r="J785" s="53"/>
      <c r="K785" s="65"/>
      <c r="L785" s="65"/>
      <c r="M785" s="42">
        <f>J785*$D$60+K785*$D$60+L785*$D$60</f>
        <v>0</v>
      </c>
    </row>
    <row r="786" spans="2:13" ht="13.5" hidden="1" thickBot="1">
      <c r="B786" s="59" t="s">
        <v>41</v>
      </c>
      <c r="C786" s="218"/>
      <c r="D786" s="221"/>
      <c r="E786" s="221"/>
      <c r="F786" s="221"/>
      <c r="G786" s="143"/>
      <c r="H786" s="224"/>
      <c r="I786" s="227"/>
      <c r="J786" s="53"/>
      <c r="K786" s="65"/>
      <c r="L786" s="65"/>
      <c r="M786" s="42">
        <f t="shared" ref="M786:M804" si="164">J786*$D$60+K786*$D$60+L786*$D$60</f>
        <v>0</v>
      </c>
    </row>
    <row r="787" spans="2:13" ht="13.5" hidden="1" thickBot="1">
      <c r="B787" s="59" t="s">
        <v>42</v>
      </c>
      <c r="C787" s="218"/>
      <c r="D787" s="221"/>
      <c r="E787" s="221"/>
      <c r="F787" s="221"/>
      <c r="G787" s="143"/>
      <c r="H787" s="224"/>
      <c r="I787" s="227"/>
      <c r="J787" s="53"/>
      <c r="K787" s="65"/>
      <c r="L787" s="65"/>
      <c r="M787" s="42">
        <f t="shared" si="164"/>
        <v>0</v>
      </c>
    </row>
    <row r="788" spans="2:13" ht="13.5" hidden="1" thickBot="1">
      <c r="B788" s="59" t="s">
        <v>43</v>
      </c>
      <c r="C788" s="218"/>
      <c r="D788" s="221"/>
      <c r="E788" s="221"/>
      <c r="F788" s="221"/>
      <c r="G788" s="143"/>
      <c r="H788" s="224"/>
      <c r="I788" s="227"/>
      <c r="J788" s="53"/>
      <c r="K788" s="43"/>
      <c r="L788" s="65"/>
      <c r="M788" s="42">
        <f t="shared" si="164"/>
        <v>0</v>
      </c>
    </row>
    <row r="789" spans="2:13" ht="13.5" hidden="1" thickBot="1">
      <c r="B789" s="90" t="s">
        <v>44</v>
      </c>
      <c r="C789" s="219"/>
      <c r="D789" s="222"/>
      <c r="E789" s="222"/>
      <c r="F789" s="222"/>
      <c r="G789" s="144"/>
      <c r="H789" s="225"/>
      <c r="I789" s="228"/>
      <c r="J789" s="53"/>
      <c r="K789" s="46"/>
      <c r="L789" s="54"/>
      <c r="M789" s="47">
        <f t="shared" si="164"/>
        <v>0</v>
      </c>
    </row>
    <row r="790" spans="2:13" ht="13.5" hidden="1" thickBot="1">
      <c r="B790" s="58" t="s">
        <v>40</v>
      </c>
      <c r="C790" s="217">
        <f t="shared" ref="C790" si="165">+C785+1</f>
        <v>156</v>
      </c>
      <c r="D790" s="220">
        <f>VLOOKUP(C790,'Completar SOFSE'!$A$19:$E$501,2,0)</f>
        <v>0</v>
      </c>
      <c r="E790" s="220">
        <f>VLOOKUP(C790,'Completar SOFSE'!$A$19:$E$501,3,0)</f>
        <v>0</v>
      </c>
      <c r="F790" s="220">
        <f>VLOOKUP(C790,'Completar SOFSE'!$A$19:$E$501,4,0)</f>
        <v>0</v>
      </c>
      <c r="G790" s="142"/>
      <c r="H790" s="223">
        <f>VLOOKUP(C790,'Completar SOFSE'!$A$19:$E$501,5,0)</f>
        <v>0</v>
      </c>
      <c r="I790" s="226">
        <f>VLOOKUP(C790,'Completar SOFSE'!$A$19:$F$501,6,0)</f>
        <v>0</v>
      </c>
      <c r="J790" s="53"/>
      <c r="K790" s="65"/>
      <c r="L790" s="65"/>
      <c r="M790" s="42">
        <f t="shared" si="164"/>
        <v>0</v>
      </c>
    </row>
    <row r="791" spans="2:13" ht="13.5" hidden="1" thickBot="1">
      <c r="B791" s="59" t="s">
        <v>41</v>
      </c>
      <c r="C791" s="218"/>
      <c r="D791" s="221"/>
      <c r="E791" s="221"/>
      <c r="F791" s="221"/>
      <c r="G791" s="143"/>
      <c r="H791" s="224"/>
      <c r="I791" s="227"/>
      <c r="J791" s="53"/>
      <c r="K791" s="65"/>
      <c r="L791" s="65"/>
      <c r="M791" s="42">
        <f t="shared" si="164"/>
        <v>0</v>
      </c>
    </row>
    <row r="792" spans="2:13" ht="13.5" hidden="1" thickBot="1">
      <c r="B792" s="59" t="s">
        <v>42</v>
      </c>
      <c r="C792" s="218"/>
      <c r="D792" s="221"/>
      <c r="E792" s="221"/>
      <c r="F792" s="221"/>
      <c r="G792" s="143"/>
      <c r="H792" s="224"/>
      <c r="I792" s="227"/>
      <c r="J792" s="53"/>
      <c r="K792" s="65"/>
      <c r="L792" s="65"/>
      <c r="M792" s="42">
        <f t="shared" si="164"/>
        <v>0</v>
      </c>
    </row>
    <row r="793" spans="2:13" ht="13.5" hidden="1" thickBot="1">
      <c r="B793" s="59" t="s">
        <v>43</v>
      </c>
      <c r="C793" s="218"/>
      <c r="D793" s="221"/>
      <c r="E793" s="221"/>
      <c r="F793" s="221"/>
      <c r="G793" s="143"/>
      <c r="H793" s="224"/>
      <c r="I793" s="227"/>
      <c r="J793" s="53"/>
      <c r="K793" s="43"/>
      <c r="L793" s="65"/>
      <c r="M793" s="42">
        <f t="shared" si="164"/>
        <v>0</v>
      </c>
    </row>
    <row r="794" spans="2:13" ht="13.5" hidden="1" thickBot="1">
      <c r="B794" s="90" t="s">
        <v>44</v>
      </c>
      <c r="C794" s="219"/>
      <c r="D794" s="222"/>
      <c r="E794" s="222"/>
      <c r="F794" s="222"/>
      <c r="G794" s="144"/>
      <c r="H794" s="225"/>
      <c r="I794" s="228"/>
      <c r="J794" s="53"/>
      <c r="K794" s="46"/>
      <c r="L794" s="54"/>
      <c r="M794" s="47">
        <f t="shared" si="164"/>
        <v>0</v>
      </c>
    </row>
    <row r="795" spans="2:13" ht="13.5" hidden="1" thickBot="1">
      <c r="B795" s="58" t="s">
        <v>40</v>
      </c>
      <c r="C795" s="217">
        <f t="shared" ref="C795" si="166">+C790+1</f>
        <v>157</v>
      </c>
      <c r="D795" s="220">
        <f>VLOOKUP(C795,'Completar SOFSE'!$A$19:$E$501,2,0)</f>
        <v>0</v>
      </c>
      <c r="E795" s="220">
        <f>VLOOKUP(C795,'Completar SOFSE'!$A$19:$E$501,3,0)</f>
        <v>0</v>
      </c>
      <c r="F795" s="220">
        <f>VLOOKUP(C795,'Completar SOFSE'!$A$19:$E$501,4,0)</f>
        <v>0</v>
      </c>
      <c r="G795" s="142"/>
      <c r="H795" s="223">
        <f>VLOOKUP(C795,'Completar SOFSE'!$A$19:$E$501,5,0)</f>
        <v>0</v>
      </c>
      <c r="I795" s="226">
        <f>VLOOKUP(C795,'Completar SOFSE'!$A$19:$F$501,6,0)</f>
        <v>0</v>
      </c>
      <c r="J795" s="53"/>
      <c r="K795" s="65"/>
      <c r="L795" s="65"/>
      <c r="M795" s="42">
        <f t="shared" si="164"/>
        <v>0</v>
      </c>
    </row>
    <row r="796" spans="2:13" ht="13.5" hidden="1" thickBot="1">
      <c r="B796" s="59" t="s">
        <v>41</v>
      </c>
      <c r="C796" s="218"/>
      <c r="D796" s="221"/>
      <c r="E796" s="221"/>
      <c r="F796" s="221"/>
      <c r="G796" s="143"/>
      <c r="H796" s="224"/>
      <c r="I796" s="227"/>
      <c r="J796" s="53"/>
      <c r="K796" s="65"/>
      <c r="L796" s="65"/>
      <c r="M796" s="42">
        <f t="shared" si="164"/>
        <v>0</v>
      </c>
    </row>
    <row r="797" spans="2:13" ht="13.5" hidden="1" thickBot="1">
      <c r="B797" s="59" t="s">
        <v>42</v>
      </c>
      <c r="C797" s="218"/>
      <c r="D797" s="221"/>
      <c r="E797" s="221"/>
      <c r="F797" s="221"/>
      <c r="G797" s="143"/>
      <c r="H797" s="224"/>
      <c r="I797" s="227"/>
      <c r="J797" s="53"/>
      <c r="K797" s="65"/>
      <c r="L797" s="65"/>
      <c r="M797" s="42">
        <f t="shared" si="164"/>
        <v>0</v>
      </c>
    </row>
    <row r="798" spans="2:13" ht="13.5" hidden="1" thickBot="1">
      <c r="B798" s="59" t="s">
        <v>43</v>
      </c>
      <c r="C798" s="218"/>
      <c r="D798" s="221"/>
      <c r="E798" s="221"/>
      <c r="F798" s="221"/>
      <c r="G798" s="143"/>
      <c r="H798" s="224"/>
      <c r="I798" s="227"/>
      <c r="J798" s="53"/>
      <c r="K798" s="43"/>
      <c r="L798" s="65"/>
      <c r="M798" s="42">
        <f t="shared" si="164"/>
        <v>0</v>
      </c>
    </row>
    <row r="799" spans="2:13" ht="13.5" hidden="1" thickBot="1">
      <c r="B799" s="90" t="s">
        <v>44</v>
      </c>
      <c r="C799" s="219"/>
      <c r="D799" s="222"/>
      <c r="E799" s="222"/>
      <c r="F799" s="222"/>
      <c r="G799" s="144"/>
      <c r="H799" s="225"/>
      <c r="I799" s="228"/>
      <c r="J799" s="53"/>
      <c r="K799" s="46"/>
      <c r="L799" s="54"/>
      <c r="M799" s="47">
        <f t="shared" si="164"/>
        <v>0</v>
      </c>
    </row>
    <row r="800" spans="2:13" ht="13.5" hidden="1" thickBot="1">
      <c r="B800" s="58" t="s">
        <v>40</v>
      </c>
      <c r="C800" s="217">
        <f t="shared" ref="C800" si="167">+C795+1</f>
        <v>158</v>
      </c>
      <c r="D800" s="220">
        <f>VLOOKUP(C800,'Completar SOFSE'!$A$19:$E$501,2,0)</f>
        <v>0</v>
      </c>
      <c r="E800" s="220">
        <f>VLOOKUP(C800,'Completar SOFSE'!$A$19:$E$501,3,0)</f>
        <v>0</v>
      </c>
      <c r="F800" s="220">
        <f>VLOOKUP(C800,'Completar SOFSE'!$A$19:$E$501,4,0)</f>
        <v>0</v>
      </c>
      <c r="G800" s="142"/>
      <c r="H800" s="223">
        <f>VLOOKUP(C800,'Completar SOFSE'!$A$19:$E$501,5,0)</f>
        <v>0</v>
      </c>
      <c r="I800" s="226">
        <f>VLOOKUP(C800,'Completar SOFSE'!$A$19:$F$501,6,0)</f>
        <v>0</v>
      </c>
      <c r="J800" s="53"/>
      <c r="K800" s="65"/>
      <c r="L800" s="65"/>
      <c r="M800" s="42">
        <f t="shared" si="164"/>
        <v>0</v>
      </c>
    </row>
    <row r="801" spans="2:13" ht="13.5" hidden="1" thickBot="1">
      <c r="B801" s="59" t="s">
        <v>41</v>
      </c>
      <c r="C801" s="218"/>
      <c r="D801" s="221"/>
      <c r="E801" s="221"/>
      <c r="F801" s="221"/>
      <c r="G801" s="143"/>
      <c r="H801" s="224"/>
      <c r="I801" s="227"/>
      <c r="J801" s="53"/>
      <c r="K801" s="65"/>
      <c r="L801" s="65"/>
      <c r="M801" s="42">
        <f t="shared" si="164"/>
        <v>0</v>
      </c>
    </row>
    <row r="802" spans="2:13" ht="13.5" hidden="1" thickBot="1">
      <c r="B802" s="59" t="s">
        <v>42</v>
      </c>
      <c r="C802" s="218"/>
      <c r="D802" s="221"/>
      <c r="E802" s="221"/>
      <c r="F802" s="221"/>
      <c r="G802" s="143"/>
      <c r="H802" s="224"/>
      <c r="I802" s="227"/>
      <c r="J802" s="53"/>
      <c r="K802" s="65"/>
      <c r="L802" s="65"/>
      <c r="M802" s="42">
        <f t="shared" si="164"/>
        <v>0</v>
      </c>
    </row>
    <row r="803" spans="2:13" ht="13.5" hidden="1" thickBot="1">
      <c r="B803" s="59" t="s">
        <v>43</v>
      </c>
      <c r="C803" s="218"/>
      <c r="D803" s="221"/>
      <c r="E803" s="221"/>
      <c r="F803" s="221"/>
      <c r="G803" s="143"/>
      <c r="H803" s="224"/>
      <c r="I803" s="227"/>
      <c r="J803" s="53"/>
      <c r="K803" s="43"/>
      <c r="L803" s="65"/>
      <c r="M803" s="42">
        <f t="shared" si="164"/>
        <v>0</v>
      </c>
    </row>
    <row r="804" spans="2:13" ht="13.5" hidden="1" thickBot="1">
      <c r="B804" s="90" t="s">
        <v>44</v>
      </c>
      <c r="C804" s="219"/>
      <c r="D804" s="222"/>
      <c r="E804" s="222"/>
      <c r="F804" s="222"/>
      <c r="G804" s="144"/>
      <c r="H804" s="225"/>
      <c r="I804" s="228"/>
      <c r="J804" s="53"/>
      <c r="K804" s="46"/>
      <c r="L804" s="54"/>
      <c r="M804" s="47">
        <f t="shared" si="164"/>
        <v>0</v>
      </c>
    </row>
    <row r="805" spans="2:13" ht="13.5" hidden="1" thickBot="1">
      <c r="B805" s="58" t="s">
        <v>40</v>
      </c>
      <c r="C805" s="217">
        <f>+C800+1</f>
        <v>159</v>
      </c>
      <c r="D805" s="220">
        <f>VLOOKUP(C805,'Completar SOFSE'!$A$19:$E$501,2,0)</f>
        <v>0</v>
      </c>
      <c r="E805" s="220">
        <f>VLOOKUP(C805,'Completar SOFSE'!$A$19:$E$501,3,0)</f>
        <v>0</v>
      </c>
      <c r="F805" s="220">
        <f>VLOOKUP(C805,'Completar SOFSE'!$A$19:$E$501,4,0)</f>
        <v>0</v>
      </c>
      <c r="G805" s="142"/>
      <c r="H805" s="223">
        <f>VLOOKUP(C805,'Completar SOFSE'!$A$19:$E$501,5,0)</f>
        <v>0</v>
      </c>
      <c r="I805" s="226">
        <f>VLOOKUP(C805,'Completar SOFSE'!$A$19:$F$501,6,0)</f>
        <v>0</v>
      </c>
      <c r="J805" s="53"/>
      <c r="K805" s="65"/>
      <c r="L805" s="65"/>
      <c r="M805" s="42">
        <f>J805*$D$60+K805*$D$60+L805*$D$60</f>
        <v>0</v>
      </c>
    </row>
    <row r="806" spans="2:13" ht="13.5" hidden="1" thickBot="1">
      <c r="B806" s="59" t="s">
        <v>41</v>
      </c>
      <c r="C806" s="218"/>
      <c r="D806" s="221"/>
      <c r="E806" s="221"/>
      <c r="F806" s="221"/>
      <c r="G806" s="143"/>
      <c r="H806" s="224"/>
      <c r="I806" s="227"/>
      <c r="J806" s="53"/>
      <c r="K806" s="65"/>
      <c r="L806" s="65"/>
      <c r="M806" s="42">
        <f t="shared" ref="M806:M824" si="168">J806*$D$60+K806*$D$60+L806*$D$60</f>
        <v>0</v>
      </c>
    </row>
    <row r="807" spans="2:13" ht="13.5" hidden="1" thickBot="1">
      <c r="B807" s="59" t="s">
        <v>42</v>
      </c>
      <c r="C807" s="218"/>
      <c r="D807" s="221"/>
      <c r="E807" s="221"/>
      <c r="F807" s="221"/>
      <c r="G807" s="143"/>
      <c r="H807" s="224"/>
      <c r="I807" s="227"/>
      <c r="J807" s="53"/>
      <c r="K807" s="65"/>
      <c r="L807" s="65"/>
      <c r="M807" s="42">
        <f t="shared" si="168"/>
        <v>0</v>
      </c>
    </row>
    <row r="808" spans="2:13" ht="13.5" hidden="1" thickBot="1">
      <c r="B808" s="59" t="s">
        <v>43</v>
      </c>
      <c r="C808" s="218"/>
      <c r="D808" s="221"/>
      <c r="E808" s="221"/>
      <c r="F808" s="221"/>
      <c r="G808" s="143"/>
      <c r="H808" s="224"/>
      <c r="I808" s="227"/>
      <c r="J808" s="53"/>
      <c r="K808" s="43"/>
      <c r="L808" s="65"/>
      <c r="M808" s="42">
        <f t="shared" si="168"/>
        <v>0</v>
      </c>
    </row>
    <row r="809" spans="2:13" ht="13.5" hidden="1" thickBot="1">
      <c r="B809" s="90" t="s">
        <v>44</v>
      </c>
      <c r="C809" s="219"/>
      <c r="D809" s="222"/>
      <c r="E809" s="222"/>
      <c r="F809" s="222"/>
      <c r="G809" s="144"/>
      <c r="H809" s="225"/>
      <c r="I809" s="228"/>
      <c r="J809" s="53"/>
      <c r="K809" s="46"/>
      <c r="L809" s="54"/>
      <c r="M809" s="47">
        <f t="shared" si="168"/>
        <v>0</v>
      </c>
    </row>
    <row r="810" spans="2:13" ht="13.5" hidden="1" thickBot="1">
      <c r="B810" s="58" t="s">
        <v>40</v>
      </c>
      <c r="C810" s="217">
        <f t="shared" ref="C810" si="169">+C805+1</f>
        <v>160</v>
      </c>
      <c r="D810" s="220">
        <f>VLOOKUP(C810,'Completar SOFSE'!$A$19:$E$501,2,0)</f>
        <v>0</v>
      </c>
      <c r="E810" s="220">
        <f>VLOOKUP(C810,'Completar SOFSE'!$A$19:$E$501,3,0)</f>
        <v>0</v>
      </c>
      <c r="F810" s="220">
        <f>VLOOKUP(C810,'Completar SOFSE'!$A$19:$E$501,4,0)</f>
        <v>0</v>
      </c>
      <c r="G810" s="142"/>
      <c r="H810" s="223">
        <f>VLOOKUP(C810,'Completar SOFSE'!$A$19:$E$501,5,0)</f>
        <v>0</v>
      </c>
      <c r="I810" s="226">
        <f>VLOOKUP(C810,'Completar SOFSE'!$A$19:$F$501,6,0)</f>
        <v>0</v>
      </c>
      <c r="J810" s="53"/>
      <c r="K810" s="65"/>
      <c r="L810" s="65"/>
      <c r="M810" s="42">
        <f t="shared" si="168"/>
        <v>0</v>
      </c>
    </row>
    <row r="811" spans="2:13" ht="13.5" hidden="1" thickBot="1">
      <c r="B811" s="59" t="s">
        <v>41</v>
      </c>
      <c r="C811" s="218"/>
      <c r="D811" s="221"/>
      <c r="E811" s="221"/>
      <c r="F811" s="221"/>
      <c r="G811" s="143"/>
      <c r="H811" s="224"/>
      <c r="I811" s="227"/>
      <c r="J811" s="53"/>
      <c r="K811" s="65"/>
      <c r="L811" s="65"/>
      <c r="M811" s="42">
        <f t="shared" si="168"/>
        <v>0</v>
      </c>
    </row>
    <row r="812" spans="2:13" ht="13.5" hidden="1" thickBot="1">
      <c r="B812" s="59" t="s">
        <v>42</v>
      </c>
      <c r="C812" s="218"/>
      <c r="D812" s="221"/>
      <c r="E812" s="221"/>
      <c r="F812" s="221"/>
      <c r="G812" s="143"/>
      <c r="H812" s="224"/>
      <c r="I812" s="227"/>
      <c r="J812" s="53"/>
      <c r="K812" s="65"/>
      <c r="L812" s="65"/>
      <c r="M812" s="42">
        <f t="shared" si="168"/>
        <v>0</v>
      </c>
    </row>
    <row r="813" spans="2:13" ht="13.5" hidden="1" thickBot="1">
      <c r="B813" s="59" t="s">
        <v>43</v>
      </c>
      <c r="C813" s="218"/>
      <c r="D813" s="221"/>
      <c r="E813" s="221"/>
      <c r="F813" s="221"/>
      <c r="G813" s="143"/>
      <c r="H813" s="224"/>
      <c r="I813" s="227"/>
      <c r="J813" s="53"/>
      <c r="K813" s="43"/>
      <c r="L813" s="65"/>
      <c r="M813" s="42">
        <f t="shared" si="168"/>
        <v>0</v>
      </c>
    </row>
    <row r="814" spans="2:13" ht="13.5" hidden="1" thickBot="1">
      <c r="B814" s="90" t="s">
        <v>44</v>
      </c>
      <c r="C814" s="219"/>
      <c r="D814" s="222"/>
      <c r="E814" s="222"/>
      <c r="F814" s="222"/>
      <c r="G814" s="144"/>
      <c r="H814" s="225"/>
      <c r="I814" s="228"/>
      <c r="J814" s="53"/>
      <c r="K814" s="46"/>
      <c r="L814" s="54"/>
      <c r="M814" s="47">
        <f t="shared" si="168"/>
        <v>0</v>
      </c>
    </row>
    <row r="815" spans="2:13" ht="13.5" hidden="1" thickBot="1">
      <c r="B815" s="58" t="s">
        <v>40</v>
      </c>
      <c r="C815" s="217">
        <f t="shared" ref="C815" si="170">+C810+1</f>
        <v>161</v>
      </c>
      <c r="D815" s="220">
        <f>VLOOKUP(C815,'Completar SOFSE'!$A$19:$E$501,2,0)</f>
        <v>0</v>
      </c>
      <c r="E815" s="220">
        <f>VLOOKUP(C815,'Completar SOFSE'!$A$19:$E$501,3,0)</f>
        <v>0</v>
      </c>
      <c r="F815" s="220">
        <f>VLOOKUP(C815,'Completar SOFSE'!$A$19:$E$501,4,0)</f>
        <v>0</v>
      </c>
      <c r="G815" s="142"/>
      <c r="H815" s="223">
        <f>VLOOKUP(C815,'Completar SOFSE'!$A$19:$E$501,5,0)</f>
        <v>0</v>
      </c>
      <c r="I815" s="226">
        <f>VLOOKUP(C815,'Completar SOFSE'!$A$19:$F$501,6,0)</f>
        <v>0</v>
      </c>
      <c r="J815" s="53"/>
      <c r="K815" s="65"/>
      <c r="L815" s="65"/>
      <c r="M815" s="42">
        <f t="shared" si="168"/>
        <v>0</v>
      </c>
    </row>
    <row r="816" spans="2:13" ht="13.5" hidden="1" thickBot="1">
      <c r="B816" s="59" t="s">
        <v>41</v>
      </c>
      <c r="C816" s="218"/>
      <c r="D816" s="221"/>
      <c r="E816" s="221"/>
      <c r="F816" s="221"/>
      <c r="G816" s="143"/>
      <c r="H816" s="224"/>
      <c r="I816" s="227"/>
      <c r="J816" s="53"/>
      <c r="K816" s="65"/>
      <c r="L816" s="65"/>
      <c r="M816" s="42">
        <f t="shared" si="168"/>
        <v>0</v>
      </c>
    </row>
    <row r="817" spans="2:13" ht="13.5" hidden="1" thickBot="1">
      <c r="B817" s="59" t="s">
        <v>42</v>
      </c>
      <c r="C817" s="218"/>
      <c r="D817" s="221"/>
      <c r="E817" s="221"/>
      <c r="F817" s="221"/>
      <c r="G817" s="143"/>
      <c r="H817" s="224"/>
      <c r="I817" s="227"/>
      <c r="J817" s="53"/>
      <c r="K817" s="65"/>
      <c r="L817" s="65"/>
      <c r="M817" s="42">
        <f t="shared" si="168"/>
        <v>0</v>
      </c>
    </row>
    <row r="818" spans="2:13" ht="13.5" hidden="1" thickBot="1">
      <c r="B818" s="59" t="s">
        <v>43</v>
      </c>
      <c r="C818" s="218"/>
      <c r="D818" s="221"/>
      <c r="E818" s="221"/>
      <c r="F818" s="221"/>
      <c r="G818" s="143"/>
      <c r="H818" s="224"/>
      <c r="I818" s="227"/>
      <c r="J818" s="53"/>
      <c r="K818" s="43"/>
      <c r="L818" s="65"/>
      <c r="M818" s="42">
        <f t="shared" si="168"/>
        <v>0</v>
      </c>
    </row>
    <row r="819" spans="2:13" ht="13.5" hidden="1" thickBot="1">
      <c r="B819" s="90" t="s">
        <v>44</v>
      </c>
      <c r="C819" s="219"/>
      <c r="D819" s="222"/>
      <c r="E819" s="222"/>
      <c r="F819" s="222"/>
      <c r="G819" s="144"/>
      <c r="H819" s="225"/>
      <c r="I819" s="228"/>
      <c r="J819" s="53"/>
      <c r="K819" s="46"/>
      <c r="L819" s="54"/>
      <c r="M819" s="47">
        <f t="shared" si="168"/>
        <v>0</v>
      </c>
    </row>
    <row r="820" spans="2:13" ht="13.5" hidden="1" thickBot="1">
      <c r="B820" s="58" t="s">
        <v>40</v>
      </c>
      <c r="C820" s="217">
        <f t="shared" ref="C820" si="171">+C815+1</f>
        <v>162</v>
      </c>
      <c r="D820" s="220">
        <f>VLOOKUP(C820,'Completar SOFSE'!$A$19:$E$501,2,0)</f>
        <v>0</v>
      </c>
      <c r="E820" s="220">
        <f>VLOOKUP(C820,'Completar SOFSE'!$A$19:$E$501,3,0)</f>
        <v>0</v>
      </c>
      <c r="F820" s="220">
        <f>VLOOKUP(C820,'Completar SOFSE'!$A$19:$E$501,4,0)</f>
        <v>0</v>
      </c>
      <c r="G820" s="142"/>
      <c r="H820" s="223">
        <f>VLOOKUP(C820,'Completar SOFSE'!$A$19:$E$501,5,0)</f>
        <v>0</v>
      </c>
      <c r="I820" s="226">
        <f>VLOOKUP(C820,'Completar SOFSE'!$A$19:$F$501,6,0)</f>
        <v>0</v>
      </c>
      <c r="J820" s="53"/>
      <c r="K820" s="65"/>
      <c r="L820" s="65"/>
      <c r="M820" s="42">
        <f t="shared" si="168"/>
        <v>0</v>
      </c>
    </row>
    <row r="821" spans="2:13" ht="13.5" hidden="1" thickBot="1">
      <c r="B821" s="59" t="s">
        <v>41</v>
      </c>
      <c r="C821" s="218"/>
      <c r="D821" s="221"/>
      <c r="E821" s="221"/>
      <c r="F821" s="221"/>
      <c r="G821" s="143"/>
      <c r="H821" s="224"/>
      <c r="I821" s="227"/>
      <c r="J821" s="53"/>
      <c r="K821" s="65"/>
      <c r="L821" s="65"/>
      <c r="M821" s="42">
        <f t="shared" si="168"/>
        <v>0</v>
      </c>
    </row>
    <row r="822" spans="2:13" ht="13.5" hidden="1" thickBot="1">
      <c r="B822" s="59" t="s">
        <v>42</v>
      </c>
      <c r="C822" s="218"/>
      <c r="D822" s="221"/>
      <c r="E822" s="221"/>
      <c r="F822" s="221"/>
      <c r="G822" s="143"/>
      <c r="H822" s="224"/>
      <c r="I822" s="227"/>
      <c r="J822" s="53"/>
      <c r="K822" s="65"/>
      <c r="L822" s="65"/>
      <c r="M822" s="42">
        <f t="shared" si="168"/>
        <v>0</v>
      </c>
    </row>
    <row r="823" spans="2:13" ht="13.5" hidden="1" thickBot="1">
      <c r="B823" s="59" t="s">
        <v>43</v>
      </c>
      <c r="C823" s="218"/>
      <c r="D823" s="221"/>
      <c r="E823" s="221"/>
      <c r="F823" s="221"/>
      <c r="G823" s="143"/>
      <c r="H823" s="224"/>
      <c r="I823" s="227"/>
      <c r="J823" s="53"/>
      <c r="K823" s="43"/>
      <c r="L823" s="65"/>
      <c r="M823" s="42">
        <f t="shared" si="168"/>
        <v>0</v>
      </c>
    </row>
    <row r="824" spans="2:13" ht="13.5" hidden="1" thickBot="1">
      <c r="B824" s="90" t="s">
        <v>44</v>
      </c>
      <c r="C824" s="219"/>
      <c r="D824" s="222"/>
      <c r="E824" s="222"/>
      <c r="F824" s="222"/>
      <c r="G824" s="144"/>
      <c r="H824" s="225"/>
      <c r="I824" s="228"/>
      <c r="J824" s="53"/>
      <c r="K824" s="46"/>
      <c r="L824" s="54"/>
      <c r="M824" s="47">
        <f t="shared" si="168"/>
        <v>0</v>
      </c>
    </row>
    <row r="825" spans="2:13" ht="13.5" hidden="1" thickBot="1">
      <c r="B825" s="58" t="s">
        <v>40</v>
      </c>
      <c r="C825" s="217">
        <f>+C820+1</f>
        <v>163</v>
      </c>
      <c r="D825" s="220">
        <f>VLOOKUP(C825,'Completar SOFSE'!$A$19:$E$501,2,0)</f>
        <v>0</v>
      </c>
      <c r="E825" s="220">
        <f>VLOOKUP(C825,'Completar SOFSE'!$A$19:$E$501,3,0)</f>
        <v>0</v>
      </c>
      <c r="F825" s="220">
        <f>VLOOKUP(C825,'Completar SOFSE'!$A$19:$E$501,4,0)</f>
        <v>0</v>
      </c>
      <c r="G825" s="142"/>
      <c r="H825" s="223">
        <f>VLOOKUP(C825,'Completar SOFSE'!$A$19:$E$501,5,0)</f>
        <v>0</v>
      </c>
      <c r="I825" s="226">
        <f>VLOOKUP(C825,'Completar SOFSE'!$A$19:$F$501,6,0)</f>
        <v>0</v>
      </c>
      <c r="J825" s="53"/>
      <c r="K825" s="65"/>
      <c r="L825" s="65"/>
      <c r="M825" s="42">
        <f>J825*$D$60+K825*$D$60+L825*$D$60</f>
        <v>0</v>
      </c>
    </row>
    <row r="826" spans="2:13" ht="13.5" hidden="1" thickBot="1">
      <c r="B826" s="59" t="s">
        <v>41</v>
      </c>
      <c r="C826" s="218"/>
      <c r="D826" s="221"/>
      <c r="E826" s="221"/>
      <c r="F826" s="221"/>
      <c r="G826" s="143"/>
      <c r="H826" s="224"/>
      <c r="I826" s="227"/>
      <c r="J826" s="53"/>
      <c r="K826" s="65"/>
      <c r="L826" s="65"/>
      <c r="M826" s="42">
        <f t="shared" ref="M826:M844" si="172">J826*$D$60+K826*$D$60+L826*$D$60</f>
        <v>0</v>
      </c>
    </row>
    <row r="827" spans="2:13" ht="13.5" hidden="1" thickBot="1">
      <c r="B827" s="59" t="s">
        <v>42</v>
      </c>
      <c r="C827" s="218"/>
      <c r="D827" s="221"/>
      <c r="E827" s="221"/>
      <c r="F827" s="221"/>
      <c r="G827" s="143"/>
      <c r="H827" s="224"/>
      <c r="I827" s="227"/>
      <c r="J827" s="53"/>
      <c r="K827" s="65"/>
      <c r="L827" s="65"/>
      <c r="M827" s="42">
        <f t="shared" si="172"/>
        <v>0</v>
      </c>
    </row>
    <row r="828" spans="2:13" ht="13.5" hidden="1" thickBot="1">
      <c r="B828" s="59" t="s">
        <v>43</v>
      </c>
      <c r="C828" s="218"/>
      <c r="D828" s="221"/>
      <c r="E828" s="221"/>
      <c r="F828" s="221"/>
      <c r="G828" s="143"/>
      <c r="H828" s="224"/>
      <c r="I828" s="227"/>
      <c r="J828" s="53"/>
      <c r="K828" s="43"/>
      <c r="L828" s="65"/>
      <c r="M828" s="42">
        <f t="shared" si="172"/>
        <v>0</v>
      </c>
    </row>
    <row r="829" spans="2:13" ht="13.5" hidden="1" thickBot="1">
      <c r="B829" s="90" t="s">
        <v>44</v>
      </c>
      <c r="C829" s="219"/>
      <c r="D829" s="222"/>
      <c r="E829" s="222"/>
      <c r="F829" s="222"/>
      <c r="G829" s="144"/>
      <c r="H829" s="225"/>
      <c r="I829" s="228"/>
      <c r="J829" s="53"/>
      <c r="K829" s="46"/>
      <c r="L829" s="54"/>
      <c r="M829" s="47">
        <f t="shared" si="172"/>
        <v>0</v>
      </c>
    </row>
    <row r="830" spans="2:13" ht="13.5" hidden="1" thickBot="1">
      <c r="B830" s="58" t="s">
        <v>40</v>
      </c>
      <c r="C830" s="217">
        <f t="shared" ref="C830" si="173">+C825+1</f>
        <v>164</v>
      </c>
      <c r="D830" s="220">
        <f>VLOOKUP(C830,'Completar SOFSE'!$A$19:$E$501,2,0)</f>
        <v>0</v>
      </c>
      <c r="E830" s="220">
        <f>VLOOKUP(C830,'Completar SOFSE'!$A$19:$E$501,3,0)</f>
        <v>0</v>
      </c>
      <c r="F830" s="220">
        <f>VLOOKUP(C830,'Completar SOFSE'!$A$19:$E$501,4,0)</f>
        <v>0</v>
      </c>
      <c r="G830" s="142"/>
      <c r="H830" s="223">
        <f>VLOOKUP(C830,'Completar SOFSE'!$A$19:$E$501,5,0)</f>
        <v>0</v>
      </c>
      <c r="I830" s="226">
        <f>VLOOKUP(C830,'Completar SOFSE'!$A$19:$F$501,6,0)</f>
        <v>0</v>
      </c>
      <c r="J830" s="53"/>
      <c r="K830" s="65"/>
      <c r="L830" s="65"/>
      <c r="M830" s="42">
        <f t="shared" si="172"/>
        <v>0</v>
      </c>
    </row>
    <row r="831" spans="2:13" ht="13.5" hidden="1" thickBot="1">
      <c r="B831" s="59" t="s">
        <v>41</v>
      </c>
      <c r="C831" s="218"/>
      <c r="D831" s="221"/>
      <c r="E831" s="221"/>
      <c r="F831" s="221"/>
      <c r="G831" s="143"/>
      <c r="H831" s="224"/>
      <c r="I831" s="227"/>
      <c r="J831" s="53"/>
      <c r="K831" s="65"/>
      <c r="L831" s="65"/>
      <c r="M831" s="42">
        <f t="shared" si="172"/>
        <v>0</v>
      </c>
    </row>
    <row r="832" spans="2:13" ht="13.5" hidden="1" thickBot="1">
      <c r="B832" s="59" t="s">
        <v>42</v>
      </c>
      <c r="C832" s="218"/>
      <c r="D832" s="221"/>
      <c r="E832" s="221"/>
      <c r="F832" s="221"/>
      <c r="G832" s="143"/>
      <c r="H832" s="224"/>
      <c r="I832" s="227"/>
      <c r="J832" s="53"/>
      <c r="K832" s="65"/>
      <c r="L832" s="65"/>
      <c r="M832" s="42">
        <f t="shared" si="172"/>
        <v>0</v>
      </c>
    </row>
    <row r="833" spans="2:13" ht="13.5" hidden="1" thickBot="1">
      <c r="B833" s="59" t="s">
        <v>43</v>
      </c>
      <c r="C833" s="218"/>
      <c r="D833" s="221"/>
      <c r="E833" s="221"/>
      <c r="F833" s="221"/>
      <c r="G833" s="143"/>
      <c r="H833" s="224"/>
      <c r="I833" s="227"/>
      <c r="J833" s="53"/>
      <c r="K833" s="43"/>
      <c r="L833" s="65"/>
      <c r="M833" s="42">
        <f t="shared" si="172"/>
        <v>0</v>
      </c>
    </row>
    <row r="834" spans="2:13" ht="13.5" hidden="1" thickBot="1">
      <c r="B834" s="90" t="s">
        <v>44</v>
      </c>
      <c r="C834" s="219"/>
      <c r="D834" s="222"/>
      <c r="E834" s="222"/>
      <c r="F834" s="222"/>
      <c r="G834" s="144"/>
      <c r="H834" s="225"/>
      <c r="I834" s="228"/>
      <c r="J834" s="53"/>
      <c r="K834" s="46"/>
      <c r="L834" s="54"/>
      <c r="M834" s="47">
        <f t="shared" si="172"/>
        <v>0</v>
      </c>
    </row>
    <row r="835" spans="2:13" ht="13.5" hidden="1" thickBot="1">
      <c r="B835" s="58" t="s">
        <v>40</v>
      </c>
      <c r="C835" s="217">
        <f t="shared" ref="C835" si="174">+C830+1</f>
        <v>165</v>
      </c>
      <c r="D835" s="220">
        <f>VLOOKUP(C835,'Completar SOFSE'!$A$19:$E$501,2,0)</f>
        <v>0</v>
      </c>
      <c r="E835" s="220">
        <f>VLOOKUP(C835,'Completar SOFSE'!$A$19:$E$501,3,0)</f>
        <v>0</v>
      </c>
      <c r="F835" s="220">
        <f>VLOOKUP(C835,'Completar SOFSE'!$A$19:$E$501,4,0)</f>
        <v>0</v>
      </c>
      <c r="G835" s="142"/>
      <c r="H835" s="223">
        <f>VLOOKUP(C835,'Completar SOFSE'!$A$19:$E$501,5,0)</f>
        <v>0</v>
      </c>
      <c r="I835" s="226">
        <f>VLOOKUP(C835,'Completar SOFSE'!$A$19:$F$501,6,0)</f>
        <v>0</v>
      </c>
      <c r="J835" s="53"/>
      <c r="K835" s="65"/>
      <c r="L835" s="65"/>
      <c r="M835" s="42">
        <f t="shared" si="172"/>
        <v>0</v>
      </c>
    </row>
    <row r="836" spans="2:13" ht="13.5" hidden="1" thickBot="1">
      <c r="B836" s="59" t="s">
        <v>41</v>
      </c>
      <c r="C836" s="218"/>
      <c r="D836" s="221"/>
      <c r="E836" s="221"/>
      <c r="F836" s="221"/>
      <c r="G836" s="143"/>
      <c r="H836" s="224"/>
      <c r="I836" s="227"/>
      <c r="J836" s="53"/>
      <c r="K836" s="65"/>
      <c r="L836" s="65"/>
      <c r="M836" s="42">
        <f t="shared" si="172"/>
        <v>0</v>
      </c>
    </row>
    <row r="837" spans="2:13" ht="13.5" hidden="1" thickBot="1">
      <c r="B837" s="59" t="s">
        <v>42</v>
      </c>
      <c r="C837" s="218"/>
      <c r="D837" s="221"/>
      <c r="E837" s="221"/>
      <c r="F837" s="221"/>
      <c r="G837" s="143"/>
      <c r="H837" s="224"/>
      <c r="I837" s="227"/>
      <c r="J837" s="53"/>
      <c r="K837" s="65"/>
      <c r="L837" s="65"/>
      <c r="M837" s="42">
        <f t="shared" si="172"/>
        <v>0</v>
      </c>
    </row>
    <row r="838" spans="2:13" ht="13.5" hidden="1" thickBot="1">
      <c r="B838" s="59" t="s">
        <v>43</v>
      </c>
      <c r="C838" s="218"/>
      <c r="D838" s="221"/>
      <c r="E838" s="221"/>
      <c r="F838" s="221"/>
      <c r="G838" s="143"/>
      <c r="H838" s="224"/>
      <c r="I838" s="227"/>
      <c r="J838" s="53"/>
      <c r="K838" s="43"/>
      <c r="L838" s="65"/>
      <c r="M838" s="42">
        <f t="shared" si="172"/>
        <v>0</v>
      </c>
    </row>
    <row r="839" spans="2:13" ht="13.5" hidden="1" thickBot="1">
      <c r="B839" s="90" t="s">
        <v>44</v>
      </c>
      <c r="C839" s="219"/>
      <c r="D839" s="222"/>
      <c r="E839" s="222"/>
      <c r="F839" s="222"/>
      <c r="G839" s="144"/>
      <c r="H839" s="225"/>
      <c r="I839" s="228"/>
      <c r="J839" s="53"/>
      <c r="K839" s="46"/>
      <c r="L839" s="54"/>
      <c r="M839" s="47">
        <f t="shared" si="172"/>
        <v>0</v>
      </c>
    </row>
    <row r="840" spans="2:13" ht="13.5" hidden="1" thickBot="1">
      <c r="B840" s="58" t="s">
        <v>40</v>
      </c>
      <c r="C840" s="217">
        <f t="shared" ref="C840" si="175">+C835+1</f>
        <v>166</v>
      </c>
      <c r="D840" s="220">
        <f>VLOOKUP(C840,'Completar SOFSE'!$A$19:$E$501,2,0)</f>
        <v>0</v>
      </c>
      <c r="E840" s="220">
        <f>VLOOKUP(C840,'Completar SOFSE'!$A$19:$E$501,3,0)</f>
        <v>0</v>
      </c>
      <c r="F840" s="220">
        <f>VLOOKUP(C840,'Completar SOFSE'!$A$19:$E$501,4,0)</f>
        <v>0</v>
      </c>
      <c r="G840" s="142"/>
      <c r="H840" s="223">
        <f>VLOOKUP(C840,'Completar SOFSE'!$A$19:$E$501,5,0)</f>
        <v>0</v>
      </c>
      <c r="I840" s="226">
        <f>VLOOKUP(C840,'Completar SOFSE'!$A$19:$F$501,6,0)</f>
        <v>0</v>
      </c>
      <c r="J840" s="53"/>
      <c r="K840" s="65"/>
      <c r="L840" s="65"/>
      <c r="M840" s="42">
        <f t="shared" si="172"/>
        <v>0</v>
      </c>
    </row>
    <row r="841" spans="2:13" ht="13.5" hidden="1" thickBot="1">
      <c r="B841" s="59" t="s">
        <v>41</v>
      </c>
      <c r="C841" s="218"/>
      <c r="D841" s="221"/>
      <c r="E841" s="221"/>
      <c r="F841" s="221"/>
      <c r="G841" s="143"/>
      <c r="H841" s="224"/>
      <c r="I841" s="227"/>
      <c r="J841" s="53"/>
      <c r="K841" s="65"/>
      <c r="L841" s="65"/>
      <c r="M841" s="42">
        <f t="shared" si="172"/>
        <v>0</v>
      </c>
    </row>
    <row r="842" spans="2:13" ht="13.5" hidden="1" thickBot="1">
      <c r="B842" s="59" t="s">
        <v>42</v>
      </c>
      <c r="C842" s="218"/>
      <c r="D842" s="221"/>
      <c r="E842" s="221"/>
      <c r="F842" s="221"/>
      <c r="G842" s="143"/>
      <c r="H842" s="224"/>
      <c r="I842" s="227"/>
      <c r="J842" s="53"/>
      <c r="K842" s="65"/>
      <c r="L842" s="65"/>
      <c r="M842" s="42">
        <f t="shared" si="172"/>
        <v>0</v>
      </c>
    </row>
    <row r="843" spans="2:13" ht="13.5" hidden="1" thickBot="1">
      <c r="B843" s="59" t="s">
        <v>43</v>
      </c>
      <c r="C843" s="218"/>
      <c r="D843" s="221"/>
      <c r="E843" s="221"/>
      <c r="F843" s="221"/>
      <c r="G843" s="143"/>
      <c r="H843" s="224"/>
      <c r="I843" s="227"/>
      <c r="J843" s="53"/>
      <c r="K843" s="43"/>
      <c r="L843" s="65"/>
      <c r="M843" s="42">
        <f t="shared" si="172"/>
        <v>0</v>
      </c>
    </row>
    <row r="844" spans="2:13" ht="13.5" hidden="1" thickBot="1">
      <c r="B844" s="90" t="s">
        <v>44</v>
      </c>
      <c r="C844" s="219"/>
      <c r="D844" s="222"/>
      <c r="E844" s="222"/>
      <c r="F844" s="222"/>
      <c r="G844" s="144"/>
      <c r="H844" s="225"/>
      <c r="I844" s="228"/>
      <c r="J844" s="53"/>
      <c r="K844" s="46"/>
      <c r="L844" s="54"/>
      <c r="M844" s="47">
        <f t="shared" si="172"/>
        <v>0</v>
      </c>
    </row>
    <row r="845" spans="2:13" ht="13.5" hidden="1" thickBot="1">
      <c r="B845" s="58" t="s">
        <v>40</v>
      </c>
      <c r="C845" s="217">
        <f>+C840+1</f>
        <v>167</v>
      </c>
      <c r="D845" s="220">
        <f>VLOOKUP(C845,'Completar SOFSE'!$A$19:$E$501,2,0)</f>
        <v>0</v>
      </c>
      <c r="E845" s="220">
        <f>VLOOKUP(C845,'Completar SOFSE'!$A$19:$E$501,3,0)</f>
        <v>0</v>
      </c>
      <c r="F845" s="220">
        <f>VLOOKUP(C845,'Completar SOFSE'!$A$19:$E$501,4,0)</f>
        <v>0</v>
      </c>
      <c r="G845" s="142"/>
      <c r="H845" s="223">
        <f>VLOOKUP(C845,'Completar SOFSE'!$A$19:$E$501,5,0)</f>
        <v>0</v>
      </c>
      <c r="I845" s="226">
        <f>VLOOKUP(C845,'Completar SOFSE'!$A$19:$F$501,6,0)</f>
        <v>0</v>
      </c>
      <c r="J845" s="53"/>
      <c r="K845" s="65"/>
      <c r="L845" s="65"/>
      <c r="M845" s="42">
        <f>J845*$D$60+K845*$D$60+L845*$D$60</f>
        <v>0</v>
      </c>
    </row>
    <row r="846" spans="2:13" ht="13.5" hidden="1" thickBot="1">
      <c r="B846" s="59" t="s">
        <v>41</v>
      </c>
      <c r="C846" s="218"/>
      <c r="D846" s="221"/>
      <c r="E846" s="221"/>
      <c r="F846" s="221"/>
      <c r="G846" s="143"/>
      <c r="H846" s="224"/>
      <c r="I846" s="227"/>
      <c r="J846" s="53"/>
      <c r="K846" s="65"/>
      <c r="L846" s="65"/>
      <c r="M846" s="42">
        <f t="shared" ref="M846:M864" si="176">J846*$D$60+K846*$D$60+L846*$D$60</f>
        <v>0</v>
      </c>
    </row>
    <row r="847" spans="2:13" ht="13.5" hidden="1" thickBot="1">
      <c r="B847" s="59" t="s">
        <v>42</v>
      </c>
      <c r="C847" s="218"/>
      <c r="D847" s="221"/>
      <c r="E847" s="221"/>
      <c r="F847" s="221"/>
      <c r="G847" s="143"/>
      <c r="H847" s="224"/>
      <c r="I847" s="227"/>
      <c r="J847" s="53"/>
      <c r="K847" s="65"/>
      <c r="L847" s="65"/>
      <c r="M847" s="42">
        <f t="shared" si="176"/>
        <v>0</v>
      </c>
    </row>
    <row r="848" spans="2:13" ht="13.5" hidden="1" thickBot="1">
      <c r="B848" s="59" t="s">
        <v>43</v>
      </c>
      <c r="C848" s="218"/>
      <c r="D848" s="221"/>
      <c r="E848" s="221"/>
      <c r="F848" s="221"/>
      <c r="G848" s="143"/>
      <c r="H848" s="224"/>
      <c r="I848" s="227"/>
      <c r="J848" s="53"/>
      <c r="K848" s="43"/>
      <c r="L848" s="65"/>
      <c r="M848" s="42">
        <f t="shared" si="176"/>
        <v>0</v>
      </c>
    </row>
    <row r="849" spans="2:13" ht="13.5" hidden="1" thickBot="1">
      <c r="B849" s="90" t="s">
        <v>44</v>
      </c>
      <c r="C849" s="219"/>
      <c r="D849" s="222"/>
      <c r="E849" s="222"/>
      <c r="F849" s="222"/>
      <c r="G849" s="144"/>
      <c r="H849" s="225"/>
      <c r="I849" s="228"/>
      <c r="J849" s="53"/>
      <c r="K849" s="46"/>
      <c r="L849" s="54"/>
      <c r="M849" s="47">
        <f t="shared" si="176"/>
        <v>0</v>
      </c>
    </row>
    <row r="850" spans="2:13" ht="13.5" hidden="1" thickBot="1">
      <c r="B850" s="58" t="s">
        <v>40</v>
      </c>
      <c r="C850" s="217">
        <f t="shared" ref="C850" si="177">+C845+1</f>
        <v>168</v>
      </c>
      <c r="D850" s="220">
        <f>VLOOKUP(C850,'Completar SOFSE'!$A$19:$E$501,2,0)</f>
        <v>0</v>
      </c>
      <c r="E850" s="220">
        <f>VLOOKUP(C850,'Completar SOFSE'!$A$19:$E$501,3,0)</f>
        <v>0</v>
      </c>
      <c r="F850" s="220">
        <f>VLOOKUP(C850,'Completar SOFSE'!$A$19:$E$501,4,0)</f>
        <v>0</v>
      </c>
      <c r="G850" s="142"/>
      <c r="H850" s="223">
        <f>VLOOKUP(C850,'Completar SOFSE'!$A$19:$E$501,5,0)</f>
        <v>0</v>
      </c>
      <c r="I850" s="226">
        <f>VLOOKUP(C850,'Completar SOFSE'!$A$19:$F$501,6,0)</f>
        <v>0</v>
      </c>
      <c r="J850" s="53"/>
      <c r="K850" s="65"/>
      <c r="L850" s="65"/>
      <c r="M850" s="42">
        <f t="shared" si="176"/>
        <v>0</v>
      </c>
    </row>
    <row r="851" spans="2:13" ht="13.5" hidden="1" thickBot="1">
      <c r="B851" s="59" t="s">
        <v>41</v>
      </c>
      <c r="C851" s="218"/>
      <c r="D851" s="221"/>
      <c r="E851" s="221"/>
      <c r="F851" s="221"/>
      <c r="G851" s="143"/>
      <c r="H851" s="224"/>
      <c r="I851" s="227"/>
      <c r="J851" s="53"/>
      <c r="K851" s="65"/>
      <c r="L851" s="65"/>
      <c r="M851" s="42">
        <f t="shared" si="176"/>
        <v>0</v>
      </c>
    </row>
    <row r="852" spans="2:13" ht="13.5" hidden="1" thickBot="1">
      <c r="B852" s="59" t="s">
        <v>42</v>
      </c>
      <c r="C852" s="218"/>
      <c r="D852" s="221"/>
      <c r="E852" s="221"/>
      <c r="F852" s="221"/>
      <c r="G852" s="143"/>
      <c r="H852" s="224"/>
      <c r="I852" s="227"/>
      <c r="J852" s="53"/>
      <c r="K852" s="65"/>
      <c r="L852" s="65"/>
      <c r="M852" s="42">
        <f t="shared" si="176"/>
        <v>0</v>
      </c>
    </row>
    <row r="853" spans="2:13" ht="13.5" hidden="1" thickBot="1">
      <c r="B853" s="59" t="s">
        <v>43</v>
      </c>
      <c r="C853" s="218"/>
      <c r="D853" s="221"/>
      <c r="E853" s="221"/>
      <c r="F853" s="221"/>
      <c r="G853" s="143"/>
      <c r="H853" s="224"/>
      <c r="I853" s="227"/>
      <c r="J853" s="53"/>
      <c r="K853" s="43"/>
      <c r="L853" s="65"/>
      <c r="M853" s="42">
        <f t="shared" si="176"/>
        <v>0</v>
      </c>
    </row>
    <row r="854" spans="2:13" ht="13.5" hidden="1" thickBot="1">
      <c r="B854" s="90" t="s">
        <v>44</v>
      </c>
      <c r="C854" s="219"/>
      <c r="D854" s="222"/>
      <c r="E854" s="222"/>
      <c r="F854" s="222"/>
      <c r="G854" s="144"/>
      <c r="H854" s="225"/>
      <c r="I854" s="228"/>
      <c r="J854" s="53"/>
      <c r="K854" s="46"/>
      <c r="L854" s="54"/>
      <c r="M854" s="47">
        <f t="shared" si="176"/>
        <v>0</v>
      </c>
    </row>
    <row r="855" spans="2:13" ht="13.5" hidden="1" thickBot="1">
      <c r="B855" s="58" t="s">
        <v>40</v>
      </c>
      <c r="C855" s="217">
        <f t="shared" ref="C855" si="178">+C850+1</f>
        <v>169</v>
      </c>
      <c r="D855" s="220">
        <f>VLOOKUP(C855,'Completar SOFSE'!$A$19:$E$501,2,0)</f>
        <v>0</v>
      </c>
      <c r="E855" s="220">
        <f>VLOOKUP(C855,'Completar SOFSE'!$A$19:$E$501,3,0)</f>
        <v>0</v>
      </c>
      <c r="F855" s="220">
        <f>VLOOKUP(C855,'Completar SOFSE'!$A$19:$E$501,4,0)</f>
        <v>0</v>
      </c>
      <c r="G855" s="142"/>
      <c r="H855" s="223">
        <f>VLOOKUP(C855,'Completar SOFSE'!$A$19:$E$501,5,0)</f>
        <v>0</v>
      </c>
      <c r="I855" s="226">
        <f>VLOOKUP(C855,'Completar SOFSE'!$A$19:$F$501,6,0)</f>
        <v>0</v>
      </c>
      <c r="J855" s="53"/>
      <c r="K855" s="65"/>
      <c r="L855" s="65"/>
      <c r="M855" s="42">
        <f t="shared" si="176"/>
        <v>0</v>
      </c>
    </row>
    <row r="856" spans="2:13" ht="13.5" hidden="1" thickBot="1">
      <c r="B856" s="59" t="s">
        <v>41</v>
      </c>
      <c r="C856" s="218"/>
      <c r="D856" s="221"/>
      <c r="E856" s="221"/>
      <c r="F856" s="221"/>
      <c r="G856" s="143"/>
      <c r="H856" s="224"/>
      <c r="I856" s="227"/>
      <c r="J856" s="53"/>
      <c r="K856" s="65"/>
      <c r="L856" s="65"/>
      <c r="M856" s="42">
        <f t="shared" si="176"/>
        <v>0</v>
      </c>
    </row>
    <row r="857" spans="2:13" ht="13.5" hidden="1" thickBot="1">
      <c r="B857" s="59" t="s">
        <v>42</v>
      </c>
      <c r="C857" s="218"/>
      <c r="D857" s="221"/>
      <c r="E857" s="221"/>
      <c r="F857" s="221"/>
      <c r="G857" s="143"/>
      <c r="H857" s="224"/>
      <c r="I857" s="227"/>
      <c r="J857" s="53"/>
      <c r="K857" s="65"/>
      <c r="L857" s="65"/>
      <c r="M857" s="42">
        <f t="shared" si="176"/>
        <v>0</v>
      </c>
    </row>
    <row r="858" spans="2:13" ht="13.5" hidden="1" thickBot="1">
      <c r="B858" s="59" t="s">
        <v>43</v>
      </c>
      <c r="C858" s="218"/>
      <c r="D858" s="221"/>
      <c r="E858" s="221"/>
      <c r="F858" s="221"/>
      <c r="G858" s="143"/>
      <c r="H858" s="224"/>
      <c r="I858" s="227"/>
      <c r="J858" s="53"/>
      <c r="K858" s="43"/>
      <c r="L858" s="65"/>
      <c r="M858" s="42">
        <f t="shared" si="176"/>
        <v>0</v>
      </c>
    </row>
    <row r="859" spans="2:13" ht="13.5" hidden="1" thickBot="1">
      <c r="B859" s="90" t="s">
        <v>44</v>
      </c>
      <c r="C859" s="219"/>
      <c r="D859" s="222"/>
      <c r="E859" s="222"/>
      <c r="F859" s="222"/>
      <c r="G859" s="144"/>
      <c r="H859" s="225"/>
      <c r="I859" s="228"/>
      <c r="J859" s="53"/>
      <c r="K859" s="46"/>
      <c r="L859" s="54"/>
      <c r="M859" s="47">
        <f t="shared" si="176"/>
        <v>0</v>
      </c>
    </row>
    <row r="860" spans="2:13" ht="13.5" hidden="1" thickBot="1">
      <c r="B860" s="58" t="s">
        <v>40</v>
      </c>
      <c r="C860" s="217">
        <f t="shared" ref="C860" si="179">+C855+1</f>
        <v>170</v>
      </c>
      <c r="D860" s="220">
        <f>VLOOKUP(C860,'Completar SOFSE'!$A$19:$E$501,2,0)</f>
        <v>0</v>
      </c>
      <c r="E860" s="220">
        <f>VLOOKUP(C860,'Completar SOFSE'!$A$19:$E$501,3,0)</f>
        <v>0</v>
      </c>
      <c r="F860" s="220">
        <f>VLOOKUP(C860,'Completar SOFSE'!$A$19:$E$501,4,0)</f>
        <v>0</v>
      </c>
      <c r="G860" s="142"/>
      <c r="H860" s="223">
        <f>VLOOKUP(C860,'Completar SOFSE'!$A$19:$E$501,5,0)</f>
        <v>0</v>
      </c>
      <c r="I860" s="226">
        <f>VLOOKUP(C860,'Completar SOFSE'!$A$19:$F$501,6,0)</f>
        <v>0</v>
      </c>
      <c r="J860" s="53"/>
      <c r="K860" s="65"/>
      <c r="L860" s="65"/>
      <c r="M860" s="42">
        <f t="shared" si="176"/>
        <v>0</v>
      </c>
    </row>
    <row r="861" spans="2:13" ht="13.5" hidden="1" thickBot="1">
      <c r="B861" s="59" t="s">
        <v>41</v>
      </c>
      <c r="C861" s="218"/>
      <c r="D861" s="221"/>
      <c r="E861" s="221"/>
      <c r="F861" s="221"/>
      <c r="G861" s="143"/>
      <c r="H861" s="224"/>
      <c r="I861" s="227"/>
      <c r="J861" s="53"/>
      <c r="K861" s="65"/>
      <c r="L861" s="65"/>
      <c r="M861" s="42">
        <f t="shared" si="176"/>
        <v>0</v>
      </c>
    </row>
    <row r="862" spans="2:13" ht="13.5" hidden="1" thickBot="1">
      <c r="B862" s="59" t="s">
        <v>42</v>
      </c>
      <c r="C862" s="218"/>
      <c r="D862" s="221"/>
      <c r="E862" s="221"/>
      <c r="F862" s="221"/>
      <c r="G862" s="143"/>
      <c r="H862" s="224"/>
      <c r="I862" s="227"/>
      <c r="J862" s="53"/>
      <c r="K862" s="65"/>
      <c r="L862" s="65"/>
      <c r="M862" s="42">
        <f t="shared" si="176"/>
        <v>0</v>
      </c>
    </row>
    <row r="863" spans="2:13" ht="13.5" hidden="1" thickBot="1">
      <c r="B863" s="59" t="s">
        <v>43</v>
      </c>
      <c r="C863" s="218"/>
      <c r="D863" s="221"/>
      <c r="E863" s="221"/>
      <c r="F863" s="221"/>
      <c r="G863" s="143"/>
      <c r="H863" s="224"/>
      <c r="I863" s="227"/>
      <c r="J863" s="53"/>
      <c r="K863" s="43"/>
      <c r="L863" s="65"/>
      <c r="M863" s="42">
        <f t="shared" si="176"/>
        <v>0</v>
      </c>
    </row>
    <row r="864" spans="2:13" ht="13.5" hidden="1" thickBot="1">
      <c r="B864" s="90" t="s">
        <v>44</v>
      </c>
      <c r="C864" s="219"/>
      <c r="D864" s="222"/>
      <c r="E864" s="222"/>
      <c r="F864" s="222"/>
      <c r="G864" s="144"/>
      <c r="H864" s="225"/>
      <c r="I864" s="228"/>
      <c r="J864" s="53"/>
      <c r="K864" s="46"/>
      <c r="L864" s="54"/>
      <c r="M864" s="47">
        <f t="shared" si="176"/>
        <v>0</v>
      </c>
    </row>
    <row r="865" spans="2:13" ht="13.5" hidden="1" thickBot="1">
      <c r="B865" s="58" t="s">
        <v>40</v>
      </c>
      <c r="C865" s="217">
        <f>+C860+1</f>
        <v>171</v>
      </c>
      <c r="D865" s="220">
        <f>VLOOKUP(C865,'Completar SOFSE'!$A$19:$E$501,2,0)</f>
        <v>0</v>
      </c>
      <c r="E865" s="220">
        <f>VLOOKUP(C865,'Completar SOFSE'!$A$19:$E$501,3,0)</f>
        <v>0</v>
      </c>
      <c r="F865" s="220">
        <f>VLOOKUP(C865,'Completar SOFSE'!$A$19:$E$501,4,0)</f>
        <v>0</v>
      </c>
      <c r="G865" s="142"/>
      <c r="H865" s="223">
        <f>VLOOKUP(C865,'Completar SOFSE'!$A$19:$E$501,5,0)</f>
        <v>0</v>
      </c>
      <c r="I865" s="226">
        <f>VLOOKUP(C865,'Completar SOFSE'!$A$19:$F$501,6,0)</f>
        <v>0</v>
      </c>
      <c r="J865" s="53"/>
      <c r="K865" s="65"/>
      <c r="L865" s="65"/>
      <c r="M865" s="42">
        <f>J865*$D$60+K865*$D$60+L865*$D$60</f>
        <v>0</v>
      </c>
    </row>
    <row r="866" spans="2:13" ht="13.5" hidden="1" thickBot="1">
      <c r="B866" s="59" t="s">
        <v>41</v>
      </c>
      <c r="C866" s="218"/>
      <c r="D866" s="221"/>
      <c r="E866" s="221"/>
      <c r="F866" s="221"/>
      <c r="G866" s="143"/>
      <c r="H866" s="224"/>
      <c r="I866" s="227"/>
      <c r="J866" s="53"/>
      <c r="K866" s="65"/>
      <c r="L866" s="65"/>
      <c r="M866" s="42">
        <f t="shared" ref="M866:M884" si="180">J866*$D$60+K866*$D$60+L866*$D$60</f>
        <v>0</v>
      </c>
    </row>
    <row r="867" spans="2:13" ht="13.5" hidden="1" thickBot="1">
      <c r="B867" s="59" t="s">
        <v>42</v>
      </c>
      <c r="C867" s="218"/>
      <c r="D867" s="221"/>
      <c r="E867" s="221"/>
      <c r="F867" s="221"/>
      <c r="G867" s="143"/>
      <c r="H867" s="224"/>
      <c r="I867" s="227"/>
      <c r="J867" s="53"/>
      <c r="K867" s="65"/>
      <c r="L867" s="65"/>
      <c r="M867" s="42">
        <f t="shared" si="180"/>
        <v>0</v>
      </c>
    </row>
    <row r="868" spans="2:13" ht="13.5" hidden="1" thickBot="1">
      <c r="B868" s="59" t="s">
        <v>43</v>
      </c>
      <c r="C868" s="218"/>
      <c r="D868" s="221"/>
      <c r="E868" s="221"/>
      <c r="F868" s="221"/>
      <c r="G868" s="143"/>
      <c r="H868" s="224"/>
      <c r="I868" s="227"/>
      <c r="J868" s="53"/>
      <c r="K868" s="43"/>
      <c r="L868" s="65"/>
      <c r="M868" s="42">
        <f t="shared" si="180"/>
        <v>0</v>
      </c>
    </row>
    <row r="869" spans="2:13" ht="13.5" hidden="1" thickBot="1">
      <c r="B869" s="90" t="s">
        <v>44</v>
      </c>
      <c r="C869" s="219"/>
      <c r="D869" s="222"/>
      <c r="E869" s="222"/>
      <c r="F869" s="222"/>
      <c r="G869" s="144"/>
      <c r="H869" s="225"/>
      <c r="I869" s="228"/>
      <c r="J869" s="53"/>
      <c r="K869" s="46"/>
      <c r="L869" s="54"/>
      <c r="M869" s="47">
        <f t="shared" si="180"/>
        <v>0</v>
      </c>
    </row>
    <row r="870" spans="2:13" ht="13.5" hidden="1" thickBot="1">
      <c r="B870" s="58" t="s">
        <v>40</v>
      </c>
      <c r="C870" s="217">
        <f t="shared" ref="C870" si="181">+C865+1</f>
        <v>172</v>
      </c>
      <c r="D870" s="220">
        <f>VLOOKUP(C870,'Completar SOFSE'!$A$19:$E$501,2,0)</f>
        <v>0</v>
      </c>
      <c r="E870" s="220">
        <f>VLOOKUP(C870,'Completar SOFSE'!$A$19:$E$501,3,0)</f>
        <v>0</v>
      </c>
      <c r="F870" s="220">
        <f>VLOOKUP(C870,'Completar SOFSE'!$A$19:$E$501,4,0)</f>
        <v>0</v>
      </c>
      <c r="G870" s="142"/>
      <c r="H870" s="223">
        <f>VLOOKUP(C870,'Completar SOFSE'!$A$19:$E$501,5,0)</f>
        <v>0</v>
      </c>
      <c r="I870" s="226">
        <f>VLOOKUP(C870,'Completar SOFSE'!$A$19:$F$501,6,0)</f>
        <v>0</v>
      </c>
      <c r="J870" s="53"/>
      <c r="K870" s="65"/>
      <c r="L870" s="65"/>
      <c r="M870" s="42">
        <f t="shared" si="180"/>
        <v>0</v>
      </c>
    </row>
    <row r="871" spans="2:13" ht="13.5" hidden="1" thickBot="1">
      <c r="B871" s="59" t="s">
        <v>41</v>
      </c>
      <c r="C871" s="218"/>
      <c r="D871" s="221"/>
      <c r="E871" s="221"/>
      <c r="F871" s="221"/>
      <c r="G871" s="143"/>
      <c r="H871" s="224"/>
      <c r="I871" s="227"/>
      <c r="J871" s="53"/>
      <c r="K871" s="65"/>
      <c r="L871" s="65"/>
      <c r="M871" s="42">
        <f t="shared" si="180"/>
        <v>0</v>
      </c>
    </row>
    <row r="872" spans="2:13" ht="13.5" hidden="1" thickBot="1">
      <c r="B872" s="59" t="s">
        <v>42</v>
      </c>
      <c r="C872" s="218"/>
      <c r="D872" s="221"/>
      <c r="E872" s="221"/>
      <c r="F872" s="221"/>
      <c r="G872" s="143"/>
      <c r="H872" s="224"/>
      <c r="I872" s="227"/>
      <c r="J872" s="53"/>
      <c r="K872" s="65"/>
      <c r="L872" s="65"/>
      <c r="M872" s="42">
        <f t="shared" si="180"/>
        <v>0</v>
      </c>
    </row>
    <row r="873" spans="2:13" ht="13.5" hidden="1" thickBot="1">
      <c r="B873" s="59" t="s">
        <v>43</v>
      </c>
      <c r="C873" s="218"/>
      <c r="D873" s="221"/>
      <c r="E873" s="221"/>
      <c r="F873" s="221"/>
      <c r="G873" s="143"/>
      <c r="H873" s="224"/>
      <c r="I873" s="227"/>
      <c r="J873" s="53"/>
      <c r="K873" s="43"/>
      <c r="L873" s="65"/>
      <c r="M873" s="42">
        <f t="shared" si="180"/>
        <v>0</v>
      </c>
    </row>
    <row r="874" spans="2:13" ht="13.5" hidden="1" thickBot="1">
      <c r="B874" s="90" t="s">
        <v>44</v>
      </c>
      <c r="C874" s="219"/>
      <c r="D874" s="222"/>
      <c r="E874" s="222"/>
      <c r="F874" s="222"/>
      <c r="G874" s="144"/>
      <c r="H874" s="225"/>
      <c r="I874" s="228"/>
      <c r="J874" s="53"/>
      <c r="K874" s="46"/>
      <c r="L874" s="54"/>
      <c r="M874" s="47">
        <f t="shared" si="180"/>
        <v>0</v>
      </c>
    </row>
    <row r="875" spans="2:13" ht="13.5" hidden="1" thickBot="1">
      <c r="B875" s="58" t="s">
        <v>40</v>
      </c>
      <c r="C875" s="217">
        <f t="shared" ref="C875" si="182">+C870+1</f>
        <v>173</v>
      </c>
      <c r="D875" s="220">
        <f>VLOOKUP(C875,'Completar SOFSE'!$A$19:$E$501,2,0)</f>
        <v>0</v>
      </c>
      <c r="E875" s="220">
        <f>VLOOKUP(C875,'Completar SOFSE'!$A$19:$E$501,3,0)</f>
        <v>0</v>
      </c>
      <c r="F875" s="220">
        <f>VLOOKUP(C875,'Completar SOFSE'!$A$19:$E$501,4,0)</f>
        <v>0</v>
      </c>
      <c r="G875" s="142"/>
      <c r="H875" s="223">
        <f>VLOOKUP(C875,'Completar SOFSE'!$A$19:$E$501,5,0)</f>
        <v>0</v>
      </c>
      <c r="I875" s="226">
        <f>VLOOKUP(C875,'Completar SOFSE'!$A$19:$F$501,6,0)</f>
        <v>0</v>
      </c>
      <c r="J875" s="53"/>
      <c r="K875" s="65"/>
      <c r="L875" s="65"/>
      <c r="M875" s="42">
        <f t="shared" si="180"/>
        <v>0</v>
      </c>
    </row>
    <row r="876" spans="2:13" ht="13.5" hidden="1" thickBot="1">
      <c r="B876" s="59" t="s">
        <v>41</v>
      </c>
      <c r="C876" s="218"/>
      <c r="D876" s="221"/>
      <c r="E876" s="221"/>
      <c r="F876" s="221"/>
      <c r="G876" s="143"/>
      <c r="H876" s="224"/>
      <c r="I876" s="227"/>
      <c r="J876" s="53"/>
      <c r="K876" s="65"/>
      <c r="L876" s="65"/>
      <c r="M876" s="42">
        <f t="shared" si="180"/>
        <v>0</v>
      </c>
    </row>
    <row r="877" spans="2:13" ht="13.5" hidden="1" thickBot="1">
      <c r="B877" s="59" t="s">
        <v>42</v>
      </c>
      <c r="C877" s="218"/>
      <c r="D877" s="221"/>
      <c r="E877" s="221"/>
      <c r="F877" s="221"/>
      <c r="G877" s="143"/>
      <c r="H877" s="224"/>
      <c r="I877" s="227"/>
      <c r="J877" s="53"/>
      <c r="K877" s="65"/>
      <c r="L877" s="65"/>
      <c r="M877" s="42">
        <f t="shared" si="180"/>
        <v>0</v>
      </c>
    </row>
    <row r="878" spans="2:13" ht="13.5" hidden="1" thickBot="1">
      <c r="B878" s="59" t="s">
        <v>43</v>
      </c>
      <c r="C878" s="218"/>
      <c r="D878" s="221"/>
      <c r="E878" s="221"/>
      <c r="F878" s="221"/>
      <c r="G878" s="143"/>
      <c r="H878" s="224"/>
      <c r="I878" s="227"/>
      <c r="J878" s="53"/>
      <c r="K878" s="43"/>
      <c r="L878" s="65"/>
      <c r="M878" s="42">
        <f t="shared" si="180"/>
        <v>0</v>
      </c>
    </row>
    <row r="879" spans="2:13" ht="13.5" hidden="1" thickBot="1">
      <c r="B879" s="90" t="s">
        <v>44</v>
      </c>
      <c r="C879" s="219"/>
      <c r="D879" s="222"/>
      <c r="E879" s="222"/>
      <c r="F879" s="222"/>
      <c r="G879" s="144"/>
      <c r="H879" s="225"/>
      <c r="I879" s="228"/>
      <c r="J879" s="53"/>
      <c r="K879" s="46"/>
      <c r="L879" s="54"/>
      <c r="M879" s="47">
        <f t="shared" si="180"/>
        <v>0</v>
      </c>
    </row>
    <row r="880" spans="2:13" ht="13.5" hidden="1" thickBot="1">
      <c r="B880" s="58" t="s">
        <v>40</v>
      </c>
      <c r="C880" s="217">
        <f t="shared" ref="C880" si="183">+C875+1</f>
        <v>174</v>
      </c>
      <c r="D880" s="220">
        <f>VLOOKUP(C880,'Completar SOFSE'!$A$19:$E$501,2,0)</f>
        <v>0</v>
      </c>
      <c r="E880" s="220">
        <f>VLOOKUP(C880,'Completar SOFSE'!$A$19:$E$501,3,0)</f>
        <v>0</v>
      </c>
      <c r="F880" s="220">
        <f>VLOOKUP(C880,'Completar SOFSE'!$A$19:$E$501,4,0)</f>
        <v>0</v>
      </c>
      <c r="G880" s="142"/>
      <c r="H880" s="223">
        <f>VLOOKUP(C880,'Completar SOFSE'!$A$19:$E$501,5,0)</f>
        <v>0</v>
      </c>
      <c r="I880" s="226">
        <f>VLOOKUP(C880,'Completar SOFSE'!$A$19:$F$501,6,0)</f>
        <v>0</v>
      </c>
      <c r="J880" s="53"/>
      <c r="K880" s="65"/>
      <c r="L880" s="65"/>
      <c r="M880" s="42">
        <f t="shared" si="180"/>
        <v>0</v>
      </c>
    </row>
    <row r="881" spans="2:13" ht="13.5" hidden="1" thickBot="1">
      <c r="B881" s="59" t="s">
        <v>41</v>
      </c>
      <c r="C881" s="218"/>
      <c r="D881" s="221"/>
      <c r="E881" s="221"/>
      <c r="F881" s="221"/>
      <c r="G881" s="143"/>
      <c r="H881" s="224"/>
      <c r="I881" s="227"/>
      <c r="J881" s="53"/>
      <c r="K881" s="65"/>
      <c r="L881" s="65"/>
      <c r="M881" s="42">
        <f t="shared" si="180"/>
        <v>0</v>
      </c>
    </row>
    <row r="882" spans="2:13" ht="13.5" hidden="1" thickBot="1">
      <c r="B882" s="59" t="s">
        <v>42</v>
      </c>
      <c r="C882" s="218"/>
      <c r="D882" s="221"/>
      <c r="E882" s="221"/>
      <c r="F882" s="221"/>
      <c r="G882" s="143"/>
      <c r="H882" s="224"/>
      <c r="I882" s="227"/>
      <c r="J882" s="53"/>
      <c r="K882" s="65"/>
      <c r="L882" s="65"/>
      <c r="M882" s="42">
        <f t="shared" si="180"/>
        <v>0</v>
      </c>
    </row>
    <row r="883" spans="2:13" ht="13.5" hidden="1" thickBot="1">
      <c r="B883" s="59" t="s">
        <v>43</v>
      </c>
      <c r="C883" s="218"/>
      <c r="D883" s="221"/>
      <c r="E883" s="221"/>
      <c r="F883" s="221"/>
      <c r="G883" s="143"/>
      <c r="H883" s="224"/>
      <c r="I883" s="227"/>
      <c r="J883" s="53"/>
      <c r="K883" s="43"/>
      <c r="L883" s="65"/>
      <c r="M883" s="42">
        <f t="shared" si="180"/>
        <v>0</v>
      </c>
    </row>
    <row r="884" spans="2:13" ht="13.5" hidden="1" thickBot="1">
      <c r="B884" s="90" t="s">
        <v>44</v>
      </c>
      <c r="C884" s="219"/>
      <c r="D884" s="222"/>
      <c r="E884" s="222"/>
      <c r="F884" s="222"/>
      <c r="G884" s="144"/>
      <c r="H884" s="225"/>
      <c r="I884" s="228"/>
      <c r="J884" s="53"/>
      <c r="K884" s="46"/>
      <c r="L884" s="54"/>
      <c r="M884" s="47">
        <f t="shared" si="180"/>
        <v>0</v>
      </c>
    </row>
    <row r="885" spans="2:13" ht="15" hidden="1" customHeight="1" thickBot="1">
      <c r="B885" s="58" t="s">
        <v>40</v>
      </c>
      <c r="C885" s="217">
        <f t="shared" ref="C885:C935" si="184">+C880+1</f>
        <v>175</v>
      </c>
      <c r="D885" s="220">
        <f>VLOOKUP(C885,'Completar SOFSE'!$A$19:$E$501,2,0)</f>
        <v>0</v>
      </c>
      <c r="E885" s="220">
        <f>VLOOKUP(C885,'Completar SOFSE'!$A$19:$E$501,3,0)</f>
        <v>0</v>
      </c>
      <c r="F885" s="220">
        <f>VLOOKUP(C885,'Completar SOFSE'!$A$19:$E$501,4,0)</f>
        <v>0</v>
      </c>
      <c r="G885" s="142"/>
      <c r="H885" s="223">
        <f>VLOOKUP(C885,'Completar SOFSE'!$A$19:$E$501,5,0)</f>
        <v>0</v>
      </c>
      <c r="I885" s="226">
        <f>VLOOKUP(C885,'Completar SOFSE'!$A$19:$F$501,6,0)</f>
        <v>0</v>
      </c>
      <c r="J885" s="53"/>
      <c r="K885" s="62"/>
      <c r="L885" s="63"/>
      <c r="M885" s="18">
        <f>J885*$D$15+K885*$D$15+L885*$D$15</f>
        <v>0</v>
      </c>
    </row>
    <row r="886" spans="2:13" ht="15" hidden="1" customHeight="1" thickBot="1">
      <c r="B886" s="59" t="s">
        <v>41</v>
      </c>
      <c r="C886" s="218"/>
      <c r="D886" s="221"/>
      <c r="E886" s="221"/>
      <c r="F886" s="221"/>
      <c r="G886" s="143"/>
      <c r="H886" s="224"/>
      <c r="I886" s="227"/>
      <c r="J886" s="53"/>
      <c r="K886" s="64"/>
      <c r="L886" s="65"/>
      <c r="M886" s="45">
        <f t="shared" ref="M886:M889" si="185">J886*$D$15+K886*$D$15+L886*$D$15</f>
        <v>0</v>
      </c>
    </row>
    <row r="887" spans="2:13" ht="15" hidden="1" customHeight="1" thickBot="1">
      <c r="B887" s="59" t="s">
        <v>42</v>
      </c>
      <c r="C887" s="218"/>
      <c r="D887" s="221"/>
      <c r="E887" s="221"/>
      <c r="F887" s="221"/>
      <c r="G887" s="143"/>
      <c r="H887" s="224"/>
      <c r="I887" s="227"/>
      <c r="J887" s="53"/>
      <c r="K887" s="64"/>
      <c r="L887" s="65"/>
      <c r="M887" s="45">
        <f t="shared" si="185"/>
        <v>0</v>
      </c>
    </row>
    <row r="888" spans="2:13" ht="15" hidden="1" customHeight="1" thickBot="1">
      <c r="B888" s="59" t="s">
        <v>43</v>
      </c>
      <c r="C888" s="218"/>
      <c r="D888" s="221"/>
      <c r="E888" s="221"/>
      <c r="F888" s="221"/>
      <c r="G888" s="143"/>
      <c r="H888" s="224"/>
      <c r="I888" s="227"/>
      <c r="J888" s="53"/>
      <c r="K888" s="43"/>
      <c r="L888" s="65"/>
      <c r="M888" s="45">
        <f t="shared" si="185"/>
        <v>0</v>
      </c>
    </row>
    <row r="889" spans="2:13" ht="15.75" hidden="1" customHeight="1" thickBot="1">
      <c r="B889" s="59" t="s">
        <v>44</v>
      </c>
      <c r="C889" s="219"/>
      <c r="D889" s="222"/>
      <c r="E889" s="222"/>
      <c r="F889" s="222"/>
      <c r="G889" s="144"/>
      <c r="H889" s="225"/>
      <c r="I889" s="228"/>
      <c r="J889" s="53"/>
      <c r="K889" s="46"/>
      <c r="L889" s="54"/>
      <c r="M889" s="45">
        <f t="shared" si="185"/>
        <v>0</v>
      </c>
    </row>
    <row r="890" spans="2:13" ht="15" hidden="1" customHeight="1" thickBot="1">
      <c r="B890" s="58" t="s">
        <v>40</v>
      </c>
      <c r="C890" s="217">
        <f t="shared" ref="C890" si="186">+C885+1</f>
        <v>176</v>
      </c>
      <c r="D890" s="220">
        <f>VLOOKUP(C890,'Completar SOFSE'!$A$19:$E$501,2,0)</f>
        <v>0</v>
      </c>
      <c r="E890" s="220">
        <f>VLOOKUP(C890,'Completar SOFSE'!$A$19:$E$501,3,0)</f>
        <v>0</v>
      </c>
      <c r="F890" s="220">
        <f>VLOOKUP(C890,'Completar SOFSE'!$A$19:$E$501,4,0)</f>
        <v>0</v>
      </c>
      <c r="G890" s="142"/>
      <c r="H890" s="223">
        <f>VLOOKUP(C890,'Completar SOFSE'!$A$19:$E$501,5,0)</f>
        <v>0</v>
      </c>
      <c r="I890" s="226">
        <f>VLOOKUP(C890,'Completar SOFSE'!$A$19:$F$501,6,0)</f>
        <v>0</v>
      </c>
      <c r="J890" s="53"/>
      <c r="K890" s="65"/>
      <c r="L890" s="65"/>
      <c r="M890" s="18">
        <f>J890*$D$20+K890*$D$20+L890*$D$20</f>
        <v>0</v>
      </c>
    </row>
    <row r="891" spans="2:13" ht="15" hidden="1" customHeight="1" thickBot="1">
      <c r="B891" s="59" t="s">
        <v>41</v>
      </c>
      <c r="C891" s="218"/>
      <c r="D891" s="221"/>
      <c r="E891" s="221"/>
      <c r="F891" s="221"/>
      <c r="G891" s="143"/>
      <c r="H891" s="224"/>
      <c r="I891" s="227"/>
      <c r="J891" s="53"/>
      <c r="K891" s="65"/>
      <c r="L891" s="65"/>
      <c r="M891" s="45">
        <f t="shared" ref="M891:M894" si="187">J891*$D$20+K891*$D$20+L891*$D$20</f>
        <v>0</v>
      </c>
    </row>
    <row r="892" spans="2:13" ht="15" hidden="1" customHeight="1" thickBot="1">
      <c r="B892" s="59" t="s">
        <v>42</v>
      </c>
      <c r="C892" s="218"/>
      <c r="D892" s="221"/>
      <c r="E892" s="221"/>
      <c r="F892" s="221"/>
      <c r="G892" s="143"/>
      <c r="H892" s="224"/>
      <c r="I892" s="227"/>
      <c r="J892" s="53"/>
      <c r="K892" s="65"/>
      <c r="L892" s="65"/>
      <c r="M892" s="45">
        <f t="shared" si="187"/>
        <v>0</v>
      </c>
    </row>
    <row r="893" spans="2:13" ht="15" hidden="1" customHeight="1" thickBot="1">
      <c r="B893" s="59" t="s">
        <v>43</v>
      </c>
      <c r="C893" s="218"/>
      <c r="D893" s="221"/>
      <c r="E893" s="221"/>
      <c r="F893" s="221"/>
      <c r="G893" s="143"/>
      <c r="H893" s="224"/>
      <c r="I893" s="227"/>
      <c r="J893" s="53"/>
      <c r="K893" s="43"/>
      <c r="L893" s="65"/>
      <c r="M893" s="45">
        <f t="shared" si="187"/>
        <v>0</v>
      </c>
    </row>
    <row r="894" spans="2:13" ht="15.75" hidden="1" customHeight="1" thickBot="1">
      <c r="B894" s="59" t="s">
        <v>44</v>
      </c>
      <c r="C894" s="219"/>
      <c r="D894" s="222"/>
      <c r="E894" s="222"/>
      <c r="F894" s="222"/>
      <c r="G894" s="144"/>
      <c r="H894" s="225"/>
      <c r="I894" s="228"/>
      <c r="J894" s="53"/>
      <c r="K894" s="46"/>
      <c r="L894" s="54"/>
      <c r="M894" s="47">
        <f t="shared" si="187"/>
        <v>0</v>
      </c>
    </row>
    <row r="895" spans="2:13" ht="15" hidden="1" customHeight="1" thickBot="1">
      <c r="B895" s="58" t="s">
        <v>40</v>
      </c>
      <c r="C895" s="217">
        <f t="shared" ref="C895:C945" si="188">+C890+1</f>
        <v>177</v>
      </c>
      <c r="D895" s="220">
        <f>VLOOKUP(C895,'Completar SOFSE'!$A$19:$E$501,2,0)</f>
        <v>0</v>
      </c>
      <c r="E895" s="220">
        <f>VLOOKUP(C895,'Completar SOFSE'!$A$19:$E$501,3,0)</f>
        <v>0</v>
      </c>
      <c r="F895" s="220">
        <f>VLOOKUP(C895,'Completar SOFSE'!$A$19:$E$501,4,0)</f>
        <v>0</v>
      </c>
      <c r="G895" s="142"/>
      <c r="H895" s="223">
        <f>VLOOKUP(C895,'Completar SOFSE'!$A$19:$E$501,5,0)</f>
        <v>0</v>
      </c>
      <c r="I895" s="226">
        <f>VLOOKUP(C895,'Completar SOFSE'!$A$19:$F$501,6,0)</f>
        <v>0</v>
      </c>
      <c r="J895" s="53"/>
      <c r="K895" s="65"/>
      <c r="L895" s="65"/>
      <c r="M895" s="42">
        <f>J895*$D$25+K895*$D$25+L895*$D$25</f>
        <v>0</v>
      </c>
    </row>
    <row r="896" spans="2:13" ht="15" hidden="1" customHeight="1" thickBot="1">
      <c r="B896" s="59" t="s">
        <v>41</v>
      </c>
      <c r="C896" s="218"/>
      <c r="D896" s="221"/>
      <c r="E896" s="221"/>
      <c r="F896" s="221"/>
      <c r="G896" s="143"/>
      <c r="H896" s="224"/>
      <c r="I896" s="227"/>
      <c r="J896" s="53"/>
      <c r="K896" s="65"/>
      <c r="L896" s="65"/>
      <c r="M896" s="42">
        <f t="shared" ref="M896:M899" si="189">J896*$D$25+K896*$D$25+L896*$D$25</f>
        <v>0</v>
      </c>
    </row>
    <row r="897" spans="2:13" ht="15" hidden="1" customHeight="1" thickBot="1">
      <c r="B897" s="59" t="s">
        <v>42</v>
      </c>
      <c r="C897" s="218"/>
      <c r="D897" s="221"/>
      <c r="E897" s="221"/>
      <c r="F897" s="221"/>
      <c r="G897" s="143"/>
      <c r="H897" s="224"/>
      <c r="I897" s="227"/>
      <c r="J897" s="53"/>
      <c r="K897" s="65"/>
      <c r="L897" s="65"/>
      <c r="M897" s="42">
        <f t="shared" si="189"/>
        <v>0</v>
      </c>
    </row>
    <row r="898" spans="2:13" ht="15" hidden="1" customHeight="1" thickBot="1">
      <c r="B898" s="59" t="s">
        <v>43</v>
      </c>
      <c r="C898" s="218"/>
      <c r="D898" s="221"/>
      <c r="E898" s="221"/>
      <c r="F898" s="221"/>
      <c r="G898" s="143"/>
      <c r="H898" s="224"/>
      <c r="I898" s="227"/>
      <c r="J898" s="53"/>
      <c r="K898" s="43"/>
      <c r="L898" s="65"/>
      <c r="M898" s="42">
        <f t="shared" si="189"/>
        <v>0</v>
      </c>
    </row>
    <row r="899" spans="2:13" ht="15.75" hidden="1" customHeight="1" thickBot="1">
      <c r="B899" s="59" t="s">
        <v>44</v>
      </c>
      <c r="C899" s="219"/>
      <c r="D899" s="222"/>
      <c r="E899" s="222"/>
      <c r="F899" s="222"/>
      <c r="G899" s="144"/>
      <c r="H899" s="225"/>
      <c r="I899" s="228"/>
      <c r="J899" s="53"/>
      <c r="K899" s="46"/>
      <c r="L899" s="54"/>
      <c r="M899" s="47">
        <f t="shared" si="189"/>
        <v>0</v>
      </c>
    </row>
    <row r="900" spans="2:13" ht="15" hidden="1" customHeight="1" thickBot="1">
      <c r="B900" s="58" t="s">
        <v>40</v>
      </c>
      <c r="C900" s="217">
        <f t="shared" ref="C900:C950" si="190">+C895+1</f>
        <v>178</v>
      </c>
      <c r="D900" s="220">
        <f>VLOOKUP(C900,'Completar SOFSE'!$A$19:$E$501,2,0)</f>
        <v>0</v>
      </c>
      <c r="E900" s="220">
        <f>VLOOKUP(C900,'Completar SOFSE'!$A$19:$E$501,3,0)</f>
        <v>0</v>
      </c>
      <c r="F900" s="220">
        <f>VLOOKUP(C900,'Completar SOFSE'!$A$19:$E$501,4,0)</f>
        <v>0</v>
      </c>
      <c r="G900" s="142"/>
      <c r="H900" s="223">
        <f>VLOOKUP(C900,'Completar SOFSE'!$A$19:$E$501,5,0)</f>
        <v>0</v>
      </c>
      <c r="I900" s="226">
        <f>VLOOKUP(C900,'Completar SOFSE'!$A$19:$F$501,6,0)</f>
        <v>0</v>
      </c>
      <c r="J900" s="53"/>
      <c r="K900" s="65"/>
      <c r="L900" s="65"/>
      <c r="M900" s="42">
        <f>J900*$D$30+K900*$D$30+L900*$D$30</f>
        <v>0</v>
      </c>
    </row>
    <row r="901" spans="2:13" ht="13.5" hidden="1" thickBot="1">
      <c r="B901" s="59" t="s">
        <v>41</v>
      </c>
      <c r="C901" s="218"/>
      <c r="D901" s="221"/>
      <c r="E901" s="221"/>
      <c r="F901" s="221"/>
      <c r="G901" s="143"/>
      <c r="H901" s="224"/>
      <c r="I901" s="227"/>
      <c r="J901" s="53"/>
      <c r="K901" s="65"/>
      <c r="L901" s="65"/>
      <c r="M901" s="42">
        <f t="shared" ref="M901:M904" si="191">J901*$D$30+K901*$D$30+L901*$D$30</f>
        <v>0</v>
      </c>
    </row>
    <row r="902" spans="2:13" ht="13.5" hidden="1" thickBot="1">
      <c r="B902" s="59" t="s">
        <v>42</v>
      </c>
      <c r="C902" s="218"/>
      <c r="D902" s="221"/>
      <c r="E902" s="221"/>
      <c r="F902" s="221"/>
      <c r="G902" s="143"/>
      <c r="H902" s="224"/>
      <c r="I902" s="227"/>
      <c r="J902" s="53"/>
      <c r="K902" s="65"/>
      <c r="L902" s="65"/>
      <c r="M902" s="42">
        <f t="shared" si="191"/>
        <v>0</v>
      </c>
    </row>
    <row r="903" spans="2:13" ht="13.5" hidden="1" thickBot="1">
      <c r="B903" s="59" t="s">
        <v>43</v>
      </c>
      <c r="C903" s="218"/>
      <c r="D903" s="221"/>
      <c r="E903" s="221"/>
      <c r="F903" s="221"/>
      <c r="G903" s="143"/>
      <c r="H903" s="224"/>
      <c r="I903" s="227"/>
      <c r="J903" s="53"/>
      <c r="K903" s="43"/>
      <c r="L903" s="65"/>
      <c r="M903" s="42">
        <f t="shared" si="191"/>
        <v>0</v>
      </c>
    </row>
    <row r="904" spans="2:13" ht="13.5" hidden="1" thickBot="1">
      <c r="B904" s="59" t="s">
        <v>44</v>
      </c>
      <c r="C904" s="219"/>
      <c r="D904" s="222"/>
      <c r="E904" s="222"/>
      <c r="F904" s="222"/>
      <c r="G904" s="144"/>
      <c r="H904" s="225"/>
      <c r="I904" s="228"/>
      <c r="J904" s="53"/>
      <c r="K904" s="46"/>
      <c r="L904" s="54"/>
      <c r="M904" s="47">
        <f t="shared" si="191"/>
        <v>0</v>
      </c>
    </row>
    <row r="905" spans="2:13" ht="15" hidden="1" customHeight="1" thickBot="1">
      <c r="B905" s="58" t="s">
        <v>40</v>
      </c>
      <c r="C905" s="217">
        <f t="shared" ref="C905:C955" si="192">+C900+1</f>
        <v>179</v>
      </c>
      <c r="D905" s="220">
        <f>VLOOKUP(C905,'Completar SOFSE'!$A$19:$E$501,2,0)</f>
        <v>0</v>
      </c>
      <c r="E905" s="220">
        <f>VLOOKUP(C905,'Completar SOFSE'!$A$19:$E$501,3,0)</f>
        <v>0</v>
      </c>
      <c r="F905" s="220">
        <f>VLOOKUP(C905,'Completar SOFSE'!$A$19:$E$501,4,0)</f>
        <v>0</v>
      </c>
      <c r="G905" s="142"/>
      <c r="H905" s="223">
        <f>VLOOKUP(C905,'Completar SOFSE'!$A$19:$E$501,5,0)</f>
        <v>0</v>
      </c>
      <c r="I905" s="226">
        <f>VLOOKUP(C905,'Completar SOFSE'!$A$19:$F$501,6,0)</f>
        <v>0</v>
      </c>
      <c r="J905" s="53"/>
      <c r="K905" s="65"/>
      <c r="L905" s="65"/>
      <c r="M905" s="42">
        <f>J905*$D$35+K905*$D$35+L905*$D$35</f>
        <v>0</v>
      </c>
    </row>
    <row r="906" spans="2:13" ht="13.5" hidden="1" thickBot="1">
      <c r="B906" s="59" t="s">
        <v>41</v>
      </c>
      <c r="C906" s="218"/>
      <c r="D906" s="221"/>
      <c r="E906" s="221"/>
      <c r="F906" s="221"/>
      <c r="G906" s="143"/>
      <c r="H906" s="224"/>
      <c r="I906" s="227"/>
      <c r="J906" s="53"/>
      <c r="K906" s="65"/>
      <c r="L906" s="65"/>
      <c r="M906" s="42">
        <f t="shared" ref="M906:M909" si="193">J906*$D$35+K906*$D$35+L906*$D$35</f>
        <v>0</v>
      </c>
    </row>
    <row r="907" spans="2:13" ht="13.5" hidden="1" thickBot="1">
      <c r="B907" s="59" t="s">
        <v>42</v>
      </c>
      <c r="C907" s="218"/>
      <c r="D907" s="221"/>
      <c r="E907" s="221"/>
      <c r="F907" s="221"/>
      <c r="G907" s="143"/>
      <c r="H907" s="224"/>
      <c r="I907" s="227"/>
      <c r="J907" s="53"/>
      <c r="K907" s="65"/>
      <c r="L907" s="65"/>
      <c r="M907" s="42">
        <f t="shared" si="193"/>
        <v>0</v>
      </c>
    </row>
    <row r="908" spans="2:13" ht="13.5" hidden="1" thickBot="1">
      <c r="B908" s="59" t="s">
        <v>43</v>
      </c>
      <c r="C908" s="218"/>
      <c r="D908" s="221"/>
      <c r="E908" s="221"/>
      <c r="F908" s="221"/>
      <c r="G908" s="143"/>
      <c r="H908" s="224"/>
      <c r="I908" s="227"/>
      <c r="J908" s="53"/>
      <c r="K908" s="43"/>
      <c r="L908" s="65"/>
      <c r="M908" s="42">
        <f t="shared" si="193"/>
        <v>0</v>
      </c>
    </row>
    <row r="909" spans="2:13" ht="13.5" hidden="1" thickBot="1">
      <c r="B909" s="59" t="s">
        <v>44</v>
      </c>
      <c r="C909" s="219"/>
      <c r="D909" s="222"/>
      <c r="E909" s="222"/>
      <c r="F909" s="222"/>
      <c r="G909" s="144"/>
      <c r="H909" s="225"/>
      <c r="I909" s="228"/>
      <c r="J909" s="53"/>
      <c r="K909" s="46"/>
      <c r="L909" s="54"/>
      <c r="M909" s="47">
        <f t="shared" si="193"/>
        <v>0</v>
      </c>
    </row>
    <row r="910" spans="2:13" ht="15" hidden="1" customHeight="1" thickBot="1">
      <c r="B910" s="58" t="s">
        <v>40</v>
      </c>
      <c r="C910" s="217">
        <f t="shared" si="184"/>
        <v>180</v>
      </c>
      <c r="D910" s="220">
        <f>VLOOKUP(C910,'Completar SOFSE'!$A$19:$E$501,2,0)</f>
        <v>0</v>
      </c>
      <c r="E910" s="220">
        <f>VLOOKUP(C910,'Completar SOFSE'!$A$19:$E$501,3,0)</f>
        <v>0</v>
      </c>
      <c r="F910" s="220">
        <f>VLOOKUP(C910,'Completar SOFSE'!$A$19:$E$501,4,0)</f>
        <v>0</v>
      </c>
      <c r="G910" s="142"/>
      <c r="H910" s="223">
        <f>VLOOKUP(C910,'Completar SOFSE'!$A$19:$E$501,5,0)</f>
        <v>0</v>
      </c>
      <c r="I910" s="226">
        <f>VLOOKUP(C910,'Completar SOFSE'!$A$19:$F$501,6,0)</f>
        <v>0</v>
      </c>
      <c r="J910" s="53"/>
      <c r="K910" s="65"/>
      <c r="L910" s="65"/>
      <c r="M910" s="42">
        <f>J910*$D$40+K910*$D$40+L910*$D$40</f>
        <v>0</v>
      </c>
    </row>
    <row r="911" spans="2:13" ht="13.5" hidden="1" thickBot="1">
      <c r="B911" s="59" t="s">
        <v>41</v>
      </c>
      <c r="C911" s="218"/>
      <c r="D911" s="221"/>
      <c r="E911" s="221"/>
      <c r="F911" s="221"/>
      <c r="G911" s="143"/>
      <c r="H911" s="224"/>
      <c r="I911" s="227"/>
      <c r="J911" s="53"/>
      <c r="K911" s="65"/>
      <c r="L911" s="65"/>
      <c r="M911" s="42">
        <f t="shared" ref="M911:M914" si="194">J911*$D$40+K911*$D$40+L911*$D$40</f>
        <v>0</v>
      </c>
    </row>
    <row r="912" spans="2:13" ht="13.5" hidden="1" thickBot="1">
      <c r="B912" s="59" t="s">
        <v>42</v>
      </c>
      <c r="C912" s="218"/>
      <c r="D912" s="221"/>
      <c r="E912" s="221"/>
      <c r="F912" s="221"/>
      <c r="G912" s="143"/>
      <c r="H912" s="224"/>
      <c r="I912" s="227"/>
      <c r="J912" s="53"/>
      <c r="K912" s="65"/>
      <c r="L912" s="65"/>
      <c r="M912" s="42">
        <f t="shared" si="194"/>
        <v>0</v>
      </c>
    </row>
    <row r="913" spans="2:13" ht="13.5" hidden="1" thickBot="1">
      <c r="B913" s="59" t="s">
        <v>43</v>
      </c>
      <c r="C913" s="218"/>
      <c r="D913" s="221"/>
      <c r="E913" s="221"/>
      <c r="F913" s="221"/>
      <c r="G913" s="143"/>
      <c r="H913" s="224"/>
      <c r="I913" s="227"/>
      <c r="J913" s="53"/>
      <c r="K913" s="43"/>
      <c r="L913" s="65"/>
      <c r="M913" s="42">
        <f t="shared" si="194"/>
        <v>0</v>
      </c>
    </row>
    <row r="914" spans="2:13" ht="13.5" hidden="1" thickBot="1">
      <c r="B914" s="59" t="s">
        <v>44</v>
      </c>
      <c r="C914" s="219"/>
      <c r="D914" s="222"/>
      <c r="E914" s="222"/>
      <c r="F914" s="222"/>
      <c r="G914" s="144"/>
      <c r="H914" s="225"/>
      <c r="I914" s="228"/>
      <c r="J914" s="53"/>
      <c r="K914" s="46"/>
      <c r="L914" s="54"/>
      <c r="M914" s="47">
        <f t="shared" si="194"/>
        <v>0</v>
      </c>
    </row>
    <row r="915" spans="2:13" ht="15" hidden="1" customHeight="1" thickBot="1">
      <c r="B915" s="58" t="s">
        <v>40</v>
      </c>
      <c r="C915" s="217">
        <f t="shared" ref="C915" si="195">+C910+1</f>
        <v>181</v>
      </c>
      <c r="D915" s="220">
        <f>VLOOKUP(C915,'Completar SOFSE'!$A$19:$E$501,2,0)</f>
        <v>0</v>
      </c>
      <c r="E915" s="220">
        <f>VLOOKUP(C915,'Completar SOFSE'!$A$19:$E$501,3,0)</f>
        <v>0</v>
      </c>
      <c r="F915" s="220">
        <f>VLOOKUP(C915,'Completar SOFSE'!$A$19:$E$501,4,0)</f>
        <v>0</v>
      </c>
      <c r="G915" s="142"/>
      <c r="H915" s="223">
        <f>VLOOKUP(C915,'Completar SOFSE'!$A$19:$E$501,5,0)</f>
        <v>0</v>
      </c>
      <c r="I915" s="226">
        <f>VLOOKUP(C915,'Completar SOFSE'!$A$19:$F$501,6,0)</f>
        <v>0</v>
      </c>
      <c r="J915" s="53"/>
      <c r="K915" s="65"/>
      <c r="L915" s="65"/>
      <c r="M915" s="42">
        <f>J915*$D$45+K915*$D$45+L915*$D$45</f>
        <v>0</v>
      </c>
    </row>
    <row r="916" spans="2:13" ht="13.5" hidden="1" thickBot="1">
      <c r="B916" s="59" t="s">
        <v>41</v>
      </c>
      <c r="C916" s="218"/>
      <c r="D916" s="221"/>
      <c r="E916" s="221"/>
      <c r="F916" s="221"/>
      <c r="G916" s="143"/>
      <c r="H916" s="224"/>
      <c r="I916" s="227"/>
      <c r="J916" s="53"/>
      <c r="K916" s="65"/>
      <c r="L916" s="65"/>
      <c r="M916" s="42">
        <f t="shared" ref="M916:M919" si="196">J916*$D$45+K916*$D$45+L916*$D$45</f>
        <v>0</v>
      </c>
    </row>
    <row r="917" spans="2:13" ht="13.5" hidden="1" thickBot="1">
      <c r="B917" s="59" t="s">
        <v>42</v>
      </c>
      <c r="C917" s="218"/>
      <c r="D917" s="221"/>
      <c r="E917" s="221"/>
      <c r="F917" s="221"/>
      <c r="G917" s="143"/>
      <c r="H917" s="224"/>
      <c r="I917" s="227"/>
      <c r="J917" s="53"/>
      <c r="K917" s="65"/>
      <c r="L917" s="65"/>
      <c r="M917" s="42">
        <f t="shared" si="196"/>
        <v>0</v>
      </c>
    </row>
    <row r="918" spans="2:13" ht="13.5" hidden="1" thickBot="1">
      <c r="B918" s="59" t="s">
        <v>43</v>
      </c>
      <c r="C918" s="218"/>
      <c r="D918" s="221"/>
      <c r="E918" s="221"/>
      <c r="F918" s="221"/>
      <c r="G918" s="143"/>
      <c r="H918" s="224"/>
      <c r="I918" s="227"/>
      <c r="J918" s="53"/>
      <c r="K918" s="43"/>
      <c r="L918" s="65"/>
      <c r="M918" s="42">
        <f t="shared" si="196"/>
        <v>0</v>
      </c>
    </row>
    <row r="919" spans="2:13" ht="13.5" hidden="1" thickBot="1">
      <c r="B919" s="59" t="s">
        <v>44</v>
      </c>
      <c r="C919" s="219"/>
      <c r="D919" s="222"/>
      <c r="E919" s="222"/>
      <c r="F919" s="222"/>
      <c r="G919" s="144"/>
      <c r="H919" s="225"/>
      <c r="I919" s="228"/>
      <c r="J919" s="53"/>
      <c r="K919" s="46"/>
      <c r="L919" s="54"/>
      <c r="M919" s="47">
        <f t="shared" si="196"/>
        <v>0</v>
      </c>
    </row>
    <row r="920" spans="2:13" ht="15" hidden="1" customHeight="1" thickBot="1">
      <c r="B920" s="58" t="s">
        <v>40</v>
      </c>
      <c r="C920" s="217">
        <f t="shared" si="188"/>
        <v>182</v>
      </c>
      <c r="D920" s="220">
        <f>VLOOKUP(C920,'Completar SOFSE'!$A$19:$E$501,2,0)</f>
        <v>0</v>
      </c>
      <c r="E920" s="220">
        <f>VLOOKUP(C920,'Completar SOFSE'!$A$19:$E$501,3,0)</f>
        <v>0</v>
      </c>
      <c r="F920" s="220">
        <f>VLOOKUP(C920,'Completar SOFSE'!$A$19:$E$501,4,0)</f>
        <v>0</v>
      </c>
      <c r="G920" s="142"/>
      <c r="H920" s="223">
        <f>VLOOKUP(C920,'Completar SOFSE'!$A$19:$E$501,5,0)</f>
        <v>0</v>
      </c>
      <c r="I920" s="226">
        <f>VLOOKUP(C920,'Completar SOFSE'!$A$19:$F$501,6,0)</f>
        <v>0</v>
      </c>
      <c r="J920" s="53"/>
      <c r="K920" s="65"/>
      <c r="L920" s="65"/>
      <c r="M920" s="42">
        <f>J920*$D$50+K920*$D$50+L920*$D$50</f>
        <v>0</v>
      </c>
    </row>
    <row r="921" spans="2:13" ht="13.5" hidden="1" thickBot="1">
      <c r="B921" s="59" t="s">
        <v>41</v>
      </c>
      <c r="C921" s="218"/>
      <c r="D921" s="221"/>
      <c r="E921" s="221"/>
      <c r="F921" s="221"/>
      <c r="G921" s="143"/>
      <c r="H921" s="224"/>
      <c r="I921" s="227"/>
      <c r="J921" s="53"/>
      <c r="K921" s="65"/>
      <c r="L921" s="65"/>
      <c r="M921" s="42">
        <f t="shared" ref="M921:M924" si="197">J921*$D$50+K921*$D$50+L921*$D$50</f>
        <v>0</v>
      </c>
    </row>
    <row r="922" spans="2:13" ht="13.5" hidden="1" thickBot="1">
      <c r="B922" s="59" t="s">
        <v>42</v>
      </c>
      <c r="C922" s="218"/>
      <c r="D922" s="221"/>
      <c r="E922" s="221"/>
      <c r="F922" s="221"/>
      <c r="G922" s="143"/>
      <c r="H922" s="224"/>
      <c r="I922" s="227"/>
      <c r="J922" s="53"/>
      <c r="K922" s="65"/>
      <c r="L922" s="65"/>
      <c r="M922" s="42">
        <f t="shared" si="197"/>
        <v>0</v>
      </c>
    </row>
    <row r="923" spans="2:13" ht="13.5" hidden="1" thickBot="1">
      <c r="B923" s="59" t="s">
        <v>43</v>
      </c>
      <c r="C923" s="218"/>
      <c r="D923" s="221"/>
      <c r="E923" s="221"/>
      <c r="F923" s="221"/>
      <c r="G923" s="143"/>
      <c r="H923" s="224"/>
      <c r="I923" s="227"/>
      <c r="J923" s="53"/>
      <c r="K923" s="43"/>
      <c r="L923" s="65"/>
      <c r="M923" s="42">
        <f t="shared" si="197"/>
        <v>0</v>
      </c>
    </row>
    <row r="924" spans="2:13" ht="13.5" hidden="1" thickBot="1">
      <c r="B924" s="59" t="s">
        <v>44</v>
      </c>
      <c r="C924" s="219"/>
      <c r="D924" s="222"/>
      <c r="E924" s="222"/>
      <c r="F924" s="222"/>
      <c r="G924" s="144"/>
      <c r="H924" s="225"/>
      <c r="I924" s="228"/>
      <c r="J924" s="53"/>
      <c r="K924" s="46"/>
      <c r="L924" s="54"/>
      <c r="M924" s="47">
        <f t="shared" si="197"/>
        <v>0</v>
      </c>
    </row>
    <row r="925" spans="2:13" ht="15" hidden="1" customHeight="1" thickBot="1">
      <c r="B925" s="58" t="s">
        <v>40</v>
      </c>
      <c r="C925" s="217">
        <f t="shared" si="190"/>
        <v>183</v>
      </c>
      <c r="D925" s="220">
        <f>VLOOKUP(C925,'Completar SOFSE'!$A$19:$E$501,2,0)</f>
        <v>0</v>
      </c>
      <c r="E925" s="220">
        <f>VLOOKUP(C925,'Completar SOFSE'!$A$19:$E$501,3,0)</f>
        <v>0</v>
      </c>
      <c r="F925" s="220">
        <f>VLOOKUP(C925,'Completar SOFSE'!$A$19:$E$501,4,0)</f>
        <v>0</v>
      </c>
      <c r="G925" s="142"/>
      <c r="H925" s="223">
        <f>VLOOKUP(C925,'Completar SOFSE'!$A$19:$E$501,5,0)</f>
        <v>0</v>
      </c>
      <c r="I925" s="226">
        <f>VLOOKUP(C925,'Completar SOFSE'!$A$19:$F$501,6,0)</f>
        <v>0</v>
      </c>
      <c r="J925" s="53"/>
      <c r="K925" s="65"/>
      <c r="L925" s="65"/>
      <c r="M925" s="42">
        <f>J925*$D$55+K925*$D$55+L925*$D$55</f>
        <v>0</v>
      </c>
    </row>
    <row r="926" spans="2:13" ht="13.5" hidden="1" thickBot="1">
      <c r="B926" s="59" t="s">
        <v>41</v>
      </c>
      <c r="C926" s="218"/>
      <c r="D926" s="221"/>
      <c r="E926" s="221"/>
      <c r="F926" s="221"/>
      <c r="G926" s="143"/>
      <c r="H926" s="224"/>
      <c r="I926" s="227"/>
      <c r="J926" s="53"/>
      <c r="K926" s="65"/>
      <c r="L926" s="65"/>
      <c r="M926" s="42">
        <f t="shared" ref="M926:M929" si="198">J926*$D$55+K926*$D$55+L926*$D$55</f>
        <v>0</v>
      </c>
    </row>
    <row r="927" spans="2:13" ht="13.5" hidden="1" thickBot="1">
      <c r="B927" s="59" t="s">
        <v>42</v>
      </c>
      <c r="C927" s="218"/>
      <c r="D927" s="221"/>
      <c r="E927" s="221"/>
      <c r="F927" s="221"/>
      <c r="G927" s="143"/>
      <c r="H927" s="224"/>
      <c r="I927" s="227"/>
      <c r="J927" s="53"/>
      <c r="K927" s="65"/>
      <c r="L927" s="65"/>
      <c r="M927" s="42">
        <f t="shared" si="198"/>
        <v>0</v>
      </c>
    </row>
    <row r="928" spans="2:13" ht="13.5" hidden="1" thickBot="1">
      <c r="B928" s="59" t="s">
        <v>43</v>
      </c>
      <c r="C928" s="218"/>
      <c r="D928" s="221"/>
      <c r="E928" s="221"/>
      <c r="F928" s="221"/>
      <c r="G928" s="143"/>
      <c r="H928" s="224"/>
      <c r="I928" s="227"/>
      <c r="J928" s="53"/>
      <c r="K928" s="43"/>
      <c r="L928" s="65"/>
      <c r="M928" s="42">
        <f t="shared" si="198"/>
        <v>0</v>
      </c>
    </row>
    <row r="929" spans="2:13" ht="13.5" hidden="1" thickBot="1">
      <c r="B929" s="59" t="s">
        <v>44</v>
      </c>
      <c r="C929" s="219"/>
      <c r="D929" s="222"/>
      <c r="E929" s="222"/>
      <c r="F929" s="222"/>
      <c r="G929" s="144"/>
      <c r="H929" s="225"/>
      <c r="I929" s="228"/>
      <c r="J929" s="53"/>
      <c r="K929" s="46"/>
      <c r="L929" s="54"/>
      <c r="M929" s="47">
        <f t="shared" si="198"/>
        <v>0</v>
      </c>
    </row>
    <row r="930" spans="2:13" ht="15" hidden="1" customHeight="1" thickBot="1">
      <c r="B930" s="58" t="s">
        <v>40</v>
      </c>
      <c r="C930" s="217">
        <f t="shared" si="192"/>
        <v>184</v>
      </c>
      <c r="D930" s="220">
        <f>VLOOKUP(C930,'Completar SOFSE'!$A$19:$E$501,2,0)</f>
        <v>0</v>
      </c>
      <c r="E930" s="220">
        <f>VLOOKUP(C930,'Completar SOFSE'!$A$19:$E$501,3,0)</f>
        <v>0</v>
      </c>
      <c r="F930" s="220">
        <f>VLOOKUP(C930,'Completar SOFSE'!$A$19:$E$501,4,0)</f>
        <v>0</v>
      </c>
      <c r="G930" s="142"/>
      <c r="H930" s="223">
        <f>VLOOKUP(C930,'Completar SOFSE'!$A$19:$E$501,5,0)</f>
        <v>0</v>
      </c>
      <c r="I930" s="226">
        <f>VLOOKUP(C930,'Completar SOFSE'!$A$19:$F$501,6,0)</f>
        <v>0</v>
      </c>
      <c r="J930" s="53"/>
      <c r="K930" s="65"/>
      <c r="L930" s="65"/>
      <c r="M930" s="42">
        <f>J930*$D$60+K930*$D$60+L930*$D$60</f>
        <v>0</v>
      </c>
    </row>
    <row r="931" spans="2:13" ht="13.5" hidden="1" thickBot="1">
      <c r="B931" s="59" t="s">
        <v>41</v>
      </c>
      <c r="C931" s="218"/>
      <c r="D931" s="221"/>
      <c r="E931" s="221"/>
      <c r="F931" s="221"/>
      <c r="G931" s="143"/>
      <c r="H931" s="224"/>
      <c r="I931" s="227"/>
      <c r="J931" s="53"/>
      <c r="K931" s="65"/>
      <c r="L931" s="65"/>
      <c r="M931" s="42">
        <f t="shared" ref="M931:M934" si="199">J931*$D$60+K931*$D$60+L931*$D$60</f>
        <v>0</v>
      </c>
    </row>
    <row r="932" spans="2:13" ht="13.5" hidden="1" thickBot="1">
      <c r="B932" s="59" t="s">
        <v>42</v>
      </c>
      <c r="C932" s="218"/>
      <c r="D932" s="221"/>
      <c r="E932" s="221"/>
      <c r="F932" s="221"/>
      <c r="G932" s="143"/>
      <c r="H932" s="224"/>
      <c r="I932" s="227"/>
      <c r="J932" s="53"/>
      <c r="K932" s="65"/>
      <c r="L932" s="65"/>
      <c r="M932" s="42">
        <f t="shared" si="199"/>
        <v>0</v>
      </c>
    </row>
    <row r="933" spans="2:13" ht="13.5" hidden="1" thickBot="1">
      <c r="B933" s="59" t="s">
        <v>43</v>
      </c>
      <c r="C933" s="218"/>
      <c r="D933" s="221"/>
      <c r="E933" s="221"/>
      <c r="F933" s="221"/>
      <c r="G933" s="143"/>
      <c r="H933" s="224"/>
      <c r="I933" s="227"/>
      <c r="J933" s="53"/>
      <c r="K933" s="43"/>
      <c r="L933" s="65"/>
      <c r="M933" s="42">
        <f t="shared" si="199"/>
        <v>0</v>
      </c>
    </row>
    <row r="934" spans="2:13" ht="13.5" hidden="1" thickBot="1">
      <c r="B934" s="59" t="s">
        <v>44</v>
      </c>
      <c r="C934" s="219"/>
      <c r="D934" s="222"/>
      <c r="E934" s="222"/>
      <c r="F934" s="222"/>
      <c r="G934" s="144"/>
      <c r="H934" s="225"/>
      <c r="I934" s="228"/>
      <c r="J934" s="53"/>
      <c r="K934" s="46"/>
      <c r="L934" s="54"/>
      <c r="M934" s="47">
        <f t="shared" si="199"/>
        <v>0</v>
      </c>
    </row>
    <row r="935" spans="2:13" ht="15" hidden="1" customHeight="1" thickBot="1">
      <c r="B935" s="58" t="s">
        <v>40</v>
      </c>
      <c r="C935" s="217">
        <f t="shared" si="184"/>
        <v>185</v>
      </c>
      <c r="D935" s="220">
        <f>VLOOKUP(C935,'Completar SOFSE'!$A$19:$E$501,2,0)</f>
        <v>0</v>
      </c>
      <c r="E935" s="220">
        <f>VLOOKUP(C935,'Completar SOFSE'!$A$19:$E$501,3,0)</f>
        <v>0</v>
      </c>
      <c r="F935" s="220">
        <f>VLOOKUP(C935,'Completar SOFSE'!$A$19:$E$501,4,0)</f>
        <v>0</v>
      </c>
      <c r="G935" s="142"/>
      <c r="H935" s="223">
        <f>VLOOKUP(C935,'Completar SOFSE'!$A$19:$E$501,5,0)</f>
        <v>0</v>
      </c>
      <c r="I935" s="226">
        <f>VLOOKUP(C935,'Completar SOFSE'!$A$19:$F$501,6,0)</f>
        <v>0</v>
      </c>
      <c r="J935" s="53"/>
      <c r="K935" s="65"/>
      <c r="L935" s="65"/>
      <c r="M935" s="42">
        <f>J935*$D$60+K935*$D$60+L935*$D$60</f>
        <v>0</v>
      </c>
    </row>
    <row r="936" spans="2:13" ht="13.5" hidden="1" thickBot="1">
      <c r="B936" s="59" t="s">
        <v>41</v>
      </c>
      <c r="C936" s="218"/>
      <c r="D936" s="221"/>
      <c r="E936" s="221"/>
      <c r="F936" s="221"/>
      <c r="G936" s="143"/>
      <c r="H936" s="224"/>
      <c r="I936" s="227"/>
      <c r="J936" s="53"/>
      <c r="K936" s="65"/>
      <c r="L936" s="65"/>
      <c r="M936" s="42">
        <f t="shared" ref="M936:M939" si="200">J936*$D$60+K936*$D$60+L936*$D$60</f>
        <v>0</v>
      </c>
    </row>
    <row r="937" spans="2:13" ht="13.5" hidden="1" thickBot="1">
      <c r="B937" s="59" t="s">
        <v>42</v>
      </c>
      <c r="C937" s="218"/>
      <c r="D937" s="221"/>
      <c r="E937" s="221"/>
      <c r="F937" s="221"/>
      <c r="G937" s="143"/>
      <c r="H937" s="224"/>
      <c r="I937" s="227"/>
      <c r="J937" s="53"/>
      <c r="K937" s="65"/>
      <c r="L937" s="65"/>
      <c r="M937" s="42">
        <f t="shared" si="200"/>
        <v>0</v>
      </c>
    </row>
    <row r="938" spans="2:13" ht="13.5" hidden="1" thickBot="1">
      <c r="B938" s="59" t="s">
        <v>43</v>
      </c>
      <c r="C938" s="218"/>
      <c r="D938" s="221"/>
      <c r="E938" s="221"/>
      <c r="F938" s="221"/>
      <c r="G938" s="143"/>
      <c r="H938" s="224"/>
      <c r="I938" s="227"/>
      <c r="J938" s="53"/>
      <c r="K938" s="43"/>
      <c r="L938" s="65"/>
      <c r="M938" s="42">
        <f t="shared" si="200"/>
        <v>0</v>
      </c>
    </row>
    <row r="939" spans="2:13" ht="13.5" hidden="1" thickBot="1">
      <c r="B939" s="59" t="s">
        <v>44</v>
      </c>
      <c r="C939" s="219"/>
      <c r="D939" s="222"/>
      <c r="E939" s="222"/>
      <c r="F939" s="222"/>
      <c r="G939" s="144"/>
      <c r="H939" s="225"/>
      <c r="I939" s="228"/>
      <c r="J939" s="53"/>
      <c r="K939" s="46"/>
      <c r="L939" s="54"/>
      <c r="M939" s="47">
        <f t="shared" si="200"/>
        <v>0</v>
      </c>
    </row>
    <row r="940" spans="2:13" ht="15" hidden="1" customHeight="1" thickBot="1">
      <c r="B940" s="58" t="s">
        <v>40</v>
      </c>
      <c r="C940" s="217">
        <f t="shared" ref="C940" si="201">+C935+1</f>
        <v>186</v>
      </c>
      <c r="D940" s="220">
        <f>VLOOKUP(C940,'Completar SOFSE'!$A$19:$E$501,2,0)</f>
        <v>0</v>
      </c>
      <c r="E940" s="220">
        <f>VLOOKUP(C940,'Completar SOFSE'!$A$19:$E$501,3,0)</f>
        <v>0</v>
      </c>
      <c r="F940" s="220">
        <f>VLOOKUP(C940,'Completar SOFSE'!$A$19:$E$501,4,0)</f>
        <v>0</v>
      </c>
      <c r="G940" s="142"/>
      <c r="H940" s="223">
        <f>VLOOKUP(C940,'Completar SOFSE'!$A$19:$E$501,5,0)</f>
        <v>0</v>
      </c>
      <c r="I940" s="226">
        <f>VLOOKUP(C940,'Completar SOFSE'!$A$19:$F$501,6,0)</f>
        <v>0</v>
      </c>
      <c r="J940" s="53"/>
      <c r="K940" s="65"/>
      <c r="L940" s="65"/>
      <c r="M940" s="42">
        <f>J940*$D$60+K940*$D$60+L940*$D$60</f>
        <v>0</v>
      </c>
    </row>
    <row r="941" spans="2:13" ht="13.5" hidden="1" thickBot="1">
      <c r="B941" s="59" t="s">
        <v>41</v>
      </c>
      <c r="C941" s="218"/>
      <c r="D941" s="221"/>
      <c r="E941" s="221"/>
      <c r="F941" s="221"/>
      <c r="G941" s="143"/>
      <c r="H941" s="224"/>
      <c r="I941" s="227"/>
      <c r="J941" s="53"/>
      <c r="K941" s="65"/>
      <c r="L941" s="65"/>
      <c r="M941" s="42">
        <f t="shared" ref="M941:M944" si="202">J941*$D$60+K941*$D$60+L941*$D$60</f>
        <v>0</v>
      </c>
    </row>
    <row r="942" spans="2:13" ht="13.5" hidden="1" thickBot="1">
      <c r="B942" s="59" t="s">
        <v>42</v>
      </c>
      <c r="C942" s="218"/>
      <c r="D942" s="221"/>
      <c r="E942" s="221"/>
      <c r="F942" s="221"/>
      <c r="G942" s="143"/>
      <c r="H942" s="224"/>
      <c r="I942" s="227"/>
      <c r="J942" s="53"/>
      <c r="K942" s="65"/>
      <c r="L942" s="65"/>
      <c r="M942" s="42">
        <f t="shared" si="202"/>
        <v>0</v>
      </c>
    </row>
    <row r="943" spans="2:13" ht="13.5" hidden="1" thickBot="1">
      <c r="B943" s="59" t="s">
        <v>43</v>
      </c>
      <c r="C943" s="218"/>
      <c r="D943" s="221"/>
      <c r="E943" s="221"/>
      <c r="F943" s="221"/>
      <c r="G943" s="143"/>
      <c r="H943" s="224"/>
      <c r="I943" s="227"/>
      <c r="J943" s="53"/>
      <c r="K943" s="43"/>
      <c r="L943" s="65"/>
      <c r="M943" s="42">
        <f t="shared" si="202"/>
        <v>0</v>
      </c>
    </row>
    <row r="944" spans="2:13" ht="13.5" hidden="1" thickBot="1">
      <c r="B944" s="90" t="s">
        <v>44</v>
      </c>
      <c r="C944" s="219"/>
      <c r="D944" s="222"/>
      <c r="E944" s="222"/>
      <c r="F944" s="222"/>
      <c r="G944" s="144"/>
      <c r="H944" s="225"/>
      <c r="I944" s="228"/>
      <c r="J944" s="53"/>
      <c r="K944" s="46"/>
      <c r="L944" s="54"/>
      <c r="M944" s="47">
        <f t="shared" si="202"/>
        <v>0</v>
      </c>
    </row>
    <row r="945" spans="2:13" ht="13.5" hidden="1" thickBot="1">
      <c r="B945" s="58" t="s">
        <v>40</v>
      </c>
      <c r="C945" s="217">
        <f t="shared" si="188"/>
        <v>187</v>
      </c>
      <c r="D945" s="220">
        <f>VLOOKUP(C945,'Completar SOFSE'!$A$19:$E$501,2,0)</f>
        <v>0</v>
      </c>
      <c r="E945" s="220">
        <f>VLOOKUP(C945,'Completar SOFSE'!$A$19:$E$501,3,0)</f>
        <v>0</v>
      </c>
      <c r="F945" s="220">
        <f>VLOOKUP(C945,'Completar SOFSE'!$A$19:$E$501,4,0)</f>
        <v>0</v>
      </c>
      <c r="G945" s="142"/>
      <c r="H945" s="223">
        <f>VLOOKUP(C945,'Completar SOFSE'!$A$19:$E$501,5,0)</f>
        <v>0</v>
      </c>
      <c r="I945" s="226">
        <f>VLOOKUP(C945,'Completar SOFSE'!$A$19:$F$501,6,0)</f>
        <v>0</v>
      </c>
      <c r="J945" s="53"/>
      <c r="K945" s="65"/>
      <c r="L945" s="65"/>
      <c r="M945" s="42">
        <f>J945*$D$60+K945*$D$60+L945*$D$60</f>
        <v>0</v>
      </c>
    </row>
    <row r="946" spans="2:13" ht="13.5" hidden="1" thickBot="1">
      <c r="B946" s="59" t="s">
        <v>41</v>
      </c>
      <c r="C946" s="218"/>
      <c r="D946" s="221"/>
      <c r="E946" s="221"/>
      <c r="F946" s="221"/>
      <c r="G946" s="143"/>
      <c r="H946" s="224"/>
      <c r="I946" s="227"/>
      <c r="J946" s="53"/>
      <c r="K946" s="65"/>
      <c r="L946" s="65"/>
      <c r="M946" s="42">
        <f t="shared" ref="M946:M949" si="203">J946*$D$60+K946*$D$60+L946*$D$60</f>
        <v>0</v>
      </c>
    </row>
    <row r="947" spans="2:13" ht="13.5" hidden="1" thickBot="1">
      <c r="B947" s="59" t="s">
        <v>42</v>
      </c>
      <c r="C947" s="218"/>
      <c r="D947" s="221"/>
      <c r="E947" s="221"/>
      <c r="F947" s="221"/>
      <c r="G947" s="143"/>
      <c r="H947" s="224"/>
      <c r="I947" s="227"/>
      <c r="J947" s="53"/>
      <c r="K947" s="65"/>
      <c r="L947" s="65"/>
      <c r="M947" s="42">
        <f t="shared" si="203"/>
        <v>0</v>
      </c>
    </row>
    <row r="948" spans="2:13" ht="13.5" hidden="1" thickBot="1">
      <c r="B948" s="59" t="s">
        <v>43</v>
      </c>
      <c r="C948" s="218"/>
      <c r="D948" s="221"/>
      <c r="E948" s="221"/>
      <c r="F948" s="221"/>
      <c r="G948" s="143"/>
      <c r="H948" s="224"/>
      <c r="I948" s="227"/>
      <c r="J948" s="53"/>
      <c r="K948" s="43"/>
      <c r="L948" s="65"/>
      <c r="M948" s="42">
        <f t="shared" si="203"/>
        <v>0</v>
      </c>
    </row>
    <row r="949" spans="2:13" ht="13.5" hidden="1" thickBot="1">
      <c r="B949" s="90" t="s">
        <v>44</v>
      </c>
      <c r="C949" s="219"/>
      <c r="D949" s="222"/>
      <c r="E949" s="222"/>
      <c r="F949" s="222"/>
      <c r="G949" s="144"/>
      <c r="H949" s="225"/>
      <c r="I949" s="228"/>
      <c r="J949" s="53"/>
      <c r="K949" s="46"/>
      <c r="L949" s="54"/>
      <c r="M949" s="47">
        <f t="shared" si="203"/>
        <v>0</v>
      </c>
    </row>
    <row r="950" spans="2:13" ht="13.5" hidden="1" thickBot="1">
      <c r="B950" s="58" t="s">
        <v>40</v>
      </c>
      <c r="C950" s="217">
        <f t="shared" si="190"/>
        <v>188</v>
      </c>
      <c r="D950" s="220">
        <f>VLOOKUP(C950,'Completar SOFSE'!$A$19:$E$501,2,0)</f>
        <v>0</v>
      </c>
      <c r="E950" s="220">
        <f>VLOOKUP(C950,'Completar SOFSE'!$A$19:$E$501,3,0)</f>
        <v>0</v>
      </c>
      <c r="F950" s="220">
        <f>VLOOKUP(C950,'Completar SOFSE'!$A$19:$E$501,4,0)</f>
        <v>0</v>
      </c>
      <c r="G950" s="142"/>
      <c r="H950" s="223">
        <f>VLOOKUP(C950,'Completar SOFSE'!$A$19:$E$501,5,0)</f>
        <v>0</v>
      </c>
      <c r="I950" s="226">
        <f>VLOOKUP(C950,'Completar SOFSE'!$A$19:$F$501,6,0)</f>
        <v>0</v>
      </c>
      <c r="J950" s="53"/>
      <c r="K950" s="65"/>
      <c r="L950" s="65"/>
      <c r="M950" s="42">
        <f>J950*$D$60+K950*$D$60+L950*$D$60</f>
        <v>0</v>
      </c>
    </row>
    <row r="951" spans="2:13" ht="13.5" hidden="1" thickBot="1">
      <c r="B951" s="59" t="s">
        <v>41</v>
      </c>
      <c r="C951" s="218"/>
      <c r="D951" s="221"/>
      <c r="E951" s="221"/>
      <c r="F951" s="221"/>
      <c r="G951" s="143"/>
      <c r="H951" s="224"/>
      <c r="I951" s="227"/>
      <c r="J951" s="53"/>
      <c r="K951" s="65"/>
      <c r="L951" s="65"/>
      <c r="M951" s="42">
        <f t="shared" ref="M951:M954" si="204">J951*$D$60+K951*$D$60+L951*$D$60</f>
        <v>0</v>
      </c>
    </row>
    <row r="952" spans="2:13" ht="13.5" hidden="1" thickBot="1">
      <c r="B952" s="59" t="s">
        <v>42</v>
      </c>
      <c r="C952" s="218"/>
      <c r="D952" s="221"/>
      <c r="E952" s="221"/>
      <c r="F952" s="221"/>
      <c r="G952" s="143"/>
      <c r="H952" s="224"/>
      <c r="I952" s="227"/>
      <c r="J952" s="53"/>
      <c r="K952" s="65"/>
      <c r="L952" s="65"/>
      <c r="M952" s="42">
        <f t="shared" si="204"/>
        <v>0</v>
      </c>
    </row>
    <row r="953" spans="2:13" ht="13.5" hidden="1" thickBot="1">
      <c r="B953" s="59" t="s">
        <v>43</v>
      </c>
      <c r="C953" s="218"/>
      <c r="D953" s="221"/>
      <c r="E953" s="221"/>
      <c r="F953" s="221"/>
      <c r="G953" s="143"/>
      <c r="H953" s="224"/>
      <c r="I953" s="227"/>
      <c r="J953" s="53"/>
      <c r="K953" s="43"/>
      <c r="L953" s="65"/>
      <c r="M953" s="42">
        <f t="shared" si="204"/>
        <v>0</v>
      </c>
    </row>
    <row r="954" spans="2:13" ht="13.5" hidden="1" thickBot="1">
      <c r="B954" s="90" t="s">
        <v>44</v>
      </c>
      <c r="C954" s="219"/>
      <c r="D954" s="222"/>
      <c r="E954" s="222"/>
      <c r="F954" s="222"/>
      <c r="G954" s="144"/>
      <c r="H954" s="225"/>
      <c r="I954" s="228"/>
      <c r="J954" s="53"/>
      <c r="K954" s="46"/>
      <c r="L954" s="54"/>
      <c r="M954" s="47">
        <f t="shared" si="204"/>
        <v>0</v>
      </c>
    </row>
    <row r="955" spans="2:13" ht="13.5" hidden="1" thickBot="1">
      <c r="B955" s="58" t="s">
        <v>40</v>
      </c>
      <c r="C955" s="217">
        <f t="shared" si="192"/>
        <v>189</v>
      </c>
      <c r="D955" s="220">
        <f>VLOOKUP(C955,'Completar SOFSE'!$A$19:$E$501,2,0)</f>
        <v>0</v>
      </c>
      <c r="E955" s="220">
        <f>VLOOKUP(C955,'Completar SOFSE'!$A$19:$E$501,3,0)</f>
        <v>0</v>
      </c>
      <c r="F955" s="220">
        <f>VLOOKUP(C955,'Completar SOFSE'!$A$19:$E$501,4,0)</f>
        <v>0</v>
      </c>
      <c r="G955" s="142"/>
      <c r="H955" s="223">
        <f>VLOOKUP(C955,'Completar SOFSE'!$A$19:$E$501,5,0)</f>
        <v>0</v>
      </c>
      <c r="I955" s="226">
        <f>VLOOKUP(C955,'Completar SOFSE'!$A$19:$F$501,6,0)</f>
        <v>0</v>
      </c>
      <c r="J955" s="53"/>
      <c r="K955" s="65"/>
      <c r="L955" s="65"/>
      <c r="M955" s="42">
        <f>J955*$D$60+K955*$D$60+L955*$D$60</f>
        <v>0</v>
      </c>
    </row>
    <row r="956" spans="2:13" ht="13.5" hidden="1" thickBot="1">
      <c r="B956" s="59" t="s">
        <v>41</v>
      </c>
      <c r="C956" s="218"/>
      <c r="D956" s="221"/>
      <c r="E956" s="221"/>
      <c r="F956" s="221"/>
      <c r="G956" s="143"/>
      <c r="H956" s="224"/>
      <c r="I956" s="227"/>
      <c r="J956" s="53"/>
      <c r="K956" s="65"/>
      <c r="L956" s="65"/>
      <c r="M956" s="42">
        <f t="shared" ref="M956:M959" si="205">J956*$D$60+K956*$D$60+L956*$D$60</f>
        <v>0</v>
      </c>
    </row>
    <row r="957" spans="2:13" ht="13.5" hidden="1" thickBot="1">
      <c r="B957" s="59" t="s">
        <v>42</v>
      </c>
      <c r="C957" s="218"/>
      <c r="D957" s="221"/>
      <c r="E957" s="221"/>
      <c r="F957" s="221"/>
      <c r="G957" s="143"/>
      <c r="H957" s="224"/>
      <c r="I957" s="227"/>
      <c r="J957" s="53"/>
      <c r="K957" s="65"/>
      <c r="L957" s="65"/>
      <c r="M957" s="42">
        <f t="shared" si="205"/>
        <v>0</v>
      </c>
    </row>
    <row r="958" spans="2:13" ht="13.5" hidden="1" thickBot="1">
      <c r="B958" s="59" t="s">
        <v>43</v>
      </c>
      <c r="C958" s="218"/>
      <c r="D958" s="221"/>
      <c r="E958" s="221"/>
      <c r="F958" s="221"/>
      <c r="G958" s="143"/>
      <c r="H958" s="224"/>
      <c r="I958" s="227"/>
      <c r="J958" s="53"/>
      <c r="K958" s="43"/>
      <c r="L958" s="65"/>
      <c r="M958" s="42">
        <f t="shared" si="205"/>
        <v>0</v>
      </c>
    </row>
    <row r="959" spans="2:13" ht="13.5" hidden="1" thickBot="1">
      <c r="B959" s="90" t="s">
        <v>44</v>
      </c>
      <c r="C959" s="219"/>
      <c r="D959" s="222"/>
      <c r="E959" s="222"/>
      <c r="F959" s="222"/>
      <c r="G959" s="144"/>
      <c r="H959" s="225"/>
      <c r="I959" s="228"/>
      <c r="J959" s="53"/>
      <c r="K959" s="46"/>
      <c r="L959" s="54"/>
      <c r="M959" s="47">
        <f t="shared" si="205"/>
        <v>0</v>
      </c>
    </row>
    <row r="960" spans="2:13" ht="13.5" hidden="1" thickBot="1">
      <c r="B960" s="58" t="s">
        <v>40</v>
      </c>
      <c r="C960" s="217">
        <f t="shared" ref="C960:C1010" si="206">+C955+1</f>
        <v>190</v>
      </c>
      <c r="D960" s="220">
        <f>VLOOKUP(C960,'Completar SOFSE'!$A$19:$E$501,2,0)</f>
        <v>0</v>
      </c>
      <c r="E960" s="220">
        <f>VLOOKUP(C960,'Completar SOFSE'!$A$19:$E$501,3,0)</f>
        <v>0</v>
      </c>
      <c r="F960" s="220">
        <f>VLOOKUP(C960,'Completar SOFSE'!$A$19:$E$501,4,0)</f>
        <v>0</v>
      </c>
      <c r="G960" s="142"/>
      <c r="H960" s="223">
        <f>VLOOKUP(C960,'Completar SOFSE'!$A$19:$E$501,5,0)</f>
        <v>0</v>
      </c>
      <c r="I960" s="226">
        <f>VLOOKUP(C960,'Completar SOFSE'!$A$19:$F$501,6,0)</f>
        <v>0</v>
      </c>
      <c r="J960" s="53"/>
      <c r="K960" s="65"/>
      <c r="L960" s="65"/>
      <c r="M960" s="42">
        <f>J960*$D$60+K960*$D$60+L960*$D$60</f>
        <v>0</v>
      </c>
    </row>
    <row r="961" spans="2:13" ht="13.5" hidden="1" thickBot="1">
      <c r="B961" s="59" t="s">
        <v>41</v>
      </c>
      <c r="C961" s="218"/>
      <c r="D961" s="221"/>
      <c r="E961" s="221"/>
      <c r="F961" s="221"/>
      <c r="G961" s="143"/>
      <c r="H961" s="224"/>
      <c r="I961" s="227"/>
      <c r="J961" s="53"/>
      <c r="K961" s="65"/>
      <c r="L961" s="65"/>
      <c r="M961" s="42">
        <f t="shared" ref="M961:M964" si="207">J961*$D$60+K961*$D$60+L961*$D$60</f>
        <v>0</v>
      </c>
    </row>
    <row r="962" spans="2:13" ht="13.5" hidden="1" thickBot="1">
      <c r="B962" s="59" t="s">
        <v>42</v>
      </c>
      <c r="C962" s="218"/>
      <c r="D962" s="221"/>
      <c r="E962" s="221"/>
      <c r="F962" s="221"/>
      <c r="G962" s="143"/>
      <c r="H962" s="224"/>
      <c r="I962" s="227"/>
      <c r="J962" s="53"/>
      <c r="K962" s="65"/>
      <c r="L962" s="65"/>
      <c r="M962" s="42">
        <f t="shared" si="207"/>
        <v>0</v>
      </c>
    </row>
    <row r="963" spans="2:13" ht="13.5" hidden="1" thickBot="1">
      <c r="B963" s="59" t="s">
        <v>43</v>
      </c>
      <c r="C963" s="218"/>
      <c r="D963" s="221"/>
      <c r="E963" s="221"/>
      <c r="F963" s="221"/>
      <c r="G963" s="143"/>
      <c r="H963" s="224"/>
      <c r="I963" s="227"/>
      <c r="J963" s="53"/>
      <c r="K963" s="43"/>
      <c r="L963" s="65"/>
      <c r="M963" s="42">
        <f t="shared" si="207"/>
        <v>0</v>
      </c>
    </row>
    <row r="964" spans="2:13" ht="13.5" hidden="1" thickBot="1">
      <c r="B964" s="90" t="s">
        <v>44</v>
      </c>
      <c r="C964" s="219"/>
      <c r="D964" s="222"/>
      <c r="E964" s="222"/>
      <c r="F964" s="222"/>
      <c r="G964" s="144"/>
      <c r="H964" s="225"/>
      <c r="I964" s="228"/>
      <c r="J964" s="53"/>
      <c r="K964" s="46"/>
      <c r="L964" s="54"/>
      <c r="M964" s="47">
        <f t="shared" si="207"/>
        <v>0</v>
      </c>
    </row>
    <row r="965" spans="2:13" ht="13.5" hidden="1" thickBot="1">
      <c r="B965" s="58" t="s">
        <v>40</v>
      </c>
      <c r="C965" s="217">
        <f t="shared" ref="C965" si="208">+C960+1</f>
        <v>191</v>
      </c>
      <c r="D965" s="220">
        <f>VLOOKUP(C965,'Completar SOFSE'!$A$19:$E$501,2,0)</f>
        <v>0</v>
      </c>
      <c r="E965" s="220">
        <f>VLOOKUP(C965,'Completar SOFSE'!$A$19:$E$501,3,0)</f>
        <v>0</v>
      </c>
      <c r="F965" s="220">
        <f>VLOOKUP(C965,'Completar SOFSE'!$A$19:$E$501,4,0)</f>
        <v>0</v>
      </c>
      <c r="G965" s="142"/>
      <c r="H965" s="223">
        <f>VLOOKUP(C965,'Completar SOFSE'!$A$19:$E$501,5,0)</f>
        <v>0</v>
      </c>
      <c r="I965" s="226">
        <f>VLOOKUP(C965,'Completar SOFSE'!$A$19:$F$501,6,0)</f>
        <v>0</v>
      </c>
      <c r="J965" s="53"/>
      <c r="K965" s="65"/>
      <c r="L965" s="65"/>
      <c r="M965" s="42">
        <f>J965*$D$60+K965*$D$60+L965*$D$60</f>
        <v>0</v>
      </c>
    </row>
    <row r="966" spans="2:13" ht="13.5" hidden="1" thickBot="1">
      <c r="B966" s="59" t="s">
        <v>41</v>
      </c>
      <c r="C966" s="218"/>
      <c r="D966" s="221"/>
      <c r="E966" s="221"/>
      <c r="F966" s="221"/>
      <c r="G966" s="143"/>
      <c r="H966" s="224"/>
      <c r="I966" s="227"/>
      <c r="J966" s="53"/>
      <c r="K966" s="65"/>
      <c r="L966" s="65"/>
      <c r="M966" s="42">
        <f t="shared" ref="M966:M969" si="209">J966*$D$60+K966*$D$60+L966*$D$60</f>
        <v>0</v>
      </c>
    </row>
    <row r="967" spans="2:13" ht="13.5" hidden="1" thickBot="1">
      <c r="B967" s="59" t="s">
        <v>42</v>
      </c>
      <c r="C967" s="218"/>
      <c r="D967" s="221"/>
      <c r="E967" s="221"/>
      <c r="F967" s="221"/>
      <c r="G967" s="143"/>
      <c r="H967" s="224"/>
      <c r="I967" s="227"/>
      <c r="J967" s="53"/>
      <c r="K967" s="65"/>
      <c r="L967" s="65"/>
      <c r="M967" s="42">
        <f t="shared" si="209"/>
        <v>0</v>
      </c>
    </row>
    <row r="968" spans="2:13" ht="13.5" hidden="1" thickBot="1">
      <c r="B968" s="59" t="s">
        <v>43</v>
      </c>
      <c r="C968" s="218"/>
      <c r="D968" s="221"/>
      <c r="E968" s="221"/>
      <c r="F968" s="221"/>
      <c r="G968" s="143"/>
      <c r="H968" s="224"/>
      <c r="I968" s="227"/>
      <c r="J968" s="53"/>
      <c r="K968" s="43"/>
      <c r="L968" s="65"/>
      <c r="M968" s="42">
        <f t="shared" si="209"/>
        <v>0</v>
      </c>
    </row>
    <row r="969" spans="2:13" ht="13.5" hidden="1" thickBot="1">
      <c r="B969" s="90" t="s">
        <v>44</v>
      </c>
      <c r="C969" s="219"/>
      <c r="D969" s="222"/>
      <c r="E969" s="222"/>
      <c r="F969" s="222"/>
      <c r="G969" s="144"/>
      <c r="H969" s="225"/>
      <c r="I969" s="228"/>
      <c r="J969" s="53"/>
      <c r="K969" s="46"/>
      <c r="L969" s="54"/>
      <c r="M969" s="47">
        <f t="shared" si="209"/>
        <v>0</v>
      </c>
    </row>
    <row r="970" spans="2:13" ht="13.5" hidden="1" thickBot="1">
      <c r="B970" s="58" t="s">
        <v>40</v>
      </c>
      <c r="C970" s="217">
        <f t="shared" ref="C970:C1020" si="210">+C965+1</f>
        <v>192</v>
      </c>
      <c r="D970" s="220">
        <f>VLOOKUP(C970,'Completar SOFSE'!$A$19:$E$501,2,0)</f>
        <v>0</v>
      </c>
      <c r="E970" s="220">
        <f>VLOOKUP(C970,'Completar SOFSE'!$A$19:$E$501,3,0)</f>
        <v>0</v>
      </c>
      <c r="F970" s="220">
        <f>VLOOKUP(C970,'Completar SOFSE'!$A$19:$E$501,4,0)</f>
        <v>0</v>
      </c>
      <c r="G970" s="142"/>
      <c r="H970" s="223">
        <f>VLOOKUP(C970,'Completar SOFSE'!$A$19:$E$501,5,0)</f>
        <v>0</v>
      </c>
      <c r="I970" s="226">
        <f>VLOOKUP(C970,'Completar SOFSE'!$A$19:$F$501,6,0)</f>
        <v>0</v>
      </c>
      <c r="J970" s="53"/>
      <c r="K970" s="65"/>
      <c r="L970" s="65"/>
      <c r="M970" s="42">
        <f>J970*$D$60+K970*$D$60+L970*$D$60</f>
        <v>0</v>
      </c>
    </row>
    <row r="971" spans="2:13" ht="13.5" hidden="1" thickBot="1">
      <c r="B971" s="59" t="s">
        <v>41</v>
      </c>
      <c r="C971" s="218"/>
      <c r="D971" s="221"/>
      <c r="E971" s="221"/>
      <c r="F971" s="221"/>
      <c r="G971" s="143"/>
      <c r="H971" s="224"/>
      <c r="I971" s="227"/>
      <c r="J971" s="53"/>
      <c r="K971" s="65"/>
      <c r="L971" s="65"/>
      <c r="M971" s="42">
        <f t="shared" ref="M971:M974" si="211">J971*$D$60+K971*$D$60+L971*$D$60</f>
        <v>0</v>
      </c>
    </row>
    <row r="972" spans="2:13" ht="13.5" hidden="1" thickBot="1">
      <c r="B972" s="59" t="s">
        <v>42</v>
      </c>
      <c r="C972" s="218"/>
      <c r="D972" s="221"/>
      <c r="E972" s="221"/>
      <c r="F972" s="221"/>
      <c r="G972" s="143"/>
      <c r="H972" s="224"/>
      <c r="I972" s="227"/>
      <c r="J972" s="53"/>
      <c r="K972" s="65"/>
      <c r="L972" s="65"/>
      <c r="M972" s="42">
        <f t="shared" si="211"/>
        <v>0</v>
      </c>
    </row>
    <row r="973" spans="2:13" ht="13.5" hidden="1" thickBot="1">
      <c r="B973" s="59" t="s">
        <v>43</v>
      </c>
      <c r="C973" s="218"/>
      <c r="D973" s="221"/>
      <c r="E973" s="221"/>
      <c r="F973" s="221"/>
      <c r="G973" s="143"/>
      <c r="H973" s="224"/>
      <c r="I973" s="227"/>
      <c r="J973" s="53"/>
      <c r="K973" s="43"/>
      <c r="L973" s="65"/>
      <c r="M973" s="42">
        <f t="shared" si="211"/>
        <v>0</v>
      </c>
    </row>
    <row r="974" spans="2:13" ht="13.5" hidden="1" thickBot="1">
      <c r="B974" s="90" t="s">
        <v>44</v>
      </c>
      <c r="C974" s="219"/>
      <c r="D974" s="222"/>
      <c r="E974" s="222"/>
      <c r="F974" s="222"/>
      <c r="G974" s="144"/>
      <c r="H974" s="225"/>
      <c r="I974" s="228"/>
      <c r="J974" s="53"/>
      <c r="K974" s="46"/>
      <c r="L974" s="54"/>
      <c r="M974" s="47">
        <f t="shared" si="211"/>
        <v>0</v>
      </c>
    </row>
    <row r="975" spans="2:13" ht="13.5" hidden="1" thickBot="1">
      <c r="B975" s="58" t="s">
        <v>40</v>
      </c>
      <c r="C975" s="217">
        <f t="shared" ref="C975:C1025" si="212">+C970+1</f>
        <v>193</v>
      </c>
      <c r="D975" s="220">
        <f>VLOOKUP(C975,'Completar SOFSE'!$A$19:$E$501,2,0)</f>
        <v>0</v>
      </c>
      <c r="E975" s="220">
        <f>VLOOKUP(C975,'Completar SOFSE'!$A$19:$E$501,3,0)</f>
        <v>0</v>
      </c>
      <c r="F975" s="220">
        <f>VLOOKUP(C975,'Completar SOFSE'!$A$19:$E$501,4,0)</f>
        <v>0</v>
      </c>
      <c r="G975" s="142"/>
      <c r="H975" s="223">
        <f>VLOOKUP(C975,'Completar SOFSE'!$A$19:$E$501,5,0)</f>
        <v>0</v>
      </c>
      <c r="I975" s="226">
        <f>VLOOKUP(C975,'Completar SOFSE'!$A$19:$F$501,6,0)</f>
        <v>0</v>
      </c>
      <c r="J975" s="53"/>
      <c r="K975" s="65"/>
      <c r="L975" s="65"/>
      <c r="M975" s="42">
        <f>J975*$D$60+K975*$D$60+L975*$D$60</f>
        <v>0</v>
      </c>
    </row>
    <row r="976" spans="2:13" ht="13.5" hidden="1" thickBot="1">
      <c r="B976" s="59" t="s">
        <v>41</v>
      </c>
      <c r="C976" s="218"/>
      <c r="D976" s="221"/>
      <c r="E976" s="221"/>
      <c r="F976" s="221"/>
      <c r="G976" s="143"/>
      <c r="H976" s="224"/>
      <c r="I976" s="227"/>
      <c r="J976" s="53"/>
      <c r="K976" s="65"/>
      <c r="L976" s="65"/>
      <c r="M976" s="42">
        <f t="shared" ref="M976:M994" si="213">J976*$D$60+K976*$D$60+L976*$D$60</f>
        <v>0</v>
      </c>
    </row>
    <row r="977" spans="2:13" ht="13.5" hidden="1" thickBot="1">
      <c r="B977" s="59" t="s">
        <v>42</v>
      </c>
      <c r="C977" s="218"/>
      <c r="D977" s="221"/>
      <c r="E977" s="221"/>
      <c r="F977" s="221"/>
      <c r="G977" s="143"/>
      <c r="H977" s="224"/>
      <c r="I977" s="227"/>
      <c r="J977" s="53"/>
      <c r="K977" s="65"/>
      <c r="L977" s="65"/>
      <c r="M977" s="42">
        <f t="shared" si="213"/>
        <v>0</v>
      </c>
    </row>
    <row r="978" spans="2:13" ht="13.5" hidden="1" thickBot="1">
      <c r="B978" s="59" t="s">
        <v>43</v>
      </c>
      <c r="C978" s="218"/>
      <c r="D978" s="221"/>
      <c r="E978" s="221"/>
      <c r="F978" s="221"/>
      <c r="G978" s="143"/>
      <c r="H978" s="224"/>
      <c r="I978" s="227"/>
      <c r="J978" s="53"/>
      <c r="K978" s="43"/>
      <c r="L978" s="65"/>
      <c r="M978" s="42">
        <f t="shared" si="213"/>
        <v>0</v>
      </c>
    </row>
    <row r="979" spans="2:13" ht="13.5" hidden="1" thickBot="1">
      <c r="B979" s="90" t="s">
        <v>44</v>
      </c>
      <c r="C979" s="219"/>
      <c r="D979" s="222"/>
      <c r="E979" s="222"/>
      <c r="F979" s="222"/>
      <c r="G979" s="144"/>
      <c r="H979" s="225"/>
      <c r="I979" s="228"/>
      <c r="J979" s="53"/>
      <c r="K979" s="46"/>
      <c r="L979" s="54"/>
      <c r="M979" s="47">
        <f t="shared" si="213"/>
        <v>0</v>
      </c>
    </row>
    <row r="980" spans="2:13" ht="13.5" hidden="1" thickBot="1">
      <c r="B980" s="58" t="s">
        <v>40</v>
      </c>
      <c r="C980" s="217">
        <f t="shared" ref="C980:C1030" si="214">+C975+1</f>
        <v>194</v>
      </c>
      <c r="D980" s="220">
        <f>VLOOKUP(C980,'Completar SOFSE'!$A$19:$E$501,2,0)</f>
        <v>0</v>
      </c>
      <c r="E980" s="220">
        <f>VLOOKUP(C980,'Completar SOFSE'!$A$19:$E$501,3,0)</f>
        <v>0</v>
      </c>
      <c r="F980" s="220">
        <f>VLOOKUP(C980,'Completar SOFSE'!$A$19:$E$501,4,0)</f>
        <v>0</v>
      </c>
      <c r="G980" s="142"/>
      <c r="H980" s="223">
        <f>VLOOKUP(C980,'Completar SOFSE'!$A$19:$E$501,5,0)</f>
        <v>0</v>
      </c>
      <c r="I980" s="226">
        <f>VLOOKUP(C980,'Completar SOFSE'!$A$19:$F$501,6,0)</f>
        <v>0</v>
      </c>
      <c r="J980" s="53"/>
      <c r="K980" s="65"/>
      <c r="L980" s="65"/>
      <c r="M980" s="42">
        <f t="shared" si="213"/>
        <v>0</v>
      </c>
    </row>
    <row r="981" spans="2:13" ht="13.5" hidden="1" thickBot="1">
      <c r="B981" s="59" t="s">
        <v>41</v>
      </c>
      <c r="C981" s="218"/>
      <c r="D981" s="221"/>
      <c r="E981" s="221"/>
      <c r="F981" s="221"/>
      <c r="G981" s="143"/>
      <c r="H981" s="224"/>
      <c r="I981" s="227"/>
      <c r="J981" s="53"/>
      <c r="K981" s="65"/>
      <c r="L981" s="65"/>
      <c r="M981" s="42">
        <f t="shared" si="213"/>
        <v>0</v>
      </c>
    </row>
    <row r="982" spans="2:13" ht="13.5" hidden="1" thickBot="1">
      <c r="B982" s="59" t="s">
        <v>42</v>
      </c>
      <c r="C982" s="218"/>
      <c r="D982" s="221"/>
      <c r="E982" s="221"/>
      <c r="F982" s="221"/>
      <c r="G982" s="143"/>
      <c r="H982" s="224"/>
      <c r="I982" s="227"/>
      <c r="J982" s="53"/>
      <c r="K982" s="65"/>
      <c r="L982" s="65"/>
      <c r="M982" s="42">
        <f t="shared" si="213"/>
        <v>0</v>
      </c>
    </row>
    <row r="983" spans="2:13" ht="13.5" hidden="1" thickBot="1">
      <c r="B983" s="59" t="s">
        <v>43</v>
      </c>
      <c r="C983" s="218"/>
      <c r="D983" s="221"/>
      <c r="E983" s="221"/>
      <c r="F983" s="221"/>
      <c r="G983" s="143"/>
      <c r="H983" s="224"/>
      <c r="I983" s="227"/>
      <c r="J983" s="53"/>
      <c r="K983" s="43"/>
      <c r="L983" s="65"/>
      <c r="M983" s="42">
        <f t="shared" si="213"/>
        <v>0</v>
      </c>
    </row>
    <row r="984" spans="2:13" ht="13.5" hidden="1" thickBot="1">
      <c r="B984" s="90" t="s">
        <v>44</v>
      </c>
      <c r="C984" s="219"/>
      <c r="D984" s="222"/>
      <c r="E984" s="222"/>
      <c r="F984" s="222"/>
      <c r="G984" s="144"/>
      <c r="H984" s="225"/>
      <c r="I984" s="228"/>
      <c r="J984" s="53"/>
      <c r="K984" s="46"/>
      <c r="L984" s="54"/>
      <c r="M984" s="47">
        <f t="shared" si="213"/>
        <v>0</v>
      </c>
    </row>
    <row r="985" spans="2:13" ht="13.5" hidden="1" thickBot="1">
      <c r="B985" s="58" t="s">
        <v>40</v>
      </c>
      <c r="C985" s="217">
        <f t="shared" si="206"/>
        <v>195</v>
      </c>
      <c r="D985" s="220">
        <f>VLOOKUP(C985,'Completar SOFSE'!$A$19:$E$501,2,0)</f>
        <v>0</v>
      </c>
      <c r="E985" s="220">
        <f>VLOOKUP(C985,'Completar SOFSE'!$A$19:$E$501,3,0)</f>
        <v>0</v>
      </c>
      <c r="F985" s="220">
        <f>VLOOKUP(C985,'Completar SOFSE'!$A$19:$E$501,4,0)</f>
        <v>0</v>
      </c>
      <c r="G985" s="142"/>
      <c r="H985" s="223">
        <f>VLOOKUP(C985,'Completar SOFSE'!$A$19:$E$501,5,0)</f>
        <v>0</v>
      </c>
      <c r="I985" s="226">
        <f>VLOOKUP(C985,'Completar SOFSE'!$A$19:$F$501,6,0)</f>
        <v>0</v>
      </c>
      <c r="J985" s="53"/>
      <c r="K985" s="65"/>
      <c r="L985" s="65"/>
      <c r="M985" s="42">
        <f t="shared" si="213"/>
        <v>0</v>
      </c>
    </row>
    <row r="986" spans="2:13" ht="13.5" hidden="1" thickBot="1">
      <c r="B986" s="59" t="s">
        <v>41</v>
      </c>
      <c r="C986" s="218"/>
      <c r="D986" s="221"/>
      <c r="E986" s="221"/>
      <c r="F986" s="221"/>
      <c r="G986" s="143"/>
      <c r="H986" s="224"/>
      <c r="I986" s="227"/>
      <c r="J986" s="53"/>
      <c r="K986" s="65"/>
      <c r="L986" s="65"/>
      <c r="M986" s="42">
        <f t="shared" si="213"/>
        <v>0</v>
      </c>
    </row>
    <row r="987" spans="2:13" ht="13.5" hidden="1" thickBot="1">
      <c r="B987" s="59" t="s">
        <v>42</v>
      </c>
      <c r="C987" s="218"/>
      <c r="D987" s="221"/>
      <c r="E987" s="221"/>
      <c r="F987" s="221"/>
      <c r="G987" s="143"/>
      <c r="H987" s="224"/>
      <c r="I987" s="227"/>
      <c r="J987" s="53"/>
      <c r="K987" s="65"/>
      <c r="L987" s="65"/>
      <c r="M987" s="42">
        <f t="shared" si="213"/>
        <v>0</v>
      </c>
    </row>
    <row r="988" spans="2:13" ht="13.5" hidden="1" thickBot="1">
      <c r="B988" s="59" t="s">
        <v>43</v>
      </c>
      <c r="C988" s="218"/>
      <c r="D988" s="221"/>
      <c r="E988" s="221"/>
      <c r="F988" s="221"/>
      <c r="G988" s="143"/>
      <c r="H988" s="224"/>
      <c r="I988" s="227"/>
      <c r="J988" s="53"/>
      <c r="K988" s="43"/>
      <c r="L988" s="65"/>
      <c r="M988" s="42">
        <f t="shared" si="213"/>
        <v>0</v>
      </c>
    </row>
    <row r="989" spans="2:13" ht="13.5" hidden="1" thickBot="1">
      <c r="B989" s="90" t="s">
        <v>44</v>
      </c>
      <c r="C989" s="219"/>
      <c r="D989" s="222"/>
      <c r="E989" s="222"/>
      <c r="F989" s="222"/>
      <c r="G989" s="144"/>
      <c r="H989" s="225"/>
      <c r="I989" s="228"/>
      <c r="J989" s="53"/>
      <c r="K989" s="46"/>
      <c r="L989" s="54"/>
      <c r="M989" s="47">
        <f t="shared" si="213"/>
        <v>0</v>
      </c>
    </row>
    <row r="990" spans="2:13" ht="13.5" hidden="1" thickBot="1">
      <c r="B990" s="58" t="s">
        <v>40</v>
      </c>
      <c r="C990" s="217">
        <f t="shared" ref="C990" si="215">+C985+1</f>
        <v>196</v>
      </c>
      <c r="D990" s="220">
        <f>VLOOKUP(C990,'Completar SOFSE'!$A$19:$E$501,2,0)</f>
        <v>0</v>
      </c>
      <c r="E990" s="220">
        <f>VLOOKUP(C990,'Completar SOFSE'!$A$19:$E$501,3,0)</f>
        <v>0</v>
      </c>
      <c r="F990" s="220">
        <f>VLOOKUP(C990,'Completar SOFSE'!$A$19:$E$501,4,0)</f>
        <v>0</v>
      </c>
      <c r="G990" s="142"/>
      <c r="H990" s="223">
        <f>VLOOKUP(C990,'Completar SOFSE'!$A$19:$E$501,5,0)</f>
        <v>0</v>
      </c>
      <c r="I990" s="226">
        <f>VLOOKUP(C990,'Completar SOFSE'!$A$19:$F$501,6,0)</f>
        <v>0</v>
      </c>
      <c r="J990" s="53"/>
      <c r="K990" s="65"/>
      <c r="L990" s="65"/>
      <c r="M990" s="42">
        <f t="shared" si="213"/>
        <v>0</v>
      </c>
    </row>
    <row r="991" spans="2:13" ht="13.5" hidden="1" thickBot="1">
      <c r="B991" s="59" t="s">
        <v>41</v>
      </c>
      <c r="C991" s="218"/>
      <c r="D991" s="221"/>
      <c r="E991" s="221"/>
      <c r="F991" s="221"/>
      <c r="G991" s="143"/>
      <c r="H991" s="224"/>
      <c r="I991" s="227"/>
      <c r="J991" s="53"/>
      <c r="K991" s="65"/>
      <c r="L991" s="65"/>
      <c r="M991" s="42">
        <f t="shared" si="213"/>
        <v>0</v>
      </c>
    </row>
    <row r="992" spans="2:13" ht="13.5" hidden="1" thickBot="1">
      <c r="B992" s="59" t="s">
        <v>42</v>
      </c>
      <c r="C992" s="218"/>
      <c r="D992" s="221"/>
      <c r="E992" s="221"/>
      <c r="F992" s="221"/>
      <c r="G992" s="143"/>
      <c r="H992" s="224"/>
      <c r="I992" s="227"/>
      <c r="J992" s="53"/>
      <c r="K992" s="65"/>
      <c r="L992" s="65"/>
      <c r="M992" s="42">
        <f t="shared" si="213"/>
        <v>0</v>
      </c>
    </row>
    <row r="993" spans="2:13" ht="13.5" hidden="1" thickBot="1">
      <c r="B993" s="59" t="s">
        <v>43</v>
      </c>
      <c r="C993" s="218"/>
      <c r="D993" s="221"/>
      <c r="E993" s="221"/>
      <c r="F993" s="221"/>
      <c r="G993" s="143"/>
      <c r="H993" s="224"/>
      <c r="I993" s="227"/>
      <c r="J993" s="53"/>
      <c r="K993" s="43"/>
      <c r="L993" s="65"/>
      <c r="M993" s="42">
        <f t="shared" si="213"/>
        <v>0</v>
      </c>
    </row>
    <row r="994" spans="2:13" ht="13.5" hidden="1" thickBot="1">
      <c r="B994" s="90" t="s">
        <v>44</v>
      </c>
      <c r="C994" s="219"/>
      <c r="D994" s="222"/>
      <c r="E994" s="222"/>
      <c r="F994" s="222"/>
      <c r="G994" s="144"/>
      <c r="H994" s="225"/>
      <c r="I994" s="228"/>
      <c r="J994" s="53"/>
      <c r="K994" s="46"/>
      <c r="L994" s="54"/>
      <c r="M994" s="47">
        <f t="shared" si="213"/>
        <v>0</v>
      </c>
    </row>
    <row r="995" spans="2:13" ht="13.5" hidden="1" thickBot="1">
      <c r="B995" s="58" t="s">
        <v>40</v>
      </c>
      <c r="C995" s="217">
        <f t="shared" si="210"/>
        <v>197</v>
      </c>
      <c r="D995" s="220">
        <f>VLOOKUP(C995,'Completar SOFSE'!$A$19:$E$501,2,0)</f>
        <v>0</v>
      </c>
      <c r="E995" s="220">
        <f>VLOOKUP(C995,'Completar SOFSE'!$A$19:$E$501,3,0)</f>
        <v>0</v>
      </c>
      <c r="F995" s="220">
        <f>VLOOKUP(C995,'Completar SOFSE'!$A$19:$E$501,4,0)</f>
        <v>0</v>
      </c>
      <c r="G995" s="142"/>
      <c r="H995" s="223">
        <f>VLOOKUP(C995,'Completar SOFSE'!$A$19:$E$501,5,0)</f>
        <v>0</v>
      </c>
      <c r="I995" s="226">
        <f>VLOOKUP(C995,'Completar SOFSE'!$A$19:$F$501,6,0)</f>
        <v>0</v>
      </c>
      <c r="J995" s="53"/>
      <c r="K995" s="65"/>
      <c r="L995" s="65"/>
      <c r="M995" s="42">
        <f>J995*$D$60+K995*$D$60+L995*$D$60</f>
        <v>0</v>
      </c>
    </row>
    <row r="996" spans="2:13" ht="13.5" hidden="1" thickBot="1">
      <c r="B996" s="59" t="s">
        <v>41</v>
      </c>
      <c r="C996" s="218"/>
      <c r="D996" s="221"/>
      <c r="E996" s="221"/>
      <c r="F996" s="221"/>
      <c r="G996" s="143"/>
      <c r="H996" s="224"/>
      <c r="I996" s="227"/>
      <c r="J996" s="53"/>
      <c r="K996" s="65"/>
      <c r="L996" s="65"/>
      <c r="M996" s="42">
        <f t="shared" ref="M996:M1014" si="216">J996*$D$60+K996*$D$60+L996*$D$60</f>
        <v>0</v>
      </c>
    </row>
    <row r="997" spans="2:13" ht="13.5" hidden="1" thickBot="1">
      <c r="B997" s="59" t="s">
        <v>42</v>
      </c>
      <c r="C997" s="218"/>
      <c r="D997" s="221"/>
      <c r="E997" s="221"/>
      <c r="F997" s="221"/>
      <c r="G997" s="143"/>
      <c r="H997" s="224"/>
      <c r="I997" s="227"/>
      <c r="J997" s="53"/>
      <c r="K997" s="65"/>
      <c r="L997" s="65"/>
      <c r="M997" s="42">
        <f t="shared" si="216"/>
        <v>0</v>
      </c>
    </row>
    <row r="998" spans="2:13" ht="13.5" hidden="1" thickBot="1">
      <c r="B998" s="59" t="s">
        <v>43</v>
      </c>
      <c r="C998" s="218"/>
      <c r="D998" s="221"/>
      <c r="E998" s="221"/>
      <c r="F998" s="221"/>
      <c r="G998" s="143"/>
      <c r="H998" s="224"/>
      <c r="I998" s="227"/>
      <c r="J998" s="53"/>
      <c r="K998" s="43"/>
      <c r="L998" s="65"/>
      <c r="M998" s="42">
        <f t="shared" si="216"/>
        <v>0</v>
      </c>
    </row>
    <row r="999" spans="2:13" ht="13.5" hidden="1" thickBot="1">
      <c r="B999" s="90" t="s">
        <v>44</v>
      </c>
      <c r="C999" s="219"/>
      <c r="D999" s="222"/>
      <c r="E999" s="222"/>
      <c r="F999" s="222"/>
      <c r="G999" s="144"/>
      <c r="H999" s="225"/>
      <c r="I999" s="228"/>
      <c r="J999" s="53"/>
      <c r="K999" s="46"/>
      <c r="L999" s="54"/>
      <c r="M999" s="47">
        <f t="shared" si="216"/>
        <v>0</v>
      </c>
    </row>
    <row r="1000" spans="2:13" ht="13.5" hidden="1" thickBot="1">
      <c r="B1000" s="58" t="s">
        <v>40</v>
      </c>
      <c r="C1000" s="217">
        <f t="shared" si="212"/>
        <v>198</v>
      </c>
      <c r="D1000" s="220">
        <f>VLOOKUP(C1000,'Completar SOFSE'!$A$19:$E$501,2,0)</f>
        <v>0</v>
      </c>
      <c r="E1000" s="220">
        <f>VLOOKUP(C1000,'Completar SOFSE'!$A$19:$E$501,3,0)</f>
        <v>0</v>
      </c>
      <c r="F1000" s="220">
        <f>VLOOKUP(C1000,'Completar SOFSE'!$A$19:$E$501,4,0)</f>
        <v>0</v>
      </c>
      <c r="G1000" s="142"/>
      <c r="H1000" s="223">
        <f>VLOOKUP(C1000,'Completar SOFSE'!$A$19:$E$501,5,0)</f>
        <v>0</v>
      </c>
      <c r="I1000" s="226">
        <f>VLOOKUP(C1000,'Completar SOFSE'!$A$19:$F$501,6,0)</f>
        <v>0</v>
      </c>
      <c r="J1000" s="53"/>
      <c r="K1000" s="65"/>
      <c r="L1000" s="65"/>
      <c r="M1000" s="42">
        <f t="shared" si="216"/>
        <v>0</v>
      </c>
    </row>
    <row r="1001" spans="2:13" ht="13.5" hidden="1" thickBot="1">
      <c r="B1001" s="59" t="s">
        <v>41</v>
      </c>
      <c r="C1001" s="218"/>
      <c r="D1001" s="221"/>
      <c r="E1001" s="221"/>
      <c r="F1001" s="221"/>
      <c r="G1001" s="143"/>
      <c r="H1001" s="224"/>
      <c r="I1001" s="227"/>
      <c r="J1001" s="53"/>
      <c r="K1001" s="65"/>
      <c r="L1001" s="65"/>
      <c r="M1001" s="42">
        <f t="shared" si="216"/>
        <v>0</v>
      </c>
    </row>
    <row r="1002" spans="2:13" ht="13.5" hidden="1" thickBot="1">
      <c r="B1002" s="59" t="s">
        <v>42</v>
      </c>
      <c r="C1002" s="218"/>
      <c r="D1002" s="221"/>
      <c r="E1002" s="221"/>
      <c r="F1002" s="221"/>
      <c r="G1002" s="143"/>
      <c r="H1002" s="224"/>
      <c r="I1002" s="227"/>
      <c r="J1002" s="53"/>
      <c r="K1002" s="65"/>
      <c r="L1002" s="65"/>
      <c r="M1002" s="42">
        <f t="shared" si="216"/>
        <v>0</v>
      </c>
    </row>
    <row r="1003" spans="2:13" ht="13.5" hidden="1" thickBot="1">
      <c r="B1003" s="59" t="s">
        <v>43</v>
      </c>
      <c r="C1003" s="218"/>
      <c r="D1003" s="221"/>
      <c r="E1003" s="221"/>
      <c r="F1003" s="221"/>
      <c r="G1003" s="143"/>
      <c r="H1003" s="224"/>
      <c r="I1003" s="227"/>
      <c r="J1003" s="53"/>
      <c r="K1003" s="43"/>
      <c r="L1003" s="65"/>
      <c r="M1003" s="42">
        <f t="shared" si="216"/>
        <v>0</v>
      </c>
    </row>
    <row r="1004" spans="2:13" ht="13.5" hidden="1" thickBot="1">
      <c r="B1004" s="90" t="s">
        <v>44</v>
      </c>
      <c r="C1004" s="219"/>
      <c r="D1004" s="222"/>
      <c r="E1004" s="222"/>
      <c r="F1004" s="222"/>
      <c r="G1004" s="144"/>
      <c r="H1004" s="225"/>
      <c r="I1004" s="228"/>
      <c r="J1004" s="53"/>
      <c r="K1004" s="46"/>
      <c r="L1004" s="54"/>
      <c r="M1004" s="47">
        <f t="shared" si="216"/>
        <v>0</v>
      </c>
    </row>
    <row r="1005" spans="2:13" ht="13.5" hidden="1" thickBot="1">
      <c r="B1005" s="58" t="s">
        <v>40</v>
      </c>
      <c r="C1005" s="217">
        <f t="shared" si="214"/>
        <v>199</v>
      </c>
      <c r="D1005" s="220">
        <f>VLOOKUP(C1005,'Completar SOFSE'!$A$19:$E$501,2,0)</f>
        <v>0</v>
      </c>
      <c r="E1005" s="220">
        <f>VLOOKUP(C1005,'Completar SOFSE'!$A$19:$E$501,3,0)</f>
        <v>0</v>
      </c>
      <c r="F1005" s="220">
        <f>VLOOKUP(C1005,'Completar SOFSE'!$A$19:$E$501,4,0)</f>
        <v>0</v>
      </c>
      <c r="G1005" s="142"/>
      <c r="H1005" s="223">
        <f>VLOOKUP(C1005,'Completar SOFSE'!$A$19:$E$501,5,0)</f>
        <v>0</v>
      </c>
      <c r="I1005" s="226">
        <f>VLOOKUP(C1005,'Completar SOFSE'!$A$19:$F$501,6,0)</f>
        <v>0</v>
      </c>
      <c r="J1005" s="53"/>
      <c r="K1005" s="65"/>
      <c r="L1005" s="65"/>
      <c r="M1005" s="42">
        <f t="shared" si="216"/>
        <v>0</v>
      </c>
    </row>
    <row r="1006" spans="2:13" ht="13.5" hidden="1" thickBot="1">
      <c r="B1006" s="59" t="s">
        <v>41</v>
      </c>
      <c r="C1006" s="218"/>
      <c r="D1006" s="221"/>
      <c r="E1006" s="221"/>
      <c r="F1006" s="221"/>
      <c r="G1006" s="143"/>
      <c r="H1006" s="224"/>
      <c r="I1006" s="227"/>
      <c r="J1006" s="53"/>
      <c r="K1006" s="65"/>
      <c r="L1006" s="65"/>
      <c r="M1006" s="42">
        <f t="shared" si="216"/>
        <v>0</v>
      </c>
    </row>
    <row r="1007" spans="2:13" ht="13.5" hidden="1" thickBot="1">
      <c r="B1007" s="59" t="s">
        <v>42</v>
      </c>
      <c r="C1007" s="218"/>
      <c r="D1007" s="221"/>
      <c r="E1007" s="221"/>
      <c r="F1007" s="221"/>
      <c r="G1007" s="143"/>
      <c r="H1007" s="224"/>
      <c r="I1007" s="227"/>
      <c r="J1007" s="53"/>
      <c r="K1007" s="65"/>
      <c r="L1007" s="65"/>
      <c r="M1007" s="42">
        <f t="shared" si="216"/>
        <v>0</v>
      </c>
    </row>
    <row r="1008" spans="2:13" ht="13.5" hidden="1" thickBot="1">
      <c r="B1008" s="59" t="s">
        <v>43</v>
      </c>
      <c r="C1008" s="218"/>
      <c r="D1008" s="221"/>
      <c r="E1008" s="221"/>
      <c r="F1008" s="221"/>
      <c r="G1008" s="143"/>
      <c r="H1008" s="224"/>
      <c r="I1008" s="227"/>
      <c r="J1008" s="53"/>
      <c r="K1008" s="43"/>
      <c r="L1008" s="65"/>
      <c r="M1008" s="42">
        <f t="shared" si="216"/>
        <v>0</v>
      </c>
    </row>
    <row r="1009" spans="2:13" ht="13.5" hidden="1" thickBot="1">
      <c r="B1009" s="90" t="s">
        <v>44</v>
      </c>
      <c r="C1009" s="219"/>
      <c r="D1009" s="222"/>
      <c r="E1009" s="222"/>
      <c r="F1009" s="222"/>
      <c r="G1009" s="144"/>
      <c r="H1009" s="225"/>
      <c r="I1009" s="228"/>
      <c r="J1009" s="53"/>
      <c r="K1009" s="46"/>
      <c r="L1009" s="54"/>
      <c r="M1009" s="47">
        <f t="shared" si="216"/>
        <v>0</v>
      </c>
    </row>
    <row r="1010" spans="2:13" ht="13.5" hidden="1" thickBot="1">
      <c r="B1010" s="58" t="s">
        <v>40</v>
      </c>
      <c r="C1010" s="217">
        <f t="shared" si="206"/>
        <v>200</v>
      </c>
      <c r="D1010" s="220">
        <f>VLOOKUP(C1010,'Completar SOFSE'!$A$19:$E$501,2,0)</f>
        <v>0</v>
      </c>
      <c r="E1010" s="220">
        <f>VLOOKUP(C1010,'Completar SOFSE'!$A$19:$E$501,3,0)</f>
        <v>0</v>
      </c>
      <c r="F1010" s="220">
        <f>VLOOKUP(C1010,'Completar SOFSE'!$A$19:$E$501,4,0)</f>
        <v>0</v>
      </c>
      <c r="G1010" s="142"/>
      <c r="H1010" s="223">
        <f>VLOOKUP(C1010,'Completar SOFSE'!$A$19:$E$501,5,0)</f>
        <v>0</v>
      </c>
      <c r="I1010" s="226">
        <f>VLOOKUP(C1010,'Completar SOFSE'!$A$19:$F$501,6,0)</f>
        <v>0</v>
      </c>
      <c r="J1010" s="53"/>
      <c r="K1010" s="65"/>
      <c r="L1010" s="65"/>
      <c r="M1010" s="42">
        <f t="shared" si="216"/>
        <v>0</v>
      </c>
    </row>
    <row r="1011" spans="2:13" ht="13.5" hidden="1" thickBot="1">
      <c r="B1011" s="59" t="s">
        <v>41</v>
      </c>
      <c r="C1011" s="218"/>
      <c r="D1011" s="221"/>
      <c r="E1011" s="221"/>
      <c r="F1011" s="221"/>
      <c r="G1011" s="143"/>
      <c r="H1011" s="224"/>
      <c r="I1011" s="227"/>
      <c r="J1011" s="53"/>
      <c r="K1011" s="65"/>
      <c r="L1011" s="65"/>
      <c r="M1011" s="42">
        <f t="shared" si="216"/>
        <v>0</v>
      </c>
    </row>
    <row r="1012" spans="2:13" ht="13.5" hidden="1" thickBot="1">
      <c r="B1012" s="59" t="s">
        <v>42</v>
      </c>
      <c r="C1012" s="218"/>
      <c r="D1012" s="221"/>
      <c r="E1012" s="221"/>
      <c r="F1012" s="221"/>
      <c r="G1012" s="143"/>
      <c r="H1012" s="224"/>
      <c r="I1012" s="227"/>
      <c r="J1012" s="53"/>
      <c r="K1012" s="65"/>
      <c r="L1012" s="65"/>
      <c r="M1012" s="42">
        <f t="shared" si="216"/>
        <v>0</v>
      </c>
    </row>
    <row r="1013" spans="2:13" ht="13.5" hidden="1" thickBot="1">
      <c r="B1013" s="59" t="s">
        <v>43</v>
      </c>
      <c r="C1013" s="218"/>
      <c r="D1013" s="221"/>
      <c r="E1013" s="221"/>
      <c r="F1013" s="221"/>
      <c r="G1013" s="143"/>
      <c r="H1013" s="224"/>
      <c r="I1013" s="227"/>
      <c r="J1013" s="53"/>
      <c r="K1013" s="43"/>
      <c r="L1013" s="65"/>
      <c r="M1013" s="42">
        <f t="shared" si="216"/>
        <v>0</v>
      </c>
    </row>
    <row r="1014" spans="2:13" ht="13.5" hidden="1" thickBot="1">
      <c r="B1014" s="90" t="s">
        <v>44</v>
      </c>
      <c r="C1014" s="219"/>
      <c r="D1014" s="222"/>
      <c r="E1014" s="222"/>
      <c r="F1014" s="222"/>
      <c r="G1014" s="144"/>
      <c r="H1014" s="225"/>
      <c r="I1014" s="228"/>
      <c r="J1014" s="53"/>
      <c r="K1014" s="46"/>
      <c r="L1014" s="54"/>
      <c r="M1014" s="47">
        <f t="shared" si="216"/>
        <v>0</v>
      </c>
    </row>
    <row r="1015" spans="2:13" ht="13.5" hidden="1" thickBot="1">
      <c r="B1015" s="58" t="s">
        <v>40</v>
      </c>
      <c r="C1015" s="217">
        <f t="shared" ref="C1015" si="217">+C1010+1</f>
        <v>201</v>
      </c>
      <c r="D1015" s="220">
        <f>VLOOKUP(C1015,'Completar SOFSE'!$A$19:$E$501,2,0)</f>
        <v>0</v>
      </c>
      <c r="E1015" s="220">
        <f>VLOOKUP(C1015,'Completar SOFSE'!$A$19:$E$501,3,0)</f>
        <v>0</v>
      </c>
      <c r="F1015" s="220">
        <f>VLOOKUP(C1015,'Completar SOFSE'!$A$19:$E$501,4,0)</f>
        <v>0</v>
      </c>
      <c r="G1015" s="142"/>
      <c r="H1015" s="223">
        <f>VLOOKUP(C1015,'Completar SOFSE'!$A$19:$E$501,5,0)</f>
        <v>0</v>
      </c>
      <c r="I1015" s="226">
        <f>VLOOKUP(C1015,'Completar SOFSE'!$A$19:$F$501,6,0)</f>
        <v>0</v>
      </c>
      <c r="J1015" s="53"/>
      <c r="K1015" s="65"/>
      <c r="L1015" s="65"/>
      <c r="M1015" s="42">
        <f>J1015*$D$60+K1015*$D$60+L1015*$D$60</f>
        <v>0</v>
      </c>
    </row>
    <row r="1016" spans="2:13" ht="13.5" hidden="1" thickBot="1">
      <c r="B1016" s="59" t="s">
        <v>41</v>
      </c>
      <c r="C1016" s="218"/>
      <c r="D1016" s="221"/>
      <c r="E1016" s="221"/>
      <c r="F1016" s="221"/>
      <c r="G1016" s="143"/>
      <c r="H1016" s="224"/>
      <c r="I1016" s="227"/>
      <c r="J1016" s="53"/>
      <c r="K1016" s="65"/>
      <c r="L1016" s="65"/>
      <c r="M1016" s="42">
        <f t="shared" ref="M1016:M1034" si="218">J1016*$D$60+K1016*$D$60+L1016*$D$60</f>
        <v>0</v>
      </c>
    </row>
    <row r="1017" spans="2:13" ht="13.5" hidden="1" thickBot="1">
      <c r="B1017" s="59" t="s">
        <v>42</v>
      </c>
      <c r="C1017" s="218"/>
      <c r="D1017" s="221"/>
      <c r="E1017" s="221"/>
      <c r="F1017" s="221"/>
      <c r="G1017" s="143"/>
      <c r="H1017" s="224"/>
      <c r="I1017" s="227"/>
      <c r="J1017" s="53"/>
      <c r="K1017" s="65"/>
      <c r="L1017" s="65"/>
      <c r="M1017" s="42">
        <f t="shared" si="218"/>
        <v>0</v>
      </c>
    </row>
    <row r="1018" spans="2:13" ht="13.5" hidden="1" thickBot="1">
      <c r="B1018" s="59" t="s">
        <v>43</v>
      </c>
      <c r="C1018" s="218"/>
      <c r="D1018" s="221"/>
      <c r="E1018" s="221"/>
      <c r="F1018" s="221"/>
      <c r="G1018" s="143"/>
      <c r="H1018" s="224"/>
      <c r="I1018" s="227"/>
      <c r="J1018" s="53"/>
      <c r="K1018" s="43"/>
      <c r="L1018" s="65"/>
      <c r="M1018" s="42">
        <f t="shared" si="218"/>
        <v>0</v>
      </c>
    </row>
    <row r="1019" spans="2:13" ht="13.5" hidden="1" thickBot="1">
      <c r="B1019" s="90" t="s">
        <v>44</v>
      </c>
      <c r="C1019" s="219"/>
      <c r="D1019" s="222"/>
      <c r="E1019" s="222"/>
      <c r="F1019" s="222"/>
      <c r="G1019" s="144"/>
      <c r="H1019" s="225"/>
      <c r="I1019" s="228"/>
      <c r="J1019" s="53"/>
      <c r="K1019" s="46"/>
      <c r="L1019" s="54"/>
      <c r="M1019" s="47">
        <f t="shared" si="218"/>
        <v>0</v>
      </c>
    </row>
    <row r="1020" spans="2:13" ht="13.5" hidden="1" thickBot="1">
      <c r="B1020" s="58" t="s">
        <v>40</v>
      </c>
      <c r="C1020" s="217">
        <f t="shared" si="210"/>
        <v>202</v>
      </c>
      <c r="D1020" s="220">
        <f>VLOOKUP(C1020,'Completar SOFSE'!$A$19:$E$501,2,0)</f>
        <v>0</v>
      </c>
      <c r="E1020" s="220">
        <f>VLOOKUP(C1020,'Completar SOFSE'!$A$19:$E$501,3,0)</f>
        <v>0</v>
      </c>
      <c r="F1020" s="220">
        <f>VLOOKUP(C1020,'Completar SOFSE'!$A$19:$E$501,4,0)</f>
        <v>0</v>
      </c>
      <c r="G1020" s="142"/>
      <c r="H1020" s="223">
        <f>VLOOKUP(C1020,'Completar SOFSE'!$A$19:$E$501,5,0)</f>
        <v>0</v>
      </c>
      <c r="I1020" s="226">
        <f>VLOOKUP(C1020,'Completar SOFSE'!$A$19:$F$501,6,0)</f>
        <v>0</v>
      </c>
      <c r="J1020" s="53"/>
      <c r="K1020" s="65"/>
      <c r="L1020" s="65"/>
      <c r="M1020" s="42">
        <f t="shared" si="218"/>
        <v>0</v>
      </c>
    </row>
    <row r="1021" spans="2:13" ht="13.5" hidden="1" thickBot="1">
      <c r="B1021" s="59" t="s">
        <v>41</v>
      </c>
      <c r="C1021" s="218"/>
      <c r="D1021" s="221"/>
      <c r="E1021" s="221"/>
      <c r="F1021" s="221"/>
      <c r="G1021" s="143"/>
      <c r="H1021" s="224"/>
      <c r="I1021" s="227"/>
      <c r="J1021" s="53"/>
      <c r="K1021" s="65"/>
      <c r="L1021" s="65"/>
      <c r="M1021" s="42">
        <f t="shared" si="218"/>
        <v>0</v>
      </c>
    </row>
    <row r="1022" spans="2:13" ht="13.5" hidden="1" thickBot="1">
      <c r="B1022" s="59" t="s">
        <v>42</v>
      </c>
      <c r="C1022" s="218"/>
      <c r="D1022" s="221"/>
      <c r="E1022" s="221"/>
      <c r="F1022" s="221"/>
      <c r="G1022" s="143"/>
      <c r="H1022" s="224"/>
      <c r="I1022" s="227"/>
      <c r="J1022" s="53"/>
      <c r="K1022" s="65"/>
      <c r="L1022" s="65"/>
      <c r="M1022" s="42">
        <f t="shared" si="218"/>
        <v>0</v>
      </c>
    </row>
    <row r="1023" spans="2:13" ht="13.5" hidden="1" thickBot="1">
      <c r="B1023" s="59" t="s">
        <v>43</v>
      </c>
      <c r="C1023" s="218"/>
      <c r="D1023" s="221"/>
      <c r="E1023" s="221"/>
      <c r="F1023" s="221"/>
      <c r="G1023" s="143"/>
      <c r="H1023" s="224"/>
      <c r="I1023" s="227"/>
      <c r="J1023" s="53"/>
      <c r="K1023" s="43"/>
      <c r="L1023" s="65"/>
      <c r="M1023" s="42">
        <f t="shared" si="218"/>
        <v>0</v>
      </c>
    </row>
    <row r="1024" spans="2:13" ht="13.5" hidden="1" thickBot="1">
      <c r="B1024" s="90" t="s">
        <v>44</v>
      </c>
      <c r="C1024" s="219"/>
      <c r="D1024" s="222"/>
      <c r="E1024" s="222"/>
      <c r="F1024" s="222"/>
      <c r="G1024" s="144"/>
      <c r="H1024" s="225"/>
      <c r="I1024" s="228"/>
      <c r="J1024" s="53"/>
      <c r="K1024" s="46"/>
      <c r="L1024" s="54"/>
      <c r="M1024" s="47">
        <f t="shared" si="218"/>
        <v>0</v>
      </c>
    </row>
    <row r="1025" spans="2:13" ht="13.5" hidden="1" thickBot="1">
      <c r="B1025" s="58" t="s">
        <v>40</v>
      </c>
      <c r="C1025" s="217">
        <f t="shared" si="212"/>
        <v>203</v>
      </c>
      <c r="D1025" s="220">
        <f>VLOOKUP(C1025,'Completar SOFSE'!$A$19:$E$501,2,0)</f>
        <v>0</v>
      </c>
      <c r="E1025" s="220">
        <f>VLOOKUP(C1025,'Completar SOFSE'!$A$19:$E$501,3,0)</f>
        <v>0</v>
      </c>
      <c r="F1025" s="220">
        <f>VLOOKUP(C1025,'Completar SOFSE'!$A$19:$E$501,4,0)</f>
        <v>0</v>
      </c>
      <c r="G1025" s="142"/>
      <c r="H1025" s="223">
        <f>VLOOKUP(C1025,'Completar SOFSE'!$A$19:$E$501,5,0)</f>
        <v>0</v>
      </c>
      <c r="I1025" s="226">
        <f>VLOOKUP(C1025,'Completar SOFSE'!$A$19:$F$501,6,0)</f>
        <v>0</v>
      </c>
      <c r="J1025" s="53"/>
      <c r="K1025" s="65"/>
      <c r="L1025" s="65"/>
      <c r="M1025" s="42">
        <f t="shared" si="218"/>
        <v>0</v>
      </c>
    </row>
    <row r="1026" spans="2:13" ht="13.5" hidden="1" thickBot="1">
      <c r="B1026" s="59" t="s">
        <v>41</v>
      </c>
      <c r="C1026" s="218"/>
      <c r="D1026" s="221"/>
      <c r="E1026" s="221"/>
      <c r="F1026" s="221"/>
      <c r="G1026" s="143"/>
      <c r="H1026" s="224"/>
      <c r="I1026" s="227"/>
      <c r="J1026" s="53"/>
      <c r="K1026" s="65"/>
      <c r="L1026" s="65"/>
      <c r="M1026" s="42">
        <f t="shared" si="218"/>
        <v>0</v>
      </c>
    </row>
    <row r="1027" spans="2:13" ht="13.5" hidden="1" thickBot="1">
      <c r="B1027" s="59" t="s">
        <v>42</v>
      </c>
      <c r="C1027" s="218"/>
      <c r="D1027" s="221"/>
      <c r="E1027" s="221"/>
      <c r="F1027" s="221"/>
      <c r="G1027" s="143"/>
      <c r="H1027" s="224"/>
      <c r="I1027" s="227"/>
      <c r="J1027" s="53"/>
      <c r="K1027" s="65"/>
      <c r="L1027" s="65"/>
      <c r="M1027" s="42">
        <f t="shared" si="218"/>
        <v>0</v>
      </c>
    </row>
    <row r="1028" spans="2:13" ht="13.5" hidden="1" thickBot="1">
      <c r="B1028" s="59" t="s">
        <v>43</v>
      </c>
      <c r="C1028" s="218"/>
      <c r="D1028" s="221"/>
      <c r="E1028" s="221"/>
      <c r="F1028" s="221"/>
      <c r="G1028" s="143"/>
      <c r="H1028" s="224"/>
      <c r="I1028" s="227"/>
      <c r="J1028" s="53"/>
      <c r="K1028" s="43"/>
      <c r="L1028" s="65"/>
      <c r="M1028" s="42">
        <f t="shared" si="218"/>
        <v>0</v>
      </c>
    </row>
    <row r="1029" spans="2:13" ht="13.5" hidden="1" thickBot="1">
      <c r="B1029" s="90" t="s">
        <v>44</v>
      </c>
      <c r="C1029" s="219"/>
      <c r="D1029" s="222"/>
      <c r="E1029" s="222"/>
      <c r="F1029" s="222"/>
      <c r="G1029" s="144"/>
      <c r="H1029" s="225"/>
      <c r="I1029" s="228"/>
      <c r="J1029" s="53"/>
      <c r="K1029" s="46"/>
      <c r="L1029" s="54"/>
      <c r="M1029" s="47">
        <f t="shared" si="218"/>
        <v>0</v>
      </c>
    </row>
    <row r="1030" spans="2:13" ht="13.5" hidden="1" thickBot="1">
      <c r="B1030" s="58" t="s">
        <v>40</v>
      </c>
      <c r="C1030" s="217">
        <f t="shared" si="214"/>
        <v>204</v>
      </c>
      <c r="D1030" s="220">
        <f>VLOOKUP(C1030,'Completar SOFSE'!$A$19:$E$501,2,0)</f>
        <v>0</v>
      </c>
      <c r="E1030" s="220">
        <f>VLOOKUP(C1030,'Completar SOFSE'!$A$19:$E$501,3,0)</f>
        <v>0</v>
      </c>
      <c r="F1030" s="220">
        <f>VLOOKUP(C1030,'Completar SOFSE'!$A$19:$E$501,4,0)</f>
        <v>0</v>
      </c>
      <c r="G1030" s="142"/>
      <c r="H1030" s="223">
        <f>VLOOKUP(C1030,'Completar SOFSE'!$A$19:$E$501,5,0)</f>
        <v>0</v>
      </c>
      <c r="I1030" s="226">
        <f>VLOOKUP(C1030,'Completar SOFSE'!$A$19:$F$501,6,0)</f>
        <v>0</v>
      </c>
      <c r="J1030" s="53"/>
      <c r="K1030" s="65"/>
      <c r="L1030" s="65"/>
      <c r="M1030" s="42">
        <f t="shared" si="218"/>
        <v>0</v>
      </c>
    </row>
    <row r="1031" spans="2:13" ht="13.5" hidden="1" thickBot="1">
      <c r="B1031" s="59" t="s">
        <v>41</v>
      </c>
      <c r="C1031" s="218"/>
      <c r="D1031" s="221"/>
      <c r="E1031" s="221"/>
      <c r="F1031" s="221"/>
      <c r="G1031" s="143"/>
      <c r="H1031" s="224"/>
      <c r="I1031" s="227"/>
      <c r="J1031" s="53"/>
      <c r="K1031" s="65"/>
      <c r="L1031" s="65"/>
      <c r="M1031" s="42">
        <f t="shared" si="218"/>
        <v>0</v>
      </c>
    </row>
    <row r="1032" spans="2:13" ht="13.5" hidden="1" thickBot="1">
      <c r="B1032" s="59" t="s">
        <v>42</v>
      </c>
      <c r="C1032" s="218"/>
      <c r="D1032" s="221"/>
      <c r="E1032" s="221"/>
      <c r="F1032" s="221"/>
      <c r="G1032" s="143"/>
      <c r="H1032" s="224"/>
      <c r="I1032" s="227"/>
      <c r="J1032" s="53"/>
      <c r="K1032" s="65"/>
      <c r="L1032" s="65"/>
      <c r="M1032" s="42">
        <f t="shared" si="218"/>
        <v>0</v>
      </c>
    </row>
    <row r="1033" spans="2:13" ht="13.5" hidden="1" thickBot="1">
      <c r="B1033" s="59" t="s">
        <v>43</v>
      </c>
      <c r="C1033" s="218"/>
      <c r="D1033" s="221"/>
      <c r="E1033" s="221"/>
      <c r="F1033" s="221"/>
      <c r="G1033" s="143"/>
      <c r="H1033" s="224"/>
      <c r="I1033" s="227"/>
      <c r="J1033" s="53"/>
      <c r="K1033" s="43"/>
      <c r="L1033" s="65"/>
      <c r="M1033" s="42">
        <f t="shared" si="218"/>
        <v>0</v>
      </c>
    </row>
    <row r="1034" spans="2:13" ht="13.5" hidden="1" thickBot="1">
      <c r="B1034" s="90" t="s">
        <v>44</v>
      </c>
      <c r="C1034" s="219"/>
      <c r="D1034" s="222"/>
      <c r="E1034" s="222"/>
      <c r="F1034" s="222"/>
      <c r="G1034" s="144"/>
      <c r="H1034" s="225"/>
      <c r="I1034" s="228"/>
      <c r="J1034" s="53"/>
      <c r="K1034" s="46"/>
      <c r="L1034" s="54"/>
      <c r="M1034" s="47">
        <f t="shared" si="218"/>
        <v>0</v>
      </c>
    </row>
    <row r="1035" spans="2:13" ht="13.5" hidden="1" thickBot="1">
      <c r="B1035" s="58" t="s">
        <v>40</v>
      </c>
      <c r="C1035" s="217">
        <f t="shared" ref="C1035:C1085" si="219">+C1030+1</f>
        <v>205</v>
      </c>
      <c r="D1035" s="220">
        <f>VLOOKUP(C1035,'Completar SOFSE'!$A$19:$E$501,2,0)</f>
        <v>0</v>
      </c>
      <c r="E1035" s="220">
        <f>VLOOKUP(C1035,'Completar SOFSE'!$A$19:$E$501,3,0)</f>
        <v>0</v>
      </c>
      <c r="F1035" s="220">
        <f>VLOOKUP(C1035,'Completar SOFSE'!$A$19:$E$501,4,0)</f>
        <v>0</v>
      </c>
      <c r="G1035" s="142"/>
      <c r="H1035" s="223">
        <f>VLOOKUP(C1035,'Completar SOFSE'!$A$19:$E$501,5,0)</f>
        <v>0</v>
      </c>
      <c r="I1035" s="226">
        <f>VLOOKUP(C1035,'Completar SOFSE'!$A$19:$F$501,6,0)</f>
        <v>0</v>
      </c>
      <c r="J1035" s="53"/>
      <c r="K1035" s="65"/>
      <c r="L1035" s="65"/>
      <c r="M1035" s="42">
        <f>J1035*$D$60+K1035*$D$60+L1035*$D$60</f>
        <v>0</v>
      </c>
    </row>
    <row r="1036" spans="2:13" ht="13.5" hidden="1" thickBot="1">
      <c r="B1036" s="59" t="s">
        <v>41</v>
      </c>
      <c r="C1036" s="218"/>
      <c r="D1036" s="221"/>
      <c r="E1036" s="221"/>
      <c r="F1036" s="221"/>
      <c r="G1036" s="143"/>
      <c r="H1036" s="224"/>
      <c r="I1036" s="227"/>
      <c r="J1036" s="53"/>
      <c r="K1036" s="65"/>
      <c r="L1036" s="65"/>
      <c r="M1036" s="42">
        <f t="shared" ref="M1036:M1054" si="220">J1036*$D$60+K1036*$D$60+L1036*$D$60</f>
        <v>0</v>
      </c>
    </row>
    <row r="1037" spans="2:13" ht="13.5" hidden="1" thickBot="1">
      <c r="B1037" s="59" t="s">
        <v>42</v>
      </c>
      <c r="C1037" s="218"/>
      <c r="D1037" s="221"/>
      <c r="E1037" s="221"/>
      <c r="F1037" s="221"/>
      <c r="G1037" s="143"/>
      <c r="H1037" s="224"/>
      <c r="I1037" s="227"/>
      <c r="J1037" s="53"/>
      <c r="K1037" s="65"/>
      <c r="L1037" s="65"/>
      <c r="M1037" s="42">
        <f t="shared" si="220"/>
        <v>0</v>
      </c>
    </row>
    <row r="1038" spans="2:13" ht="13.5" hidden="1" thickBot="1">
      <c r="B1038" s="59" t="s">
        <v>43</v>
      </c>
      <c r="C1038" s="218"/>
      <c r="D1038" s="221"/>
      <c r="E1038" s="221"/>
      <c r="F1038" s="221"/>
      <c r="G1038" s="143"/>
      <c r="H1038" s="224"/>
      <c r="I1038" s="227"/>
      <c r="J1038" s="53"/>
      <c r="K1038" s="43"/>
      <c r="L1038" s="65"/>
      <c r="M1038" s="42">
        <f t="shared" si="220"/>
        <v>0</v>
      </c>
    </row>
    <row r="1039" spans="2:13" ht="13.5" hidden="1" thickBot="1">
      <c r="B1039" s="90" t="s">
        <v>44</v>
      </c>
      <c r="C1039" s="219"/>
      <c r="D1039" s="222"/>
      <c r="E1039" s="222"/>
      <c r="F1039" s="222"/>
      <c r="G1039" s="144"/>
      <c r="H1039" s="225"/>
      <c r="I1039" s="228"/>
      <c r="J1039" s="53"/>
      <c r="K1039" s="46"/>
      <c r="L1039" s="54"/>
      <c r="M1039" s="47">
        <f t="shared" si="220"/>
        <v>0</v>
      </c>
    </row>
    <row r="1040" spans="2:13" ht="13.5" hidden="1" thickBot="1">
      <c r="B1040" s="58" t="s">
        <v>40</v>
      </c>
      <c r="C1040" s="217">
        <f t="shared" ref="C1040" si="221">+C1035+1</f>
        <v>206</v>
      </c>
      <c r="D1040" s="220">
        <f>VLOOKUP(C1040,'Completar SOFSE'!$A$19:$E$501,2,0)</f>
        <v>0</v>
      </c>
      <c r="E1040" s="220">
        <f>VLOOKUP(C1040,'Completar SOFSE'!$A$19:$E$501,3,0)</f>
        <v>0</v>
      </c>
      <c r="F1040" s="220">
        <f>VLOOKUP(C1040,'Completar SOFSE'!$A$19:$E$501,4,0)</f>
        <v>0</v>
      </c>
      <c r="G1040" s="142"/>
      <c r="H1040" s="223">
        <f>VLOOKUP(C1040,'Completar SOFSE'!$A$19:$E$501,5,0)</f>
        <v>0</v>
      </c>
      <c r="I1040" s="226">
        <f>VLOOKUP(C1040,'Completar SOFSE'!$A$19:$F$501,6,0)</f>
        <v>0</v>
      </c>
      <c r="J1040" s="53"/>
      <c r="K1040" s="65"/>
      <c r="L1040" s="65"/>
      <c r="M1040" s="42">
        <f t="shared" si="220"/>
        <v>0</v>
      </c>
    </row>
    <row r="1041" spans="2:13" ht="13.5" hidden="1" thickBot="1">
      <c r="B1041" s="59" t="s">
        <v>41</v>
      </c>
      <c r="C1041" s="218"/>
      <c r="D1041" s="221"/>
      <c r="E1041" s="221"/>
      <c r="F1041" s="221"/>
      <c r="G1041" s="143"/>
      <c r="H1041" s="224"/>
      <c r="I1041" s="227"/>
      <c r="J1041" s="53"/>
      <c r="K1041" s="65"/>
      <c r="L1041" s="65"/>
      <c r="M1041" s="42">
        <f t="shared" si="220"/>
        <v>0</v>
      </c>
    </row>
    <row r="1042" spans="2:13" ht="13.5" hidden="1" thickBot="1">
      <c r="B1042" s="59" t="s">
        <v>42</v>
      </c>
      <c r="C1042" s="218"/>
      <c r="D1042" s="221"/>
      <c r="E1042" s="221"/>
      <c r="F1042" s="221"/>
      <c r="G1042" s="143"/>
      <c r="H1042" s="224"/>
      <c r="I1042" s="227"/>
      <c r="J1042" s="53"/>
      <c r="K1042" s="65"/>
      <c r="L1042" s="65"/>
      <c r="M1042" s="42">
        <f t="shared" si="220"/>
        <v>0</v>
      </c>
    </row>
    <row r="1043" spans="2:13" ht="13.5" hidden="1" thickBot="1">
      <c r="B1043" s="59" t="s">
        <v>43</v>
      </c>
      <c r="C1043" s="218"/>
      <c r="D1043" s="221"/>
      <c r="E1043" s="221"/>
      <c r="F1043" s="221"/>
      <c r="G1043" s="143"/>
      <c r="H1043" s="224"/>
      <c r="I1043" s="227"/>
      <c r="J1043" s="53"/>
      <c r="K1043" s="43"/>
      <c r="L1043" s="65"/>
      <c r="M1043" s="42">
        <f t="shared" si="220"/>
        <v>0</v>
      </c>
    </row>
    <row r="1044" spans="2:13" ht="13.5" hidden="1" thickBot="1">
      <c r="B1044" s="90" t="s">
        <v>44</v>
      </c>
      <c r="C1044" s="219"/>
      <c r="D1044" s="222"/>
      <c r="E1044" s="222"/>
      <c r="F1044" s="222"/>
      <c r="G1044" s="144"/>
      <c r="H1044" s="225"/>
      <c r="I1044" s="228"/>
      <c r="J1044" s="53"/>
      <c r="K1044" s="46"/>
      <c r="L1044" s="54"/>
      <c r="M1044" s="47">
        <f t="shared" si="220"/>
        <v>0</v>
      </c>
    </row>
    <row r="1045" spans="2:13" ht="13.5" hidden="1" thickBot="1">
      <c r="B1045" s="58" t="s">
        <v>40</v>
      </c>
      <c r="C1045" s="217">
        <f t="shared" ref="C1045:C1095" si="222">+C1040+1</f>
        <v>207</v>
      </c>
      <c r="D1045" s="220">
        <f>VLOOKUP(C1045,'Completar SOFSE'!$A$19:$E$501,2,0)</f>
        <v>0</v>
      </c>
      <c r="E1045" s="220">
        <f>VLOOKUP(C1045,'Completar SOFSE'!$A$19:$E$501,3,0)</f>
        <v>0</v>
      </c>
      <c r="F1045" s="220">
        <f>VLOOKUP(C1045,'Completar SOFSE'!$A$19:$E$501,4,0)</f>
        <v>0</v>
      </c>
      <c r="G1045" s="142"/>
      <c r="H1045" s="223">
        <f>VLOOKUP(C1045,'Completar SOFSE'!$A$19:$E$501,5,0)</f>
        <v>0</v>
      </c>
      <c r="I1045" s="226">
        <f>VLOOKUP(C1045,'Completar SOFSE'!$A$19:$F$501,6,0)</f>
        <v>0</v>
      </c>
      <c r="J1045" s="53"/>
      <c r="K1045" s="65"/>
      <c r="L1045" s="65"/>
      <c r="M1045" s="42">
        <f t="shared" si="220"/>
        <v>0</v>
      </c>
    </row>
    <row r="1046" spans="2:13" ht="13.5" hidden="1" thickBot="1">
      <c r="B1046" s="59" t="s">
        <v>41</v>
      </c>
      <c r="C1046" s="218"/>
      <c r="D1046" s="221"/>
      <c r="E1046" s="221"/>
      <c r="F1046" s="221"/>
      <c r="G1046" s="143"/>
      <c r="H1046" s="224"/>
      <c r="I1046" s="227"/>
      <c r="J1046" s="53"/>
      <c r="K1046" s="65"/>
      <c r="L1046" s="65"/>
      <c r="M1046" s="42">
        <f t="shared" si="220"/>
        <v>0</v>
      </c>
    </row>
    <row r="1047" spans="2:13" ht="13.5" hidden="1" thickBot="1">
      <c r="B1047" s="59" t="s">
        <v>42</v>
      </c>
      <c r="C1047" s="218"/>
      <c r="D1047" s="221"/>
      <c r="E1047" s="221"/>
      <c r="F1047" s="221"/>
      <c r="G1047" s="143"/>
      <c r="H1047" s="224"/>
      <c r="I1047" s="227"/>
      <c r="J1047" s="53"/>
      <c r="K1047" s="65"/>
      <c r="L1047" s="65"/>
      <c r="M1047" s="42">
        <f t="shared" si="220"/>
        <v>0</v>
      </c>
    </row>
    <row r="1048" spans="2:13" ht="13.5" hidden="1" thickBot="1">
      <c r="B1048" s="59" t="s">
        <v>43</v>
      </c>
      <c r="C1048" s="218"/>
      <c r="D1048" s="221"/>
      <c r="E1048" s="221"/>
      <c r="F1048" s="221"/>
      <c r="G1048" s="143"/>
      <c r="H1048" s="224"/>
      <c r="I1048" s="227"/>
      <c r="J1048" s="53"/>
      <c r="K1048" s="43"/>
      <c r="L1048" s="65"/>
      <c r="M1048" s="42">
        <f t="shared" si="220"/>
        <v>0</v>
      </c>
    </row>
    <row r="1049" spans="2:13" ht="13.5" hidden="1" thickBot="1">
      <c r="B1049" s="90" t="s">
        <v>44</v>
      </c>
      <c r="C1049" s="219"/>
      <c r="D1049" s="222"/>
      <c r="E1049" s="222"/>
      <c r="F1049" s="222"/>
      <c r="G1049" s="144"/>
      <c r="H1049" s="225"/>
      <c r="I1049" s="228"/>
      <c r="J1049" s="53"/>
      <c r="K1049" s="46"/>
      <c r="L1049" s="54"/>
      <c r="M1049" s="47">
        <f t="shared" si="220"/>
        <v>0</v>
      </c>
    </row>
    <row r="1050" spans="2:13" ht="13.5" hidden="1" thickBot="1">
      <c r="B1050" s="58" t="s">
        <v>40</v>
      </c>
      <c r="C1050" s="217">
        <f t="shared" ref="C1050:C1100" si="223">+C1045+1</f>
        <v>208</v>
      </c>
      <c r="D1050" s="220">
        <f>VLOOKUP(C1050,'Completar SOFSE'!$A$19:$E$501,2,0)</f>
        <v>0</v>
      </c>
      <c r="E1050" s="220">
        <f>VLOOKUP(C1050,'Completar SOFSE'!$A$19:$E$501,3,0)</f>
        <v>0</v>
      </c>
      <c r="F1050" s="220">
        <f>VLOOKUP(C1050,'Completar SOFSE'!$A$19:$E$501,4,0)</f>
        <v>0</v>
      </c>
      <c r="G1050" s="142"/>
      <c r="H1050" s="223">
        <f>VLOOKUP(C1050,'Completar SOFSE'!$A$19:$E$501,5,0)</f>
        <v>0</v>
      </c>
      <c r="I1050" s="226">
        <f>VLOOKUP(C1050,'Completar SOFSE'!$A$19:$F$501,6,0)</f>
        <v>0</v>
      </c>
      <c r="J1050" s="53"/>
      <c r="K1050" s="65"/>
      <c r="L1050" s="65"/>
      <c r="M1050" s="42">
        <f t="shared" si="220"/>
        <v>0</v>
      </c>
    </row>
    <row r="1051" spans="2:13" ht="13.5" hidden="1" thickBot="1">
      <c r="B1051" s="59" t="s">
        <v>41</v>
      </c>
      <c r="C1051" s="218"/>
      <c r="D1051" s="221"/>
      <c r="E1051" s="221"/>
      <c r="F1051" s="221"/>
      <c r="G1051" s="143"/>
      <c r="H1051" s="224"/>
      <c r="I1051" s="227"/>
      <c r="J1051" s="53"/>
      <c r="K1051" s="65"/>
      <c r="L1051" s="65"/>
      <c r="M1051" s="42">
        <f t="shared" si="220"/>
        <v>0</v>
      </c>
    </row>
    <row r="1052" spans="2:13" ht="13.5" hidden="1" thickBot="1">
      <c r="B1052" s="59" t="s">
        <v>42</v>
      </c>
      <c r="C1052" s="218"/>
      <c r="D1052" s="221"/>
      <c r="E1052" s="221"/>
      <c r="F1052" s="221"/>
      <c r="G1052" s="143"/>
      <c r="H1052" s="224"/>
      <c r="I1052" s="227"/>
      <c r="J1052" s="53"/>
      <c r="K1052" s="65"/>
      <c r="L1052" s="65"/>
      <c r="M1052" s="42">
        <f t="shared" si="220"/>
        <v>0</v>
      </c>
    </row>
    <row r="1053" spans="2:13" ht="13.5" hidden="1" thickBot="1">
      <c r="B1053" s="59" t="s">
        <v>43</v>
      </c>
      <c r="C1053" s="218"/>
      <c r="D1053" s="221"/>
      <c r="E1053" s="221"/>
      <c r="F1053" s="221"/>
      <c r="G1053" s="143"/>
      <c r="H1053" s="224"/>
      <c r="I1053" s="227"/>
      <c r="J1053" s="53"/>
      <c r="K1053" s="43"/>
      <c r="L1053" s="65"/>
      <c r="M1053" s="42">
        <f t="shared" si="220"/>
        <v>0</v>
      </c>
    </row>
    <row r="1054" spans="2:13" ht="13.5" hidden="1" thickBot="1">
      <c r="B1054" s="90" t="s">
        <v>44</v>
      </c>
      <c r="C1054" s="219"/>
      <c r="D1054" s="222"/>
      <c r="E1054" s="222"/>
      <c r="F1054" s="222"/>
      <c r="G1054" s="144"/>
      <c r="H1054" s="225"/>
      <c r="I1054" s="228"/>
      <c r="J1054" s="53"/>
      <c r="K1054" s="46"/>
      <c r="L1054" s="54"/>
      <c r="M1054" s="47">
        <f t="shared" si="220"/>
        <v>0</v>
      </c>
    </row>
    <row r="1055" spans="2:13" ht="13.5" hidden="1" thickBot="1">
      <c r="B1055" s="58" t="s">
        <v>40</v>
      </c>
      <c r="C1055" s="217">
        <f t="shared" ref="C1055:C1105" si="224">+C1050+1</f>
        <v>209</v>
      </c>
      <c r="D1055" s="220">
        <f>VLOOKUP(C1055,'Completar SOFSE'!$A$19:$E$501,2,0)</f>
        <v>0</v>
      </c>
      <c r="E1055" s="220">
        <f>VLOOKUP(C1055,'Completar SOFSE'!$A$19:$E$501,3,0)</f>
        <v>0</v>
      </c>
      <c r="F1055" s="220">
        <f>VLOOKUP(C1055,'Completar SOFSE'!$A$19:$E$501,4,0)</f>
        <v>0</v>
      </c>
      <c r="G1055" s="142"/>
      <c r="H1055" s="223">
        <f>VLOOKUP(C1055,'Completar SOFSE'!$A$19:$E$501,5,0)</f>
        <v>0</v>
      </c>
      <c r="I1055" s="226">
        <f>VLOOKUP(C1055,'Completar SOFSE'!$A$19:$F$501,6,0)</f>
        <v>0</v>
      </c>
      <c r="J1055" s="53"/>
      <c r="K1055" s="65"/>
      <c r="L1055" s="65"/>
      <c r="M1055" s="42">
        <f>J1055*$D$60+K1055*$D$60+L1055*$D$60</f>
        <v>0</v>
      </c>
    </row>
    <row r="1056" spans="2:13" ht="13.5" hidden="1" thickBot="1">
      <c r="B1056" s="59" t="s">
        <v>41</v>
      </c>
      <c r="C1056" s="218"/>
      <c r="D1056" s="221"/>
      <c r="E1056" s="221"/>
      <c r="F1056" s="221"/>
      <c r="G1056" s="143"/>
      <c r="H1056" s="224"/>
      <c r="I1056" s="227"/>
      <c r="J1056" s="53"/>
      <c r="K1056" s="65"/>
      <c r="L1056" s="65"/>
      <c r="M1056" s="42">
        <f t="shared" ref="M1056:M1074" si="225">J1056*$D$60+K1056*$D$60+L1056*$D$60</f>
        <v>0</v>
      </c>
    </row>
    <row r="1057" spans="2:13" ht="13.5" hidden="1" thickBot="1">
      <c r="B1057" s="59" t="s">
        <v>42</v>
      </c>
      <c r="C1057" s="218"/>
      <c r="D1057" s="221"/>
      <c r="E1057" s="221"/>
      <c r="F1057" s="221"/>
      <c r="G1057" s="143"/>
      <c r="H1057" s="224"/>
      <c r="I1057" s="227"/>
      <c r="J1057" s="53"/>
      <c r="K1057" s="65"/>
      <c r="L1057" s="65"/>
      <c r="M1057" s="42">
        <f t="shared" si="225"/>
        <v>0</v>
      </c>
    </row>
    <row r="1058" spans="2:13" ht="13.5" hidden="1" thickBot="1">
      <c r="B1058" s="59" t="s">
        <v>43</v>
      </c>
      <c r="C1058" s="218"/>
      <c r="D1058" s="221"/>
      <c r="E1058" s="221"/>
      <c r="F1058" s="221"/>
      <c r="G1058" s="143"/>
      <c r="H1058" s="224"/>
      <c r="I1058" s="227"/>
      <c r="J1058" s="53"/>
      <c r="K1058" s="43"/>
      <c r="L1058" s="65"/>
      <c r="M1058" s="42">
        <f t="shared" si="225"/>
        <v>0</v>
      </c>
    </row>
    <row r="1059" spans="2:13" ht="13.5" hidden="1" thickBot="1">
      <c r="B1059" s="90" t="s">
        <v>44</v>
      </c>
      <c r="C1059" s="219"/>
      <c r="D1059" s="222"/>
      <c r="E1059" s="222"/>
      <c r="F1059" s="222"/>
      <c r="G1059" s="144"/>
      <c r="H1059" s="225"/>
      <c r="I1059" s="228"/>
      <c r="J1059" s="53"/>
      <c r="K1059" s="46"/>
      <c r="L1059" s="54"/>
      <c r="M1059" s="47">
        <f t="shared" si="225"/>
        <v>0</v>
      </c>
    </row>
    <row r="1060" spans="2:13" ht="13.5" hidden="1" thickBot="1">
      <c r="B1060" s="58" t="s">
        <v>40</v>
      </c>
      <c r="C1060" s="217">
        <f t="shared" si="219"/>
        <v>210</v>
      </c>
      <c r="D1060" s="220">
        <f>VLOOKUP(C1060,'Completar SOFSE'!$A$19:$E$501,2,0)</f>
        <v>0</v>
      </c>
      <c r="E1060" s="220">
        <f>VLOOKUP(C1060,'Completar SOFSE'!$A$19:$E$501,3,0)</f>
        <v>0</v>
      </c>
      <c r="F1060" s="220">
        <f>VLOOKUP(C1060,'Completar SOFSE'!$A$19:$E$501,4,0)</f>
        <v>0</v>
      </c>
      <c r="G1060" s="142"/>
      <c r="H1060" s="223">
        <f>VLOOKUP(C1060,'Completar SOFSE'!$A$19:$E$501,5,0)</f>
        <v>0</v>
      </c>
      <c r="I1060" s="226">
        <f>VLOOKUP(C1060,'Completar SOFSE'!$A$19:$F$501,6,0)</f>
        <v>0</v>
      </c>
      <c r="J1060" s="53"/>
      <c r="K1060" s="65"/>
      <c r="L1060" s="65"/>
      <c r="M1060" s="42">
        <f t="shared" si="225"/>
        <v>0</v>
      </c>
    </row>
    <row r="1061" spans="2:13" ht="13.5" hidden="1" thickBot="1">
      <c r="B1061" s="59" t="s">
        <v>41</v>
      </c>
      <c r="C1061" s="218"/>
      <c r="D1061" s="221"/>
      <c r="E1061" s="221"/>
      <c r="F1061" s="221"/>
      <c r="G1061" s="143"/>
      <c r="H1061" s="224"/>
      <c r="I1061" s="227"/>
      <c r="J1061" s="53"/>
      <c r="K1061" s="65"/>
      <c r="L1061" s="65"/>
      <c r="M1061" s="42">
        <f t="shared" si="225"/>
        <v>0</v>
      </c>
    </row>
    <row r="1062" spans="2:13" ht="13.5" hidden="1" thickBot="1">
      <c r="B1062" s="59" t="s">
        <v>42</v>
      </c>
      <c r="C1062" s="218"/>
      <c r="D1062" s="221"/>
      <c r="E1062" s="221"/>
      <c r="F1062" s="221"/>
      <c r="G1062" s="143"/>
      <c r="H1062" s="224"/>
      <c r="I1062" s="227"/>
      <c r="J1062" s="53"/>
      <c r="K1062" s="65"/>
      <c r="L1062" s="65"/>
      <c r="M1062" s="42">
        <f t="shared" si="225"/>
        <v>0</v>
      </c>
    </row>
    <row r="1063" spans="2:13" ht="13.5" hidden="1" thickBot="1">
      <c r="B1063" s="59" t="s">
        <v>43</v>
      </c>
      <c r="C1063" s="218"/>
      <c r="D1063" s="221"/>
      <c r="E1063" s="221"/>
      <c r="F1063" s="221"/>
      <c r="G1063" s="143"/>
      <c r="H1063" s="224"/>
      <c r="I1063" s="227"/>
      <c r="J1063" s="53"/>
      <c r="K1063" s="43"/>
      <c r="L1063" s="65"/>
      <c r="M1063" s="42">
        <f t="shared" si="225"/>
        <v>0</v>
      </c>
    </row>
    <row r="1064" spans="2:13" ht="13.5" hidden="1" thickBot="1">
      <c r="B1064" s="90" t="s">
        <v>44</v>
      </c>
      <c r="C1064" s="219"/>
      <c r="D1064" s="222"/>
      <c r="E1064" s="222"/>
      <c r="F1064" s="222"/>
      <c r="G1064" s="144"/>
      <c r="H1064" s="225"/>
      <c r="I1064" s="228"/>
      <c r="J1064" s="53"/>
      <c r="K1064" s="46"/>
      <c r="L1064" s="54"/>
      <c r="M1064" s="47">
        <f t="shared" si="225"/>
        <v>0</v>
      </c>
    </row>
    <row r="1065" spans="2:13" ht="13.5" hidden="1" thickBot="1">
      <c r="B1065" s="58" t="s">
        <v>40</v>
      </c>
      <c r="C1065" s="217">
        <f t="shared" ref="C1065" si="226">+C1060+1</f>
        <v>211</v>
      </c>
      <c r="D1065" s="220">
        <f>VLOOKUP(C1065,'Completar SOFSE'!$A$19:$E$501,2,0)</f>
        <v>0</v>
      </c>
      <c r="E1065" s="220">
        <f>VLOOKUP(C1065,'Completar SOFSE'!$A$19:$E$501,3,0)</f>
        <v>0</v>
      </c>
      <c r="F1065" s="220">
        <f>VLOOKUP(C1065,'Completar SOFSE'!$A$19:$E$501,4,0)</f>
        <v>0</v>
      </c>
      <c r="G1065" s="142"/>
      <c r="H1065" s="223">
        <f>VLOOKUP(C1065,'Completar SOFSE'!$A$19:$E$501,5,0)</f>
        <v>0</v>
      </c>
      <c r="I1065" s="226">
        <f>VLOOKUP(C1065,'Completar SOFSE'!$A$19:$F$501,6,0)</f>
        <v>0</v>
      </c>
      <c r="J1065" s="53"/>
      <c r="K1065" s="65"/>
      <c r="L1065" s="65"/>
      <c r="M1065" s="42">
        <f t="shared" si="225"/>
        <v>0</v>
      </c>
    </row>
    <row r="1066" spans="2:13" ht="13.5" hidden="1" thickBot="1">
      <c r="B1066" s="59" t="s">
        <v>41</v>
      </c>
      <c r="C1066" s="218"/>
      <c r="D1066" s="221"/>
      <c r="E1066" s="221"/>
      <c r="F1066" s="221"/>
      <c r="G1066" s="143"/>
      <c r="H1066" s="224"/>
      <c r="I1066" s="227"/>
      <c r="J1066" s="53"/>
      <c r="K1066" s="65"/>
      <c r="L1066" s="65"/>
      <c r="M1066" s="42">
        <f t="shared" si="225"/>
        <v>0</v>
      </c>
    </row>
    <row r="1067" spans="2:13" ht="13.5" hidden="1" thickBot="1">
      <c r="B1067" s="59" t="s">
        <v>42</v>
      </c>
      <c r="C1067" s="218"/>
      <c r="D1067" s="221"/>
      <c r="E1067" s="221"/>
      <c r="F1067" s="221"/>
      <c r="G1067" s="143"/>
      <c r="H1067" s="224"/>
      <c r="I1067" s="227"/>
      <c r="J1067" s="53"/>
      <c r="K1067" s="65"/>
      <c r="L1067" s="65"/>
      <c r="M1067" s="42">
        <f t="shared" si="225"/>
        <v>0</v>
      </c>
    </row>
    <row r="1068" spans="2:13" ht="13.5" hidden="1" thickBot="1">
      <c r="B1068" s="59" t="s">
        <v>43</v>
      </c>
      <c r="C1068" s="218"/>
      <c r="D1068" s="221"/>
      <c r="E1068" s="221"/>
      <c r="F1068" s="221"/>
      <c r="G1068" s="143"/>
      <c r="H1068" s="224"/>
      <c r="I1068" s="227"/>
      <c r="J1068" s="53"/>
      <c r="K1068" s="43"/>
      <c r="L1068" s="65"/>
      <c r="M1068" s="42">
        <f t="shared" si="225"/>
        <v>0</v>
      </c>
    </row>
    <row r="1069" spans="2:13" ht="13.5" hidden="1" thickBot="1">
      <c r="B1069" s="90" t="s">
        <v>44</v>
      </c>
      <c r="C1069" s="219"/>
      <c r="D1069" s="222"/>
      <c r="E1069" s="222"/>
      <c r="F1069" s="222"/>
      <c r="G1069" s="144"/>
      <c r="H1069" s="225"/>
      <c r="I1069" s="228"/>
      <c r="J1069" s="53"/>
      <c r="K1069" s="46"/>
      <c r="L1069" s="54"/>
      <c r="M1069" s="47">
        <f t="shared" si="225"/>
        <v>0</v>
      </c>
    </row>
    <row r="1070" spans="2:13" ht="13.5" hidden="1" thickBot="1">
      <c r="B1070" s="58" t="s">
        <v>40</v>
      </c>
      <c r="C1070" s="217">
        <f t="shared" si="222"/>
        <v>212</v>
      </c>
      <c r="D1070" s="220">
        <f>VLOOKUP(C1070,'Completar SOFSE'!$A$19:$E$501,2,0)</f>
        <v>0</v>
      </c>
      <c r="E1070" s="220">
        <f>VLOOKUP(C1070,'Completar SOFSE'!$A$19:$E$501,3,0)</f>
        <v>0</v>
      </c>
      <c r="F1070" s="220">
        <f>VLOOKUP(C1070,'Completar SOFSE'!$A$19:$E$501,4,0)</f>
        <v>0</v>
      </c>
      <c r="G1070" s="142"/>
      <c r="H1070" s="223">
        <f>VLOOKUP(C1070,'Completar SOFSE'!$A$19:$E$501,5,0)</f>
        <v>0</v>
      </c>
      <c r="I1070" s="226">
        <f>VLOOKUP(C1070,'Completar SOFSE'!$A$19:$F$501,6,0)</f>
        <v>0</v>
      </c>
      <c r="J1070" s="53"/>
      <c r="K1070" s="65"/>
      <c r="L1070" s="65"/>
      <c r="M1070" s="42">
        <f t="shared" si="225"/>
        <v>0</v>
      </c>
    </row>
    <row r="1071" spans="2:13" ht="13.5" hidden="1" thickBot="1">
      <c r="B1071" s="59" t="s">
        <v>41</v>
      </c>
      <c r="C1071" s="218"/>
      <c r="D1071" s="221"/>
      <c r="E1071" s="221"/>
      <c r="F1071" s="221"/>
      <c r="G1071" s="143"/>
      <c r="H1071" s="224"/>
      <c r="I1071" s="227"/>
      <c r="J1071" s="53"/>
      <c r="K1071" s="65"/>
      <c r="L1071" s="65"/>
      <c r="M1071" s="42">
        <f t="shared" si="225"/>
        <v>0</v>
      </c>
    </row>
    <row r="1072" spans="2:13" ht="13.5" hidden="1" thickBot="1">
      <c r="B1072" s="59" t="s">
        <v>42</v>
      </c>
      <c r="C1072" s="218"/>
      <c r="D1072" s="221"/>
      <c r="E1072" s="221"/>
      <c r="F1072" s="221"/>
      <c r="G1072" s="143"/>
      <c r="H1072" s="224"/>
      <c r="I1072" s="227"/>
      <c r="J1072" s="53"/>
      <c r="K1072" s="65"/>
      <c r="L1072" s="65"/>
      <c r="M1072" s="42">
        <f t="shared" si="225"/>
        <v>0</v>
      </c>
    </row>
    <row r="1073" spans="2:13" ht="13.5" hidden="1" thickBot="1">
      <c r="B1073" s="59" t="s">
        <v>43</v>
      </c>
      <c r="C1073" s="218"/>
      <c r="D1073" s="221"/>
      <c r="E1073" s="221"/>
      <c r="F1073" s="221"/>
      <c r="G1073" s="143"/>
      <c r="H1073" s="224"/>
      <c r="I1073" s="227"/>
      <c r="J1073" s="53"/>
      <c r="K1073" s="43"/>
      <c r="L1073" s="65"/>
      <c r="M1073" s="42">
        <f t="shared" si="225"/>
        <v>0</v>
      </c>
    </row>
    <row r="1074" spans="2:13" ht="13.5" hidden="1" thickBot="1">
      <c r="B1074" s="90" t="s">
        <v>44</v>
      </c>
      <c r="C1074" s="219"/>
      <c r="D1074" s="222"/>
      <c r="E1074" s="222"/>
      <c r="F1074" s="222"/>
      <c r="G1074" s="144"/>
      <c r="H1074" s="225"/>
      <c r="I1074" s="228"/>
      <c r="J1074" s="53"/>
      <c r="K1074" s="46"/>
      <c r="L1074" s="54"/>
      <c r="M1074" s="47">
        <f t="shared" si="225"/>
        <v>0</v>
      </c>
    </row>
    <row r="1075" spans="2:13" ht="13.5" hidden="1" thickBot="1">
      <c r="B1075" s="58" t="s">
        <v>40</v>
      </c>
      <c r="C1075" s="217">
        <f t="shared" si="223"/>
        <v>213</v>
      </c>
      <c r="D1075" s="220">
        <f>VLOOKUP(C1075,'Completar SOFSE'!$A$19:$E$501,2,0)</f>
        <v>0</v>
      </c>
      <c r="E1075" s="220">
        <f>VLOOKUP(C1075,'Completar SOFSE'!$A$19:$E$501,3,0)</f>
        <v>0</v>
      </c>
      <c r="F1075" s="220">
        <f>VLOOKUP(C1075,'Completar SOFSE'!$A$19:$E$501,4,0)</f>
        <v>0</v>
      </c>
      <c r="G1075" s="142"/>
      <c r="H1075" s="223">
        <f>VLOOKUP(C1075,'Completar SOFSE'!$A$19:$E$501,5,0)</f>
        <v>0</v>
      </c>
      <c r="I1075" s="226">
        <f>VLOOKUP(C1075,'Completar SOFSE'!$A$19:$F$501,6,0)</f>
        <v>0</v>
      </c>
      <c r="J1075" s="53"/>
      <c r="K1075" s="65"/>
      <c r="L1075" s="65"/>
      <c r="M1075" s="42">
        <f>J1075*$D$60+K1075*$D$60+L1075*$D$60</f>
        <v>0</v>
      </c>
    </row>
    <row r="1076" spans="2:13" ht="13.5" hidden="1" thickBot="1">
      <c r="B1076" s="59" t="s">
        <v>41</v>
      </c>
      <c r="C1076" s="218"/>
      <c r="D1076" s="221"/>
      <c r="E1076" s="221"/>
      <c r="F1076" s="221"/>
      <c r="G1076" s="143"/>
      <c r="H1076" s="224"/>
      <c r="I1076" s="227"/>
      <c r="J1076" s="53"/>
      <c r="K1076" s="65"/>
      <c r="L1076" s="65"/>
      <c r="M1076" s="42">
        <f t="shared" ref="M1076:M1094" si="227">J1076*$D$60+K1076*$D$60+L1076*$D$60</f>
        <v>0</v>
      </c>
    </row>
    <row r="1077" spans="2:13" ht="13.5" hidden="1" thickBot="1">
      <c r="B1077" s="59" t="s">
        <v>42</v>
      </c>
      <c r="C1077" s="218"/>
      <c r="D1077" s="221"/>
      <c r="E1077" s="221"/>
      <c r="F1077" s="221"/>
      <c r="G1077" s="143"/>
      <c r="H1077" s="224"/>
      <c r="I1077" s="227"/>
      <c r="J1077" s="53"/>
      <c r="K1077" s="65"/>
      <c r="L1077" s="65"/>
      <c r="M1077" s="42">
        <f t="shared" si="227"/>
        <v>0</v>
      </c>
    </row>
    <row r="1078" spans="2:13" ht="13.5" hidden="1" thickBot="1">
      <c r="B1078" s="59" t="s">
        <v>43</v>
      </c>
      <c r="C1078" s="218"/>
      <c r="D1078" s="221"/>
      <c r="E1078" s="221"/>
      <c r="F1078" s="221"/>
      <c r="G1078" s="143"/>
      <c r="H1078" s="224"/>
      <c r="I1078" s="227"/>
      <c r="J1078" s="53"/>
      <c r="K1078" s="43"/>
      <c r="L1078" s="65"/>
      <c r="M1078" s="42">
        <f t="shared" si="227"/>
        <v>0</v>
      </c>
    </row>
    <row r="1079" spans="2:13" ht="13.5" hidden="1" thickBot="1">
      <c r="B1079" s="90" t="s">
        <v>44</v>
      </c>
      <c r="C1079" s="219"/>
      <c r="D1079" s="222"/>
      <c r="E1079" s="222"/>
      <c r="F1079" s="222"/>
      <c r="G1079" s="144"/>
      <c r="H1079" s="225"/>
      <c r="I1079" s="228"/>
      <c r="J1079" s="53"/>
      <c r="K1079" s="46"/>
      <c r="L1079" s="54"/>
      <c r="M1079" s="47">
        <f t="shared" si="227"/>
        <v>0</v>
      </c>
    </row>
    <row r="1080" spans="2:13" ht="13.5" hidden="1" thickBot="1">
      <c r="B1080" s="58" t="s">
        <v>40</v>
      </c>
      <c r="C1080" s="217">
        <f t="shared" si="224"/>
        <v>214</v>
      </c>
      <c r="D1080" s="220">
        <f>VLOOKUP(C1080,'Completar SOFSE'!$A$19:$E$501,2,0)</f>
        <v>0</v>
      </c>
      <c r="E1080" s="220">
        <f>VLOOKUP(C1080,'Completar SOFSE'!$A$19:$E$501,3,0)</f>
        <v>0</v>
      </c>
      <c r="F1080" s="220">
        <f>VLOOKUP(C1080,'Completar SOFSE'!$A$19:$E$501,4,0)</f>
        <v>0</v>
      </c>
      <c r="G1080" s="142"/>
      <c r="H1080" s="223">
        <f>VLOOKUP(C1080,'Completar SOFSE'!$A$19:$E$501,5,0)</f>
        <v>0</v>
      </c>
      <c r="I1080" s="226">
        <f>VLOOKUP(C1080,'Completar SOFSE'!$A$19:$F$501,6,0)</f>
        <v>0</v>
      </c>
      <c r="J1080" s="53"/>
      <c r="K1080" s="65"/>
      <c r="L1080" s="65"/>
      <c r="M1080" s="42">
        <f t="shared" si="227"/>
        <v>0</v>
      </c>
    </row>
    <row r="1081" spans="2:13" ht="13.5" hidden="1" thickBot="1">
      <c r="B1081" s="59" t="s">
        <v>41</v>
      </c>
      <c r="C1081" s="218"/>
      <c r="D1081" s="221"/>
      <c r="E1081" s="221"/>
      <c r="F1081" s="221"/>
      <c r="G1081" s="143"/>
      <c r="H1081" s="224"/>
      <c r="I1081" s="227"/>
      <c r="J1081" s="53"/>
      <c r="K1081" s="65"/>
      <c r="L1081" s="65"/>
      <c r="M1081" s="42">
        <f t="shared" si="227"/>
        <v>0</v>
      </c>
    </row>
    <row r="1082" spans="2:13" ht="13.5" hidden="1" thickBot="1">
      <c r="B1082" s="59" t="s">
        <v>42</v>
      </c>
      <c r="C1082" s="218"/>
      <c r="D1082" s="221"/>
      <c r="E1082" s="221"/>
      <c r="F1082" s="221"/>
      <c r="G1082" s="143"/>
      <c r="H1082" s="224"/>
      <c r="I1082" s="227"/>
      <c r="J1082" s="53"/>
      <c r="K1082" s="65"/>
      <c r="L1082" s="65"/>
      <c r="M1082" s="42">
        <f t="shared" si="227"/>
        <v>0</v>
      </c>
    </row>
    <row r="1083" spans="2:13" ht="13.5" hidden="1" thickBot="1">
      <c r="B1083" s="59" t="s">
        <v>43</v>
      </c>
      <c r="C1083" s="218"/>
      <c r="D1083" s="221"/>
      <c r="E1083" s="221"/>
      <c r="F1083" s="221"/>
      <c r="G1083" s="143"/>
      <c r="H1083" s="224"/>
      <c r="I1083" s="227"/>
      <c r="J1083" s="53"/>
      <c r="K1083" s="43"/>
      <c r="L1083" s="65"/>
      <c r="M1083" s="42">
        <f t="shared" si="227"/>
        <v>0</v>
      </c>
    </row>
    <row r="1084" spans="2:13" ht="13.5" hidden="1" thickBot="1">
      <c r="B1084" s="90" t="s">
        <v>44</v>
      </c>
      <c r="C1084" s="219"/>
      <c r="D1084" s="222"/>
      <c r="E1084" s="222"/>
      <c r="F1084" s="222"/>
      <c r="G1084" s="144"/>
      <c r="H1084" s="225"/>
      <c r="I1084" s="228"/>
      <c r="J1084" s="53"/>
      <c r="K1084" s="46"/>
      <c r="L1084" s="54"/>
      <c r="M1084" s="47">
        <f t="shared" si="227"/>
        <v>0</v>
      </c>
    </row>
    <row r="1085" spans="2:13" ht="13.5" hidden="1" thickBot="1">
      <c r="B1085" s="58" t="s">
        <v>40</v>
      </c>
      <c r="C1085" s="217">
        <f t="shared" si="219"/>
        <v>215</v>
      </c>
      <c r="D1085" s="220">
        <f>VLOOKUP(C1085,'Completar SOFSE'!$A$19:$E$501,2,0)</f>
        <v>0</v>
      </c>
      <c r="E1085" s="220">
        <f>VLOOKUP(C1085,'Completar SOFSE'!$A$19:$E$501,3,0)</f>
        <v>0</v>
      </c>
      <c r="F1085" s="220">
        <f>VLOOKUP(C1085,'Completar SOFSE'!$A$19:$E$501,4,0)</f>
        <v>0</v>
      </c>
      <c r="G1085" s="142"/>
      <c r="H1085" s="223">
        <f>VLOOKUP(C1085,'Completar SOFSE'!$A$19:$E$501,5,0)</f>
        <v>0</v>
      </c>
      <c r="I1085" s="226">
        <f>VLOOKUP(C1085,'Completar SOFSE'!$A$19:$F$501,6,0)</f>
        <v>0</v>
      </c>
      <c r="J1085" s="53"/>
      <c r="K1085" s="65"/>
      <c r="L1085" s="65"/>
      <c r="M1085" s="42">
        <f t="shared" si="227"/>
        <v>0</v>
      </c>
    </row>
    <row r="1086" spans="2:13" ht="13.5" hidden="1" thickBot="1">
      <c r="B1086" s="59" t="s">
        <v>41</v>
      </c>
      <c r="C1086" s="218"/>
      <c r="D1086" s="221"/>
      <c r="E1086" s="221"/>
      <c r="F1086" s="221"/>
      <c r="G1086" s="143"/>
      <c r="H1086" s="224"/>
      <c r="I1086" s="227"/>
      <c r="J1086" s="53"/>
      <c r="K1086" s="65"/>
      <c r="L1086" s="65"/>
      <c r="M1086" s="42">
        <f t="shared" si="227"/>
        <v>0</v>
      </c>
    </row>
    <row r="1087" spans="2:13" ht="13.5" hidden="1" thickBot="1">
      <c r="B1087" s="59" t="s">
        <v>42</v>
      </c>
      <c r="C1087" s="218"/>
      <c r="D1087" s="221"/>
      <c r="E1087" s="221"/>
      <c r="F1087" s="221"/>
      <c r="G1087" s="143"/>
      <c r="H1087" s="224"/>
      <c r="I1087" s="227"/>
      <c r="J1087" s="53"/>
      <c r="K1087" s="65"/>
      <c r="L1087" s="65"/>
      <c r="M1087" s="42">
        <f t="shared" si="227"/>
        <v>0</v>
      </c>
    </row>
    <row r="1088" spans="2:13" ht="13.5" hidden="1" thickBot="1">
      <c r="B1088" s="59" t="s">
        <v>43</v>
      </c>
      <c r="C1088" s="218"/>
      <c r="D1088" s="221"/>
      <c r="E1088" s="221"/>
      <c r="F1088" s="221"/>
      <c r="G1088" s="143"/>
      <c r="H1088" s="224"/>
      <c r="I1088" s="227"/>
      <c r="J1088" s="53"/>
      <c r="K1088" s="43"/>
      <c r="L1088" s="65"/>
      <c r="M1088" s="42">
        <f t="shared" si="227"/>
        <v>0</v>
      </c>
    </row>
    <row r="1089" spans="2:13" ht="13.5" hidden="1" thickBot="1">
      <c r="B1089" s="90" t="s">
        <v>44</v>
      </c>
      <c r="C1089" s="219"/>
      <c r="D1089" s="222"/>
      <c r="E1089" s="222"/>
      <c r="F1089" s="222"/>
      <c r="G1089" s="144"/>
      <c r="H1089" s="225"/>
      <c r="I1089" s="228"/>
      <c r="J1089" s="53"/>
      <c r="K1089" s="46"/>
      <c r="L1089" s="54"/>
      <c r="M1089" s="47">
        <f t="shared" si="227"/>
        <v>0</v>
      </c>
    </row>
    <row r="1090" spans="2:13" ht="13.5" hidden="1" thickBot="1">
      <c r="B1090" s="58" t="s">
        <v>40</v>
      </c>
      <c r="C1090" s="217">
        <f t="shared" ref="C1090" si="228">+C1085+1</f>
        <v>216</v>
      </c>
      <c r="D1090" s="220">
        <f>VLOOKUP(C1090,'Completar SOFSE'!$A$19:$E$501,2,0)</f>
        <v>0</v>
      </c>
      <c r="E1090" s="220">
        <f>VLOOKUP(C1090,'Completar SOFSE'!$A$19:$E$501,3,0)</f>
        <v>0</v>
      </c>
      <c r="F1090" s="220">
        <f>VLOOKUP(C1090,'Completar SOFSE'!$A$19:$E$501,4,0)</f>
        <v>0</v>
      </c>
      <c r="G1090" s="142"/>
      <c r="H1090" s="223">
        <f>VLOOKUP(C1090,'Completar SOFSE'!$A$19:$E$501,5,0)</f>
        <v>0</v>
      </c>
      <c r="I1090" s="226">
        <f>VLOOKUP(C1090,'Completar SOFSE'!$A$19:$F$501,6,0)</f>
        <v>0</v>
      </c>
      <c r="J1090" s="53"/>
      <c r="K1090" s="65"/>
      <c r="L1090" s="65"/>
      <c r="M1090" s="42">
        <f t="shared" si="227"/>
        <v>0</v>
      </c>
    </row>
    <row r="1091" spans="2:13" ht="13.5" hidden="1" thickBot="1">
      <c r="B1091" s="59" t="s">
        <v>41</v>
      </c>
      <c r="C1091" s="218"/>
      <c r="D1091" s="221"/>
      <c r="E1091" s="221"/>
      <c r="F1091" s="221"/>
      <c r="G1091" s="143"/>
      <c r="H1091" s="224"/>
      <c r="I1091" s="227"/>
      <c r="J1091" s="53"/>
      <c r="K1091" s="65"/>
      <c r="L1091" s="65"/>
      <c r="M1091" s="42">
        <f t="shared" si="227"/>
        <v>0</v>
      </c>
    </row>
    <row r="1092" spans="2:13" ht="13.5" hidden="1" thickBot="1">
      <c r="B1092" s="59" t="s">
        <v>42</v>
      </c>
      <c r="C1092" s="218"/>
      <c r="D1092" s="221"/>
      <c r="E1092" s="221"/>
      <c r="F1092" s="221"/>
      <c r="G1092" s="143"/>
      <c r="H1092" s="224"/>
      <c r="I1092" s="227"/>
      <c r="J1092" s="53"/>
      <c r="K1092" s="65"/>
      <c r="L1092" s="65"/>
      <c r="M1092" s="42">
        <f t="shared" si="227"/>
        <v>0</v>
      </c>
    </row>
    <row r="1093" spans="2:13" ht="13.5" hidden="1" thickBot="1">
      <c r="B1093" s="59" t="s">
        <v>43</v>
      </c>
      <c r="C1093" s="218"/>
      <c r="D1093" s="221"/>
      <c r="E1093" s="221"/>
      <c r="F1093" s="221"/>
      <c r="G1093" s="143"/>
      <c r="H1093" s="224"/>
      <c r="I1093" s="227"/>
      <c r="J1093" s="53"/>
      <c r="K1093" s="43"/>
      <c r="L1093" s="65"/>
      <c r="M1093" s="42">
        <f t="shared" si="227"/>
        <v>0</v>
      </c>
    </row>
    <row r="1094" spans="2:13" ht="13.5" hidden="1" thickBot="1">
      <c r="B1094" s="90" t="s">
        <v>44</v>
      </c>
      <c r="C1094" s="219"/>
      <c r="D1094" s="222"/>
      <c r="E1094" s="222"/>
      <c r="F1094" s="222"/>
      <c r="G1094" s="144"/>
      <c r="H1094" s="225"/>
      <c r="I1094" s="228"/>
      <c r="J1094" s="53"/>
      <c r="K1094" s="46"/>
      <c r="L1094" s="54"/>
      <c r="M1094" s="47">
        <f t="shared" si="227"/>
        <v>0</v>
      </c>
    </row>
    <row r="1095" spans="2:13" ht="13.5" hidden="1" thickBot="1">
      <c r="B1095" s="58" t="s">
        <v>40</v>
      </c>
      <c r="C1095" s="217">
        <f t="shared" si="222"/>
        <v>217</v>
      </c>
      <c r="D1095" s="220">
        <f>VLOOKUP(C1095,'Completar SOFSE'!$A$19:$E$501,2,0)</f>
        <v>0</v>
      </c>
      <c r="E1095" s="220">
        <f>VLOOKUP(C1095,'Completar SOFSE'!$A$19:$E$501,3,0)</f>
        <v>0</v>
      </c>
      <c r="F1095" s="220">
        <f>VLOOKUP(C1095,'Completar SOFSE'!$A$19:$E$501,4,0)</f>
        <v>0</v>
      </c>
      <c r="G1095" s="142"/>
      <c r="H1095" s="223">
        <f>VLOOKUP(C1095,'Completar SOFSE'!$A$19:$E$501,5,0)</f>
        <v>0</v>
      </c>
      <c r="I1095" s="226">
        <f>VLOOKUP(C1095,'Completar SOFSE'!$A$19:$F$501,6,0)</f>
        <v>0</v>
      </c>
      <c r="J1095" s="53"/>
      <c r="K1095" s="65"/>
      <c r="L1095" s="65"/>
      <c r="M1095" s="42">
        <f>J1095*$D$60+K1095*$D$60+L1095*$D$60</f>
        <v>0</v>
      </c>
    </row>
    <row r="1096" spans="2:13" ht="13.5" hidden="1" thickBot="1">
      <c r="B1096" s="59" t="s">
        <v>41</v>
      </c>
      <c r="C1096" s="218"/>
      <c r="D1096" s="221"/>
      <c r="E1096" s="221"/>
      <c r="F1096" s="221"/>
      <c r="G1096" s="143"/>
      <c r="H1096" s="224"/>
      <c r="I1096" s="227"/>
      <c r="J1096" s="53"/>
      <c r="K1096" s="65"/>
      <c r="L1096" s="65"/>
      <c r="M1096" s="42">
        <f t="shared" ref="M1096:M1114" si="229">J1096*$D$60+K1096*$D$60+L1096*$D$60</f>
        <v>0</v>
      </c>
    </row>
    <row r="1097" spans="2:13" ht="13.5" hidden="1" thickBot="1">
      <c r="B1097" s="59" t="s">
        <v>42</v>
      </c>
      <c r="C1097" s="218"/>
      <c r="D1097" s="221"/>
      <c r="E1097" s="221"/>
      <c r="F1097" s="221"/>
      <c r="G1097" s="143"/>
      <c r="H1097" s="224"/>
      <c r="I1097" s="227"/>
      <c r="J1097" s="53"/>
      <c r="K1097" s="65"/>
      <c r="L1097" s="65"/>
      <c r="M1097" s="42">
        <f t="shared" si="229"/>
        <v>0</v>
      </c>
    </row>
    <row r="1098" spans="2:13" ht="13.5" hidden="1" thickBot="1">
      <c r="B1098" s="59" t="s">
        <v>43</v>
      </c>
      <c r="C1098" s="218"/>
      <c r="D1098" s="221"/>
      <c r="E1098" s="221"/>
      <c r="F1098" s="221"/>
      <c r="G1098" s="143"/>
      <c r="H1098" s="224"/>
      <c r="I1098" s="227"/>
      <c r="J1098" s="53"/>
      <c r="K1098" s="43"/>
      <c r="L1098" s="65"/>
      <c r="M1098" s="42">
        <f t="shared" si="229"/>
        <v>0</v>
      </c>
    </row>
    <row r="1099" spans="2:13" ht="13.5" hidden="1" thickBot="1">
      <c r="B1099" s="90" t="s">
        <v>44</v>
      </c>
      <c r="C1099" s="219"/>
      <c r="D1099" s="222"/>
      <c r="E1099" s="222"/>
      <c r="F1099" s="222"/>
      <c r="G1099" s="144"/>
      <c r="H1099" s="225"/>
      <c r="I1099" s="228"/>
      <c r="J1099" s="53"/>
      <c r="K1099" s="46"/>
      <c r="L1099" s="54"/>
      <c r="M1099" s="47">
        <f t="shared" si="229"/>
        <v>0</v>
      </c>
    </row>
    <row r="1100" spans="2:13" ht="13.5" hidden="1" thickBot="1">
      <c r="B1100" s="58" t="s">
        <v>40</v>
      </c>
      <c r="C1100" s="217">
        <f t="shared" si="223"/>
        <v>218</v>
      </c>
      <c r="D1100" s="220">
        <f>VLOOKUP(C1100,'Completar SOFSE'!$A$19:$E$501,2,0)</f>
        <v>0</v>
      </c>
      <c r="E1100" s="220">
        <f>VLOOKUP(C1100,'Completar SOFSE'!$A$19:$E$501,3,0)</f>
        <v>0</v>
      </c>
      <c r="F1100" s="220">
        <f>VLOOKUP(C1100,'Completar SOFSE'!$A$19:$E$501,4,0)</f>
        <v>0</v>
      </c>
      <c r="G1100" s="142"/>
      <c r="H1100" s="223">
        <f>VLOOKUP(C1100,'Completar SOFSE'!$A$19:$E$501,5,0)</f>
        <v>0</v>
      </c>
      <c r="I1100" s="226">
        <f>VLOOKUP(C1100,'Completar SOFSE'!$A$19:$F$501,6,0)</f>
        <v>0</v>
      </c>
      <c r="J1100" s="53"/>
      <c r="K1100" s="65"/>
      <c r="L1100" s="65"/>
      <c r="M1100" s="42">
        <f t="shared" si="229"/>
        <v>0</v>
      </c>
    </row>
    <row r="1101" spans="2:13" ht="13.5" hidden="1" thickBot="1">
      <c r="B1101" s="59" t="s">
        <v>41</v>
      </c>
      <c r="C1101" s="218"/>
      <c r="D1101" s="221"/>
      <c r="E1101" s="221"/>
      <c r="F1101" s="221"/>
      <c r="G1101" s="143"/>
      <c r="H1101" s="224"/>
      <c r="I1101" s="227"/>
      <c r="J1101" s="53"/>
      <c r="K1101" s="65"/>
      <c r="L1101" s="65"/>
      <c r="M1101" s="42">
        <f t="shared" si="229"/>
        <v>0</v>
      </c>
    </row>
    <row r="1102" spans="2:13" ht="13.5" hidden="1" thickBot="1">
      <c r="B1102" s="59" t="s">
        <v>42</v>
      </c>
      <c r="C1102" s="218"/>
      <c r="D1102" s="221"/>
      <c r="E1102" s="221"/>
      <c r="F1102" s="221"/>
      <c r="G1102" s="143"/>
      <c r="H1102" s="224"/>
      <c r="I1102" s="227"/>
      <c r="J1102" s="53"/>
      <c r="K1102" s="65"/>
      <c r="L1102" s="65"/>
      <c r="M1102" s="42">
        <f t="shared" si="229"/>
        <v>0</v>
      </c>
    </row>
    <row r="1103" spans="2:13" ht="13.5" hidden="1" thickBot="1">
      <c r="B1103" s="59" t="s">
        <v>43</v>
      </c>
      <c r="C1103" s="218"/>
      <c r="D1103" s="221"/>
      <c r="E1103" s="221"/>
      <c r="F1103" s="221"/>
      <c r="G1103" s="143"/>
      <c r="H1103" s="224"/>
      <c r="I1103" s="227"/>
      <c r="J1103" s="53"/>
      <c r="K1103" s="43"/>
      <c r="L1103" s="65"/>
      <c r="M1103" s="42">
        <f t="shared" si="229"/>
        <v>0</v>
      </c>
    </row>
    <row r="1104" spans="2:13" ht="13.5" hidden="1" thickBot="1">
      <c r="B1104" s="90" t="s">
        <v>44</v>
      </c>
      <c r="C1104" s="219"/>
      <c r="D1104" s="222"/>
      <c r="E1104" s="222"/>
      <c r="F1104" s="222"/>
      <c r="G1104" s="144"/>
      <c r="H1104" s="225"/>
      <c r="I1104" s="228"/>
      <c r="J1104" s="53"/>
      <c r="K1104" s="46"/>
      <c r="L1104" s="54"/>
      <c r="M1104" s="47">
        <f t="shared" si="229"/>
        <v>0</v>
      </c>
    </row>
    <row r="1105" spans="2:13" ht="13.5" hidden="1" thickBot="1">
      <c r="B1105" s="58" t="s">
        <v>40</v>
      </c>
      <c r="C1105" s="217">
        <f t="shared" si="224"/>
        <v>219</v>
      </c>
      <c r="D1105" s="220">
        <f>VLOOKUP(C1105,'Completar SOFSE'!$A$19:$E$501,2,0)</f>
        <v>0</v>
      </c>
      <c r="E1105" s="220">
        <f>VLOOKUP(C1105,'Completar SOFSE'!$A$19:$E$501,3,0)</f>
        <v>0</v>
      </c>
      <c r="F1105" s="220">
        <f>VLOOKUP(C1105,'Completar SOFSE'!$A$19:$E$501,4,0)</f>
        <v>0</v>
      </c>
      <c r="G1105" s="142"/>
      <c r="H1105" s="223">
        <f>VLOOKUP(C1105,'Completar SOFSE'!$A$19:$E$501,5,0)</f>
        <v>0</v>
      </c>
      <c r="I1105" s="226">
        <f>VLOOKUP(C1105,'Completar SOFSE'!$A$19:$F$501,6,0)</f>
        <v>0</v>
      </c>
      <c r="J1105" s="53"/>
      <c r="K1105" s="65"/>
      <c r="L1105" s="65"/>
      <c r="M1105" s="42">
        <f t="shared" si="229"/>
        <v>0</v>
      </c>
    </row>
    <row r="1106" spans="2:13" ht="13.5" hidden="1" thickBot="1">
      <c r="B1106" s="59" t="s">
        <v>41</v>
      </c>
      <c r="C1106" s="218"/>
      <c r="D1106" s="221"/>
      <c r="E1106" s="221"/>
      <c r="F1106" s="221"/>
      <c r="G1106" s="143"/>
      <c r="H1106" s="224"/>
      <c r="I1106" s="227"/>
      <c r="J1106" s="53"/>
      <c r="K1106" s="65"/>
      <c r="L1106" s="65"/>
      <c r="M1106" s="42">
        <f t="shared" si="229"/>
        <v>0</v>
      </c>
    </row>
    <row r="1107" spans="2:13" ht="13.5" hidden="1" thickBot="1">
      <c r="B1107" s="59" t="s">
        <v>42</v>
      </c>
      <c r="C1107" s="218"/>
      <c r="D1107" s="221"/>
      <c r="E1107" s="221"/>
      <c r="F1107" s="221"/>
      <c r="G1107" s="143"/>
      <c r="H1107" s="224"/>
      <c r="I1107" s="227"/>
      <c r="J1107" s="53"/>
      <c r="K1107" s="65"/>
      <c r="L1107" s="65"/>
      <c r="M1107" s="42">
        <f t="shared" si="229"/>
        <v>0</v>
      </c>
    </row>
    <row r="1108" spans="2:13" ht="13.5" hidden="1" thickBot="1">
      <c r="B1108" s="59" t="s">
        <v>43</v>
      </c>
      <c r="C1108" s="218"/>
      <c r="D1108" s="221"/>
      <c r="E1108" s="221"/>
      <c r="F1108" s="221"/>
      <c r="G1108" s="143"/>
      <c r="H1108" s="224"/>
      <c r="I1108" s="227"/>
      <c r="J1108" s="53"/>
      <c r="K1108" s="43"/>
      <c r="L1108" s="65"/>
      <c r="M1108" s="42">
        <f t="shared" si="229"/>
        <v>0</v>
      </c>
    </row>
    <row r="1109" spans="2:13" ht="13.5" hidden="1" thickBot="1">
      <c r="B1109" s="90" t="s">
        <v>44</v>
      </c>
      <c r="C1109" s="219"/>
      <c r="D1109" s="222"/>
      <c r="E1109" s="222"/>
      <c r="F1109" s="222"/>
      <c r="G1109" s="144"/>
      <c r="H1109" s="225"/>
      <c r="I1109" s="228"/>
      <c r="J1109" s="53"/>
      <c r="K1109" s="46"/>
      <c r="L1109" s="54"/>
      <c r="M1109" s="47">
        <f t="shared" si="229"/>
        <v>0</v>
      </c>
    </row>
    <row r="1110" spans="2:13" ht="13.5" hidden="1" thickBot="1">
      <c r="B1110" s="58" t="s">
        <v>40</v>
      </c>
      <c r="C1110" s="217">
        <f t="shared" ref="C1110:C1160" si="230">+C1105+1</f>
        <v>220</v>
      </c>
      <c r="D1110" s="220">
        <f>VLOOKUP(C1110,'Completar SOFSE'!$A$19:$E$501,2,0)</f>
        <v>0</v>
      </c>
      <c r="E1110" s="220">
        <f>VLOOKUP(C1110,'Completar SOFSE'!$A$19:$E$501,3,0)</f>
        <v>0</v>
      </c>
      <c r="F1110" s="220">
        <f>VLOOKUP(C1110,'Completar SOFSE'!$A$19:$E$501,4,0)</f>
        <v>0</v>
      </c>
      <c r="G1110" s="142"/>
      <c r="H1110" s="223">
        <f>VLOOKUP(C1110,'Completar SOFSE'!$A$19:$E$501,5,0)</f>
        <v>0</v>
      </c>
      <c r="I1110" s="226">
        <f>VLOOKUP(C1110,'Completar SOFSE'!$A$19:$F$501,6,0)</f>
        <v>0</v>
      </c>
      <c r="J1110" s="53"/>
      <c r="K1110" s="65"/>
      <c r="L1110" s="65"/>
      <c r="M1110" s="42">
        <f t="shared" si="229"/>
        <v>0</v>
      </c>
    </row>
    <row r="1111" spans="2:13" ht="13.5" hidden="1" thickBot="1">
      <c r="B1111" s="59" t="s">
        <v>41</v>
      </c>
      <c r="C1111" s="218"/>
      <c r="D1111" s="221"/>
      <c r="E1111" s="221"/>
      <c r="F1111" s="221"/>
      <c r="G1111" s="143"/>
      <c r="H1111" s="224"/>
      <c r="I1111" s="227"/>
      <c r="J1111" s="53"/>
      <c r="K1111" s="65"/>
      <c r="L1111" s="65"/>
      <c r="M1111" s="42">
        <f t="shared" si="229"/>
        <v>0</v>
      </c>
    </row>
    <row r="1112" spans="2:13" ht="13.5" hidden="1" thickBot="1">
      <c r="B1112" s="59" t="s">
        <v>42</v>
      </c>
      <c r="C1112" s="218"/>
      <c r="D1112" s="221"/>
      <c r="E1112" s="221"/>
      <c r="F1112" s="221"/>
      <c r="G1112" s="143"/>
      <c r="H1112" s="224"/>
      <c r="I1112" s="227"/>
      <c r="J1112" s="53"/>
      <c r="K1112" s="65"/>
      <c r="L1112" s="65"/>
      <c r="M1112" s="42">
        <f t="shared" si="229"/>
        <v>0</v>
      </c>
    </row>
    <row r="1113" spans="2:13" ht="13.5" hidden="1" thickBot="1">
      <c r="B1113" s="59" t="s">
        <v>43</v>
      </c>
      <c r="C1113" s="218"/>
      <c r="D1113" s="221"/>
      <c r="E1113" s="221"/>
      <c r="F1113" s="221"/>
      <c r="G1113" s="143"/>
      <c r="H1113" s="224"/>
      <c r="I1113" s="227"/>
      <c r="J1113" s="53"/>
      <c r="K1113" s="43"/>
      <c r="L1113" s="65"/>
      <c r="M1113" s="42">
        <f t="shared" si="229"/>
        <v>0</v>
      </c>
    </row>
    <row r="1114" spans="2:13" ht="13.5" hidden="1" thickBot="1">
      <c r="B1114" s="90" t="s">
        <v>44</v>
      </c>
      <c r="C1114" s="219"/>
      <c r="D1114" s="222"/>
      <c r="E1114" s="222"/>
      <c r="F1114" s="222"/>
      <c r="G1114" s="144"/>
      <c r="H1114" s="225"/>
      <c r="I1114" s="228"/>
      <c r="J1114" s="53"/>
      <c r="K1114" s="46"/>
      <c r="L1114" s="54"/>
      <c r="M1114" s="47">
        <f t="shared" si="229"/>
        <v>0</v>
      </c>
    </row>
    <row r="1115" spans="2:13" ht="13.5" hidden="1" thickBot="1">
      <c r="B1115" s="58" t="s">
        <v>40</v>
      </c>
      <c r="C1115" s="217">
        <f t="shared" ref="C1115" si="231">+C1110+1</f>
        <v>221</v>
      </c>
      <c r="D1115" s="220">
        <f>VLOOKUP(C1115,'Completar SOFSE'!$A$19:$E$501,2,0)</f>
        <v>0</v>
      </c>
      <c r="E1115" s="220">
        <f>VLOOKUP(C1115,'Completar SOFSE'!$A$19:$E$501,3,0)</f>
        <v>0</v>
      </c>
      <c r="F1115" s="220">
        <f>VLOOKUP(C1115,'Completar SOFSE'!$A$19:$E$501,4,0)</f>
        <v>0</v>
      </c>
      <c r="G1115" s="142"/>
      <c r="H1115" s="223">
        <f>VLOOKUP(C1115,'Completar SOFSE'!$A$19:$E$501,5,0)</f>
        <v>0</v>
      </c>
      <c r="I1115" s="226">
        <f>VLOOKUP(C1115,'Completar SOFSE'!$A$19:$F$501,6,0)</f>
        <v>0</v>
      </c>
      <c r="J1115" s="53"/>
      <c r="K1115" s="65"/>
      <c r="L1115" s="65"/>
      <c r="M1115" s="42">
        <f>J1115*$D$60+K1115*$D$60+L1115*$D$60</f>
        <v>0</v>
      </c>
    </row>
    <row r="1116" spans="2:13" ht="13.5" hidden="1" thickBot="1">
      <c r="B1116" s="59" t="s">
        <v>41</v>
      </c>
      <c r="C1116" s="218"/>
      <c r="D1116" s="221"/>
      <c r="E1116" s="221"/>
      <c r="F1116" s="221"/>
      <c r="G1116" s="143"/>
      <c r="H1116" s="224"/>
      <c r="I1116" s="227"/>
      <c r="J1116" s="53"/>
      <c r="K1116" s="65"/>
      <c r="L1116" s="65"/>
      <c r="M1116" s="42">
        <f t="shared" ref="M1116:M1134" si="232">J1116*$D$60+K1116*$D$60+L1116*$D$60</f>
        <v>0</v>
      </c>
    </row>
    <row r="1117" spans="2:13" ht="13.5" hidden="1" thickBot="1">
      <c r="B1117" s="59" t="s">
        <v>42</v>
      </c>
      <c r="C1117" s="218"/>
      <c r="D1117" s="221"/>
      <c r="E1117" s="221"/>
      <c r="F1117" s="221"/>
      <c r="G1117" s="143"/>
      <c r="H1117" s="224"/>
      <c r="I1117" s="227"/>
      <c r="J1117" s="53"/>
      <c r="K1117" s="65"/>
      <c r="L1117" s="65"/>
      <c r="M1117" s="42">
        <f t="shared" si="232"/>
        <v>0</v>
      </c>
    </row>
    <row r="1118" spans="2:13" ht="13.5" hidden="1" thickBot="1">
      <c r="B1118" s="59" t="s">
        <v>43</v>
      </c>
      <c r="C1118" s="218"/>
      <c r="D1118" s="221"/>
      <c r="E1118" s="221"/>
      <c r="F1118" s="221"/>
      <c r="G1118" s="143"/>
      <c r="H1118" s="224"/>
      <c r="I1118" s="227"/>
      <c r="J1118" s="53"/>
      <c r="K1118" s="43"/>
      <c r="L1118" s="65"/>
      <c r="M1118" s="42">
        <f t="shared" si="232"/>
        <v>0</v>
      </c>
    </row>
    <row r="1119" spans="2:13" ht="13.5" hidden="1" thickBot="1">
      <c r="B1119" s="90" t="s">
        <v>44</v>
      </c>
      <c r="C1119" s="219"/>
      <c r="D1119" s="222"/>
      <c r="E1119" s="222"/>
      <c r="F1119" s="222"/>
      <c r="G1119" s="144"/>
      <c r="H1119" s="225"/>
      <c r="I1119" s="228"/>
      <c r="J1119" s="53"/>
      <c r="K1119" s="46"/>
      <c r="L1119" s="54"/>
      <c r="M1119" s="47">
        <f t="shared" si="232"/>
        <v>0</v>
      </c>
    </row>
    <row r="1120" spans="2:13" ht="13.5" hidden="1" thickBot="1">
      <c r="B1120" s="58" t="s">
        <v>40</v>
      </c>
      <c r="C1120" s="217">
        <f t="shared" ref="C1120:C1170" si="233">+C1115+1</f>
        <v>222</v>
      </c>
      <c r="D1120" s="220">
        <f>VLOOKUP(C1120,'Completar SOFSE'!$A$19:$E$501,2,0)</f>
        <v>0</v>
      </c>
      <c r="E1120" s="220">
        <f>VLOOKUP(C1120,'Completar SOFSE'!$A$19:$E$501,3,0)</f>
        <v>0</v>
      </c>
      <c r="F1120" s="220">
        <f>VLOOKUP(C1120,'Completar SOFSE'!$A$19:$E$501,4,0)</f>
        <v>0</v>
      </c>
      <c r="G1120" s="142"/>
      <c r="H1120" s="223">
        <f>VLOOKUP(C1120,'Completar SOFSE'!$A$19:$E$501,5,0)</f>
        <v>0</v>
      </c>
      <c r="I1120" s="226">
        <f>VLOOKUP(C1120,'Completar SOFSE'!$A$19:$F$501,6,0)</f>
        <v>0</v>
      </c>
      <c r="J1120" s="53"/>
      <c r="K1120" s="65"/>
      <c r="L1120" s="65"/>
      <c r="M1120" s="42">
        <f t="shared" si="232"/>
        <v>0</v>
      </c>
    </row>
    <row r="1121" spans="2:13" ht="13.5" hidden="1" thickBot="1">
      <c r="B1121" s="59" t="s">
        <v>41</v>
      </c>
      <c r="C1121" s="218"/>
      <c r="D1121" s="221"/>
      <c r="E1121" s="221"/>
      <c r="F1121" s="221"/>
      <c r="G1121" s="143"/>
      <c r="H1121" s="224"/>
      <c r="I1121" s="227"/>
      <c r="J1121" s="53"/>
      <c r="K1121" s="65"/>
      <c r="L1121" s="65"/>
      <c r="M1121" s="42">
        <f t="shared" si="232"/>
        <v>0</v>
      </c>
    </row>
    <row r="1122" spans="2:13" ht="13.5" hidden="1" thickBot="1">
      <c r="B1122" s="59" t="s">
        <v>42</v>
      </c>
      <c r="C1122" s="218"/>
      <c r="D1122" s="221"/>
      <c r="E1122" s="221"/>
      <c r="F1122" s="221"/>
      <c r="G1122" s="143"/>
      <c r="H1122" s="224"/>
      <c r="I1122" s="227"/>
      <c r="J1122" s="53"/>
      <c r="K1122" s="65"/>
      <c r="L1122" s="65"/>
      <c r="M1122" s="42">
        <f t="shared" si="232"/>
        <v>0</v>
      </c>
    </row>
    <row r="1123" spans="2:13" ht="13.5" hidden="1" thickBot="1">
      <c r="B1123" s="59" t="s">
        <v>43</v>
      </c>
      <c r="C1123" s="218"/>
      <c r="D1123" s="221"/>
      <c r="E1123" s="221"/>
      <c r="F1123" s="221"/>
      <c r="G1123" s="143"/>
      <c r="H1123" s="224"/>
      <c r="I1123" s="227"/>
      <c r="J1123" s="53"/>
      <c r="K1123" s="43"/>
      <c r="L1123" s="65"/>
      <c r="M1123" s="42">
        <f t="shared" si="232"/>
        <v>0</v>
      </c>
    </row>
    <row r="1124" spans="2:13" ht="13.5" hidden="1" thickBot="1">
      <c r="B1124" s="90" t="s">
        <v>44</v>
      </c>
      <c r="C1124" s="219"/>
      <c r="D1124" s="222"/>
      <c r="E1124" s="222"/>
      <c r="F1124" s="222"/>
      <c r="G1124" s="144"/>
      <c r="H1124" s="225"/>
      <c r="I1124" s="228"/>
      <c r="J1124" s="53"/>
      <c r="K1124" s="46"/>
      <c r="L1124" s="54"/>
      <c r="M1124" s="47">
        <f t="shared" si="232"/>
        <v>0</v>
      </c>
    </row>
    <row r="1125" spans="2:13" ht="13.5" hidden="1" thickBot="1">
      <c r="B1125" s="58" t="s">
        <v>40</v>
      </c>
      <c r="C1125" s="217">
        <f t="shared" ref="C1125:C1175" si="234">+C1120+1</f>
        <v>223</v>
      </c>
      <c r="D1125" s="220">
        <f>VLOOKUP(C1125,'Completar SOFSE'!$A$19:$E$501,2,0)</f>
        <v>0</v>
      </c>
      <c r="E1125" s="220">
        <f>VLOOKUP(C1125,'Completar SOFSE'!$A$19:$E$501,3,0)</f>
        <v>0</v>
      </c>
      <c r="F1125" s="220">
        <f>VLOOKUP(C1125,'Completar SOFSE'!$A$19:$E$501,4,0)</f>
        <v>0</v>
      </c>
      <c r="G1125" s="142"/>
      <c r="H1125" s="223">
        <f>VLOOKUP(C1125,'Completar SOFSE'!$A$19:$E$501,5,0)</f>
        <v>0</v>
      </c>
      <c r="I1125" s="226">
        <f>VLOOKUP(C1125,'Completar SOFSE'!$A$19:$F$501,6,0)</f>
        <v>0</v>
      </c>
      <c r="J1125" s="53"/>
      <c r="K1125" s="65"/>
      <c r="L1125" s="65"/>
      <c r="M1125" s="42">
        <f t="shared" si="232"/>
        <v>0</v>
      </c>
    </row>
    <row r="1126" spans="2:13" ht="13.5" hidden="1" thickBot="1">
      <c r="B1126" s="59" t="s">
        <v>41</v>
      </c>
      <c r="C1126" s="218"/>
      <c r="D1126" s="221"/>
      <c r="E1126" s="221"/>
      <c r="F1126" s="221"/>
      <c r="G1126" s="143"/>
      <c r="H1126" s="224"/>
      <c r="I1126" s="227"/>
      <c r="J1126" s="53"/>
      <c r="K1126" s="65"/>
      <c r="L1126" s="65"/>
      <c r="M1126" s="42">
        <f t="shared" si="232"/>
        <v>0</v>
      </c>
    </row>
    <row r="1127" spans="2:13" ht="13.5" hidden="1" thickBot="1">
      <c r="B1127" s="59" t="s">
        <v>42</v>
      </c>
      <c r="C1127" s="218"/>
      <c r="D1127" s="221"/>
      <c r="E1127" s="221"/>
      <c r="F1127" s="221"/>
      <c r="G1127" s="143"/>
      <c r="H1127" s="224"/>
      <c r="I1127" s="227"/>
      <c r="J1127" s="53"/>
      <c r="K1127" s="65"/>
      <c r="L1127" s="65"/>
      <c r="M1127" s="42">
        <f t="shared" si="232"/>
        <v>0</v>
      </c>
    </row>
    <row r="1128" spans="2:13" ht="13.5" hidden="1" thickBot="1">
      <c r="B1128" s="59" t="s">
        <v>43</v>
      </c>
      <c r="C1128" s="218"/>
      <c r="D1128" s="221"/>
      <c r="E1128" s="221"/>
      <c r="F1128" s="221"/>
      <c r="G1128" s="143"/>
      <c r="H1128" s="224"/>
      <c r="I1128" s="227"/>
      <c r="J1128" s="53"/>
      <c r="K1128" s="43"/>
      <c r="L1128" s="65"/>
      <c r="M1128" s="42">
        <f t="shared" si="232"/>
        <v>0</v>
      </c>
    </row>
    <row r="1129" spans="2:13" ht="13.5" hidden="1" thickBot="1">
      <c r="B1129" s="90" t="s">
        <v>44</v>
      </c>
      <c r="C1129" s="219"/>
      <c r="D1129" s="222"/>
      <c r="E1129" s="222"/>
      <c r="F1129" s="222"/>
      <c r="G1129" s="144"/>
      <c r="H1129" s="225"/>
      <c r="I1129" s="228"/>
      <c r="J1129" s="53"/>
      <c r="K1129" s="46"/>
      <c r="L1129" s="54"/>
      <c r="M1129" s="47">
        <f t="shared" si="232"/>
        <v>0</v>
      </c>
    </row>
    <row r="1130" spans="2:13" ht="13.5" hidden="1" thickBot="1">
      <c r="B1130" s="58" t="s">
        <v>40</v>
      </c>
      <c r="C1130" s="217">
        <f t="shared" ref="C1130:C1180" si="235">+C1125+1</f>
        <v>224</v>
      </c>
      <c r="D1130" s="220">
        <f>VLOOKUP(C1130,'Completar SOFSE'!$A$19:$E$501,2,0)</f>
        <v>0</v>
      </c>
      <c r="E1130" s="220">
        <f>VLOOKUP(C1130,'Completar SOFSE'!$A$19:$E$501,3,0)</f>
        <v>0</v>
      </c>
      <c r="F1130" s="220">
        <f>VLOOKUP(C1130,'Completar SOFSE'!$A$19:$E$501,4,0)</f>
        <v>0</v>
      </c>
      <c r="G1130" s="142"/>
      <c r="H1130" s="223">
        <f>VLOOKUP(C1130,'Completar SOFSE'!$A$19:$E$501,5,0)</f>
        <v>0</v>
      </c>
      <c r="I1130" s="226">
        <f>VLOOKUP(C1130,'Completar SOFSE'!$A$19:$F$501,6,0)</f>
        <v>0</v>
      </c>
      <c r="J1130" s="53"/>
      <c r="K1130" s="65"/>
      <c r="L1130" s="65"/>
      <c r="M1130" s="42">
        <f t="shared" si="232"/>
        <v>0</v>
      </c>
    </row>
    <row r="1131" spans="2:13" ht="13.5" hidden="1" thickBot="1">
      <c r="B1131" s="59" t="s">
        <v>41</v>
      </c>
      <c r="C1131" s="218"/>
      <c r="D1131" s="221"/>
      <c r="E1131" s="221"/>
      <c r="F1131" s="221"/>
      <c r="G1131" s="143"/>
      <c r="H1131" s="224"/>
      <c r="I1131" s="227"/>
      <c r="J1131" s="53"/>
      <c r="K1131" s="65"/>
      <c r="L1131" s="65"/>
      <c r="M1131" s="42">
        <f t="shared" si="232"/>
        <v>0</v>
      </c>
    </row>
    <row r="1132" spans="2:13" ht="13.5" hidden="1" thickBot="1">
      <c r="B1132" s="59" t="s">
        <v>42</v>
      </c>
      <c r="C1132" s="218"/>
      <c r="D1132" s="221"/>
      <c r="E1132" s="221"/>
      <c r="F1132" s="221"/>
      <c r="G1132" s="143"/>
      <c r="H1132" s="224"/>
      <c r="I1132" s="227"/>
      <c r="J1132" s="53"/>
      <c r="K1132" s="65"/>
      <c r="L1132" s="65"/>
      <c r="M1132" s="42">
        <f t="shared" si="232"/>
        <v>0</v>
      </c>
    </row>
    <row r="1133" spans="2:13" ht="13.5" hidden="1" thickBot="1">
      <c r="B1133" s="59" t="s">
        <v>43</v>
      </c>
      <c r="C1133" s="218"/>
      <c r="D1133" s="221"/>
      <c r="E1133" s="221"/>
      <c r="F1133" s="221"/>
      <c r="G1133" s="143"/>
      <c r="H1133" s="224"/>
      <c r="I1133" s="227"/>
      <c r="J1133" s="53"/>
      <c r="K1133" s="43"/>
      <c r="L1133" s="65"/>
      <c r="M1133" s="42">
        <f t="shared" si="232"/>
        <v>0</v>
      </c>
    </row>
    <row r="1134" spans="2:13" ht="13.5" hidden="1" thickBot="1">
      <c r="B1134" s="90" t="s">
        <v>44</v>
      </c>
      <c r="C1134" s="219"/>
      <c r="D1134" s="222"/>
      <c r="E1134" s="222"/>
      <c r="F1134" s="222"/>
      <c r="G1134" s="144"/>
      <c r="H1134" s="225"/>
      <c r="I1134" s="228"/>
      <c r="J1134" s="53"/>
      <c r="K1134" s="46"/>
      <c r="L1134" s="54"/>
      <c r="M1134" s="47">
        <f t="shared" si="232"/>
        <v>0</v>
      </c>
    </row>
    <row r="1135" spans="2:13" ht="13.5" hidden="1" thickBot="1">
      <c r="B1135" s="58" t="s">
        <v>40</v>
      </c>
      <c r="C1135" s="217">
        <f t="shared" si="230"/>
        <v>225</v>
      </c>
      <c r="D1135" s="220">
        <f>VLOOKUP(C1135,'Completar SOFSE'!$A$19:$E$501,2,0)</f>
        <v>0</v>
      </c>
      <c r="E1135" s="220">
        <f>VLOOKUP(C1135,'Completar SOFSE'!$A$19:$E$501,3,0)</f>
        <v>0</v>
      </c>
      <c r="F1135" s="220">
        <f>VLOOKUP(C1135,'Completar SOFSE'!$A$19:$E$501,4,0)</f>
        <v>0</v>
      </c>
      <c r="G1135" s="142"/>
      <c r="H1135" s="223">
        <f>VLOOKUP(C1135,'Completar SOFSE'!$A$19:$E$501,5,0)</f>
        <v>0</v>
      </c>
      <c r="I1135" s="226">
        <f>VLOOKUP(C1135,'Completar SOFSE'!$A$19:$F$501,6,0)</f>
        <v>0</v>
      </c>
      <c r="J1135" s="53"/>
      <c r="K1135" s="65"/>
      <c r="L1135" s="65"/>
      <c r="M1135" s="42">
        <f>J1135*$D$60+K1135*$D$60+L1135*$D$60</f>
        <v>0</v>
      </c>
    </row>
    <row r="1136" spans="2:13" ht="13.5" hidden="1" thickBot="1">
      <c r="B1136" s="59" t="s">
        <v>41</v>
      </c>
      <c r="C1136" s="218"/>
      <c r="D1136" s="221"/>
      <c r="E1136" s="221"/>
      <c r="F1136" s="221"/>
      <c r="G1136" s="143"/>
      <c r="H1136" s="224"/>
      <c r="I1136" s="227"/>
      <c r="J1136" s="53"/>
      <c r="K1136" s="65"/>
      <c r="L1136" s="65"/>
      <c r="M1136" s="42">
        <f t="shared" ref="M1136:M1154" si="236">J1136*$D$60+K1136*$D$60+L1136*$D$60</f>
        <v>0</v>
      </c>
    </row>
    <row r="1137" spans="2:13" ht="13.5" hidden="1" thickBot="1">
      <c r="B1137" s="59" t="s">
        <v>42</v>
      </c>
      <c r="C1137" s="218"/>
      <c r="D1137" s="221"/>
      <c r="E1137" s="221"/>
      <c r="F1137" s="221"/>
      <c r="G1137" s="143"/>
      <c r="H1137" s="224"/>
      <c r="I1137" s="227"/>
      <c r="J1137" s="53"/>
      <c r="K1137" s="65"/>
      <c r="L1137" s="65"/>
      <c r="M1137" s="42">
        <f t="shared" si="236"/>
        <v>0</v>
      </c>
    </row>
    <row r="1138" spans="2:13" ht="13.5" hidden="1" thickBot="1">
      <c r="B1138" s="59" t="s">
        <v>43</v>
      </c>
      <c r="C1138" s="218"/>
      <c r="D1138" s="221"/>
      <c r="E1138" s="221"/>
      <c r="F1138" s="221"/>
      <c r="G1138" s="143"/>
      <c r="H1138" s="224"/>
      <c r="I1138" s="227"/>
      <c r="J1138" s="53"/>
      <c r="K1138" s="43"/>
      <c r="L1138" s="65"/>
      <c r="M1138" s="42">
        <f t="shared" si="236"/>
        <v>0</v>
      </c>
    </row>
    <row r="1139" spans="2:13" ht="13.5" hidden="1" thickBot="1">
      <c r="B1139" s="90" t="s">
        <v>44</v>
      </c>
      <c r="C1139" s="219"/>
      <c r="D1139" s="222"/>
      <c r="E1139" s="222"/>
      <c r="F1139" s="222"/>
      <c r="G1139" s="144"/>
      <c r="H1139" s="225"/>
      <c r="I1139" s="228"/>
      <c r="J1139" s="53"/>
      <c r="K1139" s="46"/>
      <c r="L1139" s="54"/>
      <c r="M1139" s="47">
        <f t="shared" si="236"/>
        <v>0</v>
      </c>
    </row>
    <row r="1140" spans="2:13" ht="13.5" hidden="1" thickBot="1">
      <c r="B1140" s="58" t="s">
        <v>40</v>
      </c>
      <c r="C1140" s="217">
        <f t="shared" ref="C1140" si="237">+C1135+1</f>
        <v>226</v>
      </c>
      <c r="D1140" s="220">
        <f>VLOOKUP(C1140,'Completar SOFSE'!$A$19:$E$501,2,0)</f>
        <v>0</v>
      </c>
      <c r="E1140" s="220">
        <f>VLOOKUP(C1140,'Completar SOFSE'!$A$19:$E$501,3,0)</f>
        <v>0</v>
      </c>
      <c r="F1140" s="220">
        <f>VLOOKUP(C1140,'Completar SOFSE'!$A$19:$E$501,4,0)</f>
        <v>0</v>
      </c>
      <c r="G1140" s="142"/>
      <c r="H1140" s="223">
        <f>VLOOKUP(C1140,'Completar SOFSE'!$A$19:$E$501,5,0)</f>
        <v>0</v>
      </c>
      <c r="I1140" s="226">
        <f>VLOOKUP(C1140,'Completar SOFSE'!$A$19:$F$501,6,0)</f>
        <v>0</v>
      </c>
      <c r="J1140" s="53"/>
      <c r="K1140" s="65"/>
      <c r="L1140" s="65"/>
      <c r="M1140" s="42">
        <f t="shared" si="236"/>
        <v>0</v>
      </c>
    </row>
    <row r="1141" spans="2:13" ht="13.5" hidden="1" thickBot="1">
      <c r="B1141" s="59" t="s">
        <v>41</v>
      </c>
      <c r="C1141" s="218"/>
      <c r="D1141" s="221"/>
      <c r="E1141" s="221"/>
      <c r="F1141" s="221"/>
      <c r="G1141" s="143"/>
      <c r="H1141" s="224"/>
      <c r="I1141" s="227"/>
      <c r="J1141" s="53"/>
      <c r="K1141" s="65"/>
      <c r="L1141" s="65"/>
      <c r="M1141" s="42">
        <f t="shared" si="236"/>
        <v>0</v>
      </c>
    </row>
    <row r="1142" spans="2:13" ht="13.5" hidden="1" thickBot="1">
      <c r="B1142" s="59" t="s">
        <v>42</v>
      </c>
      <c r="C1142" s="218"/>
      <c r="D1142" s="221"/>
      <c r="E1142" s="221"/>
      <c r="F1142" s="221"/>
      <c r="G1142" s="143"/>
      <c r="H1142" s="224"/>
      <c r="I1142" s="227"/>
      <c r="J1142" s="53"/>
      <c r="K1142" s="65"/>
      <c r="L1142" s="65"/>
      <c r="M1142" s="42">
        <f t="shared" si="236"/>
        <v>0</v>
      </c>
    </row>
    <row r="1143" spans="2:13" ht="13.5" hidden="1" thickBot="1">
      <c r="B1143" s="59" t="s">
        <v>43</v>
      </c>
      <c r="C1143" s="218"/>
      <c r="D1143" s="221"/>
      <c r="E1143" s="221"/>
      <c r="F1143" s="221"/>
      <c r="G1143" s="143"/>
      <c r="H1143" s="224"/>
      <c r="I1143" s="227"/>
      <c r="J1143" s="53"/>
      <c r="K1143" s="43"/>
      <c r="L1143" s="65"/>
      <c r="M1143" s="42">
        <f t="shared" si="236"/>
        <v>0</v>
      </c>
    </row>
    <row r="1144" spans="2:13" ht="13.5" hidden="1" thickBot="1">
      <c r="B1144" s="90" t="s">
        <v>44</v>
      </c>
      <c r="C1144" s="219"/>
      <c r="D1144" s="222"/>
      <c r="E1144" s="222"/>
      <c r="F1144" s="222"/>
      <c r="G1144" s="144"/>
      <c r="H1144" s="225"/>
      <c r="I1144" s="228"/>
      <c r="J1144" s="53"/>
      <c r="K1144" s="46"/>
      <c r="L1144" s="54"/>
      <c r="M1144" s="47">
        <f t="shared" si="236"/>
        <v>0</v>
      </c>
    </row>
    <row r="1145" spans="2:13" ht="13.5" hidden="1" thickBot="1">
      <c r="B1145" s="58" t="s">
        <v>40</v>
      </c>
      <c r="C1145" s="217">
        <f t="shared" si="233"/>
        <v>227</v>
      </c>
      <c r="D1145" s="220">
        <f>VLOOKUP(C1145,'Completar SOFSE'!$A$19:$E$501,2,0)</f>
        <v>0</v>
      </c>
      <c r="E1145" s="220">
        <f>VLOOKUP(C1145,'Completar SOFSE'!$A$19:$E$501,3,0)</f>
        <v>0</v>
      </c>
      <c r="F1145" s="220">
        <f>VLOOKUP(C1145,'Completar SOFSE'!$A$19:$E$501,4,0)</f>
        <v>0</v>
      </c>
      <c r="G1145" s="142"/>
      <c r="H1145" s="223">
        <f>VLOOKUP(C1145,'Completar SOFSE'!$A$19:$E$501,5,0)</f>
        <v>0</v>
      </c>
      <c r="I1145" s="226">
        <f>VLOOKUP(C1145,'Completar SOFSE'!$A$19:$F$501,6,0)</f>
        <v>0</v>
      </c>
      <c r="J1145" s="53"/>
      <c r="K1145" s="65"/>
      <c r="L1145" s="65"/>
      <c r="M1145" s="42">
        <f t="shared" si="236"/>
        <v>0</v>
      </c>
    </row>
    <row r="1146" spans="2:13" ht="13.5" hidden="1" thickBot="1">
      <c r="B1146" s="59" t="s">
        <v>41</v>
      </c>
      <c r="C1146" s="218"/>
      <c r="D1146" s="221"/>
      <c r="E1146" s="221"/>
      <c r="F1146" s="221"/>
      <c r="G1146" s="143"/>
      <c r="H1146" s="224"/>
      <c r="I1146" s="227"/>
      <c r="J1146" s="53"/>
      <c r="K1146" s="65"/>
      <c r="L1146" s="65"/>
      <c r="M1146" s="42">
        <f t="shared" si="236"/>
        <v>0</v>
      </c>
    </row>
    <row r="1147" spans="2:13" ht="13.5" hidden="1" thickBot="1">
      <c r="B1147" s="59" t="s">
        <v>42</v>
      </c>
      <c r="C1147" s="218"/>
      <c r="D1147" s="221"/>
      <c r="E1147" s="221"/>
      <c r="F1147" s="221"/>
      <c r="G1147" s="143"/>
      <c r="H1147" s="224"/>
      <c r="I1147" s="227"/>
      <c r="J1147" s="53"/>
      <c r="K1147" s="65"/>
      <c r="L1147" s="65"/>
      <c r="M1147" s="42">
        <f t="shared" si="236"/>
        <v>0</v>
      </c>
    </row>
    <row r="1148" spans="2:13" ht="13.5" hidden="1" thickBot="1">
      <c r="B1148" s="59" t="s">
        <v>43</v>
      </c>
      <c r="C1148" s="218"/>
      <c r="D1148" s="221"/>
      <c r="E1148" s="221"/>
      <c r="F1148" s="221"/>
      <c r="G1148" s="143"/>
      <c r="H1148" s="224"/>
      <c r="I1148" s="227"/>
      <c r="J1148" s="53"/>
      <c r="K1148" s="43"/>
      <c r="L1148" s="65"/>
      <c r="M1148" s="42">
        <f t="shared" si="236"/>
        <v>0</v>
      </c>
    </row>
    <row r="1149" spans="2:13" ht="13.5" hidden="1" thickBot="1">
      <c r="B1149" s="90" t="s">
        <v>44</v>
      </c>
      <c r="C1149" s="219"/>
      <c r="D1149" s="222"/>
      <c r="E1149" s="222"/>
      <c r="F1149" s="222"/>
      <c r="G1149" s="144"/>
      <c r="H1149" s="225"/>
      <c r="I1149" s="228"/>
      <c r="J1149" s="53"/>
      <c r="K1149" s="46"/>
      <c r="L1149" s="54"/>
      <c r="M1149" s="47">
        <f t="shared" si="236"/>
        <v>0</v>
      </c>
    </row>
    <row r="1150" spans="2:13" ht="13.5" hidden="1" thickBot="1">
      <c r="B1150" s="58" t="s">
        <v>40</v>
      </c>
      <c r="C1150" s="217">
        <f t="shared" si="234"/>
        <v>228</v>
      </c>
      <c r="D1150" s="220">
        <f>VLOOKUP(C1150,'Completar SOFSE'!$A$19:$E$501,2,0)</f>
        <v>0</v>
      </c>
      <c r="E1150" s="220">
        <f>VLOOKUP(C1150,'Completar SOFSE'!$A$19:$E$501,3,0)</f>
        <v>0</v>
      </c>
      <c r="F1150" s="220">
        <f>VLOOKUP(C1150,'Completar SOFSE'!$A$19:$E$501,4,0)</f>
        <v>0</v>
      </c>
      <c r="G1150" s="142"/>
      <c r="H1150" s="223">
        <f>VLOOKUP(C1150,'Completar SOFSE'!$A$19:$E$501,5,0)</f>
        <v>0</v>
      </c>
      <c r="I1150" s="226">
        <f>VLOOKUP(C1150,'Completar SOFSE'!$A$19:$F$501,6,0)</f>
        <v>0</v>
      </c>
      <c r="J1150" s="53"/>
      <c r="K1150" s="65"/>
      <c r="L1150" s="65"/>
      <c r="M1150" s="42">
        <f t="shared" si="236"/>
        <v>0</v>
      </c>
    </row>
    <row r="1151" spans="2:13" ht="13.5" hidden="1" thickBot="1">
      <c r="B1151" s="59" t="s">
        <v>41</v>
      </c>
      <c r="C1151" s="218"/>
      <c r="D1151" s="221"/>
      <c r="E1151" s="221"/>
      <c r="F1151" s="221"/>
      <c r="G1151" s="143"/>
      <c r="H1151" s="224"/>
      <c r="I1151" s="227"/>
      <c r="J1151" s="53"/>
      <c r="K1151" s="65"/>
      <c r="L1151" s="65"/>
      <c r="M1151" s="42">
        <f t="shared" si="236"/>
        <v>0</v>
      </c>
    </row>
    <row r="1152" spans="2:13" ht="13.5" hidden="1" thickBot="1">
      <c r="B1152" s="59" t="s">
        <v>42</v>
      </c>
      <c r="C1152" s="218"/>
      <c r="D1152" s="221"/>
      <c r="E1152" s="221"/>
      <c r="F1152" s="221"/>
      <c r="G1152" s="143"/>
      <c r="H1152" s="224"/>
      <c r="I1152" s="227"/>
      <c r="J1152" s="53"/>
      <c r="K1152" s="65"/>
      <c r="L1152" s="65"/>
      <c r="M1152" s="42">
        <f t="shared" si="236"/>
        <v>0</v>
      </c>
    </row>
    <row r="1153" spans="2:13" ht="13.5" hidden="1" thickBot="1">
      <c r="B1153" s="59" t="s">
        <v>43</v>
      </c>
      <c r="C1153" s="218"/>
      <c r="D1153" s="221"/>
      <c r="E1153" s="221"/>
      <c r="F1153" s="221"/>
      <c r="G1153" s="143"/>
      <c r="H1153" s="224"/>
      <c r="I1153" s="227"/>
      <c r="J1153" s="53"/>
      <c r="K1153" s="43"/>
      <c r="L1153" s="65"/>
      <c r="M1153" s="42">
        <f t="shared" si="236"/>
        <v>0</v>
      </c>
    </row>
    <row r="1154" spans="2:13" ht="13.5" hidden="1" thickBot="1">
      <c r="B1154" s="90" t="s">
        <v>44</v>
      </c>
      <c r="C1154" s="219"/>
      <c r="D1154" s="222"/>
      <c r="E1154" s="222"/>
      <c r="F1154" s="222"/>
      <c r="G1154" s="144"/>
      <c r="H1154" s="225"/>
      <c r="I1154" s="228"/>
      <c r="J1154" s="53"/>
      <c r="K1154" s="46"/>
      <c r="L1154" s="54"/>
      <c r="M1154" s="47">
        <f t="shared" si="236"/>
        <v>0</v>
      </c>
    </row>
    <row r="1155" spans="2:13" ht="13.5" hidden="1" thickBot="1">
      <c r="B1155" s="58" t="s">
        <v>40</v>
      </c>
      <c r="C1155" s="217">
        <f t="shared" si="235"/>
        <v>229</v>
      </c>
      <c r="D1155" s="220">
        <f>VLOOKUP(C1155,'Completar SOFSE'!$A$19:$E$501,2,0)</f>
        <v>0</v>
      </c>
      <c r="E1155" s="220">
        <f>VLOOKUP(C1155,'Completar SOFSE'!$A$19:$E$501,3,0)</f>
        <v>0</v>
      </c>
      <c r="F1155" s="220">
        <f>VLOOKUP(C1155,'Completar SOFSE'!$A$19:$E$501,4,0)</f>
        <v>0</v>
      </c>
      <c r="G1155" s="142"/>
      <c r="H1155" s="223">
        <f>VLOOKUP(C1155,'Completar SOFSE'!$A$19:$E$501,5,0)</f>
        <v>0</v>
      </c>
      <c r="I1155" s="226">
        <f>VLOOKUP(C1155,'Completar SOFSE'!$A$19:$F$501,6,0)</f>
        <v>0</v>
      </c>
      <c r="J1155" s="53"/>
      <c r="K1155" s="65"/>
      <c r="L1155" s="65"/>
      <c r="M1155" s="42">
        <f>J1155*$D$60+K1155*$D$60+L1155*$D$60</f>
        <v>0</v>
      </c>
    </row>
    <row r="1156" spans="2:13" ht="13.5" hidden="1" thickBot="1">
      <c r="B1156" s="59" t="s">
        <v>41</v>
      </c>
      <c r="C1156" s="218"/>
      <c r="D1156" s="221"/>
      <c r="E1156" s="221"/>
      <c r="F1156" s="221"/>
      <c r="G1156" s="143"/>
      <c r="H1156" s="224"/>
      <c r="I1156" s="227"/>
      <c r="J1156" s="53"/>
      <c r="K1156" s="65"/>
      <c r="L1156" s="65"/>
      <c r="M1156" s="42">
        <f t="shared" ref="M1156:M1174" si="238">J1156*$D$60+K1156*$D$60+L1156*$D$60</f>
        <v>0</v>
      </c>
    </row>
    <row r="1157" spans="2:13" ht="13.5" hidden="1" thickBot="1">
      <c r="B1157" s="59" t="s">
        <v>42</v>
      </c>
      <c r="C1157" s="218"/>
      <c r="D1157" s="221"/>
      <c r="E1157" s="221"/>
      <c r="F1157" s="221"/>
      <c r="G1157" s="143"/>
      <c r="H1157" s="224"/>
      <c r="I1157" s="227"/>
      <c r="J1157" s="53"/>
      <c r="K1157" s="65"/>
      <c r="L1157" s="65"/>
      <c r="M1157" s="42">
        <f t="shared" si="238"/>
        <v>0</v>
      </c>
    </row>
    <row r="1158" spans="2:13" ht="13.5" hidden="1" thickBot="1">
      <c r="B1158" s="59" t="s">
        <v>43</v>
      </c>
      <c r="C1158" s="218"/>
      <c r="D1158" s="221"/>
      <c r="E1158" s="221"/>
      <c r="F1158" s="221"/>
      <c r="G1158" s="143"/>
      <c r="H1158" s="224"/>
      <c r="I1158" s="227"/>
      <c r="J1158" s="53"/>
      <c r="K1158" s="43"/>
      <c r="L1158" s="65"/>
      <c r="M1158" s="42">
        <f t="shared" si="238"/>
        <v>0</v>
      </c>
    </row>
    <row r="1159" spans="2:13" ht="13.5" hidden="1" thickBot="1">
      <c r="B1159" s="90" t="s">
        <v>44</v>
      </c>
      <c r="C1159" s="219"/>
      <c r="D1159" s="222"/>
      <c r="E1159" s="222"/>
      <c r="F1159" s="222"/>
      <c r="G1159" s="144"/>
      <c r="H1159" s="225"/>
      <c r="I1159" s="228"/>
      <c r="J1159" s="53"/>
      <c r="K1159" s="46"/>
      <c r="L1159" s="54"/>
      <c r="M1159" s="47">
        <f t="shared" si="238"/>
        <v>0</v>
      </c>
    </row>
    <row r="1160" spans="2:13" ht="13.5" hidden="1" thickBot="1">
      <c r="B1160" s="58" t="s">
        <v>40</v>
      </c>
      <c r="C1160" s="217">
        <f t="shared" si="230"/>
        <v>230</v>
      </c>
      <c r="D1160" s="220">
        <f>VLOOKUP(C1160,'Completar SOFSE'!$A$19:$E$501,2,0)</f>
        <v>0</v>
      </c>
      <c r="E1160" s="220">
        <f>VLOOKUP(C1160,'Completar SOFSE'!$A$19:$E$501,3,0)</f>
        <v>0</v>
      </c>
      <c r="F1160" s="220">
        <f>VLOOKUP(C1160,'Completar SOFSE'!$A$19:$E$501,4,0)</f>
        <v>0</v>
      </c>
      <c r="G1160" s="142"/>
      <c r="H1160" s="223">
        <f>VLOOKUP(C1160,'Completar SOFSE'!$A$19:$E$501,5,0)</f>
        <v>0</v>
      </c>
      <c r="I1160" s="226">
        <f>VLOOKUP(C1160,'Completar SOFSE'!$A$19:$F$501,6,0)</f>
        <v>0</v>
      </c>
      <c r="J1160" s="53"/>
      <c r="K1160" s="65"/>
      <c r="L1160" s="65"/>
      <c r="M1160" s="42">
        <f t="shared" si="238"/>
        <v>0</v>
      </c>
    </row>
    <row r="1161" spans="2:13" ht="13.5" hidden="1" thickBot="1">
      <c r="B1161" s="59" t="s">
        <v>41</v>
      </c>
      <c r="C1161" s="218"/>
      <c r="D1161" s="221"/>
      <c r="E1161" s="221"/>
      <c r="F1161" s="221"/>
      <c r="G1161" s="143"/>
      <c r="H1161" s="224"/>
      <c r="I1161" s="227"/>
      <c r="J1161" s="53"/>
      <c r="K1161" s="65"/>
      <c r="L1161" s="65"/>
      <c r="M1161" s="42">
        <f t="shared" si="238"/>
        <v>0</v>
      </c>
    </row>
    <row r="1162" spans="2:13" ht="13.5" hidden="1" thickBot="1">
      <c r="B1162" s="59" t="s">
        <v>42</v>
      </c>
      <c r="C1162" s="218"/>
      <c r="D1162" s="221"/>
      <c r="E1162" s="221"/>
      <c r="F1162" s="221"/>
      <c r="G1162" s="143"/>
      <c r="H1162" s="224"/>
      <c r="I1162" s="227"/>
      <c r="J1162" s="53"/>
      <c r="K1162" s="65"/>
      <c r="L1162" s="65"/>
      <c r="M1162" s="42">
        <f t="shared" si="238"/>
        <v>0</v>
      </c>
    </row>
    <row r="1163" spans="2:13" ht="13.5" hidden="1" thickBot="1">
      <c r="B1163" s="59" t="s">
        <v>43</v>
      </c>
      <c r="C1163" s="218"/>
      <c r="D1163" s="221"/>
      <c r="E1163" s="221"/>
      <c r="F1163" s="221"/>
      <c r="G1163" s="143"/>
      <c r="H1163" s="224"/>
      <c r="I1163" s="227"/>
      <c r="J1163" s="53"/>
      <c r="K1163" s="43"/>
      <c r="L1163" s="65"/>
      <c r="M1163" s="42">
        <f t="shared" si="238"/>
        <v>0</v>
      </c>
    </row>
    <row r="1164" spans="2:13" ht="13.5" hidden="1" thickBot="1">
      <c r="B1164" s="90" t="s">
        <v>44</v>
      </c>
      <c r="C1164" s="219"/>
      <c r="D1164" s="222"/>
      <c r="E1164" s="222"/>
      <c r="F1164" s="222"/>
      <c r="G1164" s="144"/>
      <c r="H1164" s="225"/>
      <c r="I1164" s="228"/>
      <c r="J1164" s="53"/>
      <c r="K1164" s="46"/>
      <c r="L1164" s="54"/>
      <c r="M1164" s="47">
        <f t="shared" si="238"/>
        <v>0</v>
      </c>
    </row>
    <row r="1165" spans="2:13" ht="13.5" hidden="1" thickBot="1">
      <c r="B1165" s="58" t="s">
        <v>40</v>
      </c>
      <c r="C1165" s="217">
        <f t="shared" ref="C1165" si="239">+C1160+1</f>
        <v>231</v>
      </c>
      <c r="D1165" s="220">
        <f>VLOOKUP(C1165,'Completar SOFSE'!$A$19:$E$501,2,0)</f>
        <v>0</v>
      </c>
      <c r="E1165" s="220">
        <f>VLOOKUP(C1165,'Completar SOFSE'!$A$19:$E$501,3,0)</f>
        <v>0</v>
      </c>
      <c r="F1165" s="220">
        <f>VLOOKUP(C1165,'Completar SOFSE'!$A$19:$E$501,4,0)</f>
        <v>0</v>
      </c>
      <c r="G1165" s="142"/>
      <c r="H1165" s="223">
        <f>VLOOKUP(C1165,'Completar SOFSE'!$A$19:$E$501,5,0)</f>
        <v>0</v>
      </c>
      <c r="I1165" s="226">
        <f>VLOOKUP(C1165,'Completar SOFSE'!$A$19:$F$501,6,0)</f>
        <v>0</v>
      </c>
      <c r="J1165" s="53"/>
      <c r="K1165" s="65"/>
      <c r="L1165" s="65"/>
      <c r="M1165" s="42">
        <f t="shared" si="238"/>
        <v>0</v>
      </c>
    </row>
    <row r="1166" spans="2:13" ht="13.5" hidden="1" thickBot="1">
      <c r="B1166" s="59" t="s">
        <v>41</v>
      </c>
      <c r="C1166" s="218"/>
      <c r="D1166" s="221"/>
      <c r="E1166" s="221"/>
      <c r="F1166" s="221"/>
      <c r="G1166" s="143"/>
      <c r="H1166" s="224"/>
      <c r="I1166" s="227"/>
      <c r="J1166" s="53"/>
      <c r="K1166" s="65"/>
      <c r="L1166" s="65"/>
      <c r="M1166" s="42">
        <f t="shared" si="238"/>
        <v>0</v>
      </c>
    </row>
    <row r="1167" spans="2:13" ht="13.5" hidden="1" thickBot="1">
      <c r="B1167" s="59" t="s">
        <v>42</v>
      </c>
      <c r="C1167" s="218"/>
      <c r="D1167" s="221"/>
      <c r="E1167" s="221"/>
      <c r="F1167" s="221"/>
      <c r="G1167" s="143"/>
      <c r="H1167" s="224"/>
      <c r="I1167" s="227"/>
      <c r="J1167" s="53"/>
      <c r="K1167" s="65"/>
      <c r="L1167" s="65"/>
      <c r="M1167" s="42">
        <f t="shared" si="238"/>
        <v>0</v>
      </c>
    </row>
    <row r="1168" spans="2:13" ht="13.5" hidden="1" thickBot="1">
      <c r="B1168" s="59" t="s">
        <v>43</v>
      </c>
      <c r="C1168" s="218"/>
      <c r="D1168" s="221"/>
      <c r="E1168" s="221"/>
      <c r="F1168" s="221"/>
      <c r="G1168" s="143"/>
      <c r="H1168" s="224"/>
      <c r="I1168" s="227"/>
      <c r="J1168" s="53"/>
      <c r="K1168" s="43"/>
      <c r="L1168" s="65"/>
      <c r="M1168" s="42">
        <f t="shared" si="238"/>
        <v>0</v>
      </c>
    </row>
    <row r="1169" spans="2:13" ht="13.5" hidden="1" thickBot="1">
      <c r="B1169" s="90" t="s">
        <v>44</v>
      </c>
      <c r="C1169" s="219"/>
      <c r="D1169" s="222"/>
      <c r="E1169" s="222"/>
      <c r="F1169" s="222"/>
      <c r="G1169" s="144"/>
      <c r="H1169" s="225"/>
      <c r="I1169" s="228"/>
      <c r="J1169" s="53"/>
      <c r="K1169" s="46"/>
      <c r="L1169" s="54"/>
      <c r="M1169" s="47">
        <f t="shared" si="238"/>
        <v>0</v>
      </c>
    </row>
    <row r="1170" spans="2:13" ht="13.5" hidden="1" thickBot="1">
      <c r="B1170" s="58" t="s">
        <v>40</v>
      </c>
      <c r="C1170" s="217">
        <f t="shared" si="233"/>
        <v>232</v>
      </c>
      <c r="D1170" s="220">
        <f>VLOOKUP(C1170,'Completar SOFSE'!$A$19:$E$501,2,0)</f>
        <v>0</v>
      </c>
      <c r="E1170" s="220">
        <f>VLOOKUP(C1170,'Completar SOFSE'!$A$19:$E$501,3,0)</f>
        <v>0</v>
      </c>
      <c r="F1170" s="220">
        <f>VLOOKUP(C1170,'Completar SOFSE'!$A$19:$E$501,4,0)</f>
        <v>0</v>
      </c>
      <c r="G1170" s="142"/>
      <c r="H1170" s="223">
        <f>VLOOKUP(C1170,'Completar SOFSE'!$A$19:$E$501,5,0)</f>
        <v>0</v>
      </c>
      <c r="I1170" s="226">
        <f>VLOOKUP(C1170,'Completar SOFSE'!$A$19:$F$501,6,0)</f>
        <v>0</v>
      </c>
      <c r="J1170" s="53"/>
      <c r="K1170" s="65"/>
      <c r="L1170" s="65"/>
      <c r="M1170" s="42">
        <f t="shared" si="238"/>
        <v>0</v>
      </c>
    </row>
    <row r="1171" spans="2:13" ht="13.5" hidden="1" thickBot="1">
      <c r="B1171" s="59" t="s">
        <v>41</v>
      </c>
      <c r="C1171" s="218"/>
      <c r="D1171" s="221"/>
      <c r="E1171" s="221"/>
      <c r="F1171" s="221"/>
      <c r="G1171" s="143"/>
      <c r="H1171" s="224"/>
      <c r="I1171" s="227"/>
      <c r="J1171" s="53"/>
      <c r="K1171" s="65"/>
      <c r="L1171" s="65"/>
      <c r="M1171" s="42">
        <f t="shared" si="238"/>
        <v>0</v>
      </c>
    </row>
    <row r="1172" spans="2:13" ht="13.5" hidden="1" thickBot="1">
      <c r="B1172" s="59" t="s">
        <v>42</v>
      </c>
      <c r="C1172" s="218"/>
      <c r="D1172" s="221"/>
      <c r="E1172" s="221"/>
      <c r="F1172" s="221"/>
      <c r="G1172" s="143"/>
      <c r="H1172" s="224"/>
      <c r="I1172" s="227"/>
      <c r="J1172" s="53"/>
      <c r="K1172" s="65"/>
      <c r="L1172" s="65"/>
      <c r="M1172" s="42">
        <f t="shared" si="238"/>
        <v>0</v>
      </c>
    </row>
    <row r="1173" spans="2:13" ht="13.5" hidden="1" thickBot="1">
      <c r="B1173" s="59" t="s">
        <v>43</v>
      </c>
      <c r="C1173" s="218"/>
      <c r="D1173" s="221"/>
      <c r="E1173" s="221"/>
      <c r="F1173" s="221"/>
      <c r="G1173" s="143"/>
      <c r="H1173" s="224"/>
      <c r="I1173" s="227"/>
      <c r="J1173" s="53"/>
      <c r="K1173" s="43"/>
      <c r="L1173" s="65"/>
      <c r="M1173" s="42">
        <f t="shared" si="238"/>
        <v>0</v>
      </c>
    </row>
    <row r="1174" spans="2:13" ht="13.5" hidden="1" thickBot="1">
      <c r="B1174" s="90" t="s">
        <v>44</v>
      </c>
      <c r="C1174" s="219"/>
      <c r="D1174" s="222"/>
      <c r="E1174" s="222"/>
      <c r="F1174" s="222"/>
      <c r="G1174" s="144"/>
      <c r="H1174" s="225"/>
      <c r="I1174" s="228"/>
      <c r="J1174" s="53"/>
      <c r="K1174" s="46"/>
      <c r="L1174" s="54"/>
      <c r="M1174" s="47">
        <f t="shared" si="238"/>
        <v>0</v>
      </c>
    </row>
    <row r="1175" spans="2:13" ht="13.5" hidden="1" thickBot="1">
      <c r="B1175" s="58" t="s">
        <v>40</v>
      </c>
      <c r="C1175" s="217">
        <f t="shared" si="234"/>
        <v>233</v>
      </c>
      <c r="D1175" s="220">
        <f>VLOOKUP(C1175,'Completar SOFSE'!$A$19:$E$501,2,0)</f>
        <v>0</v>
      </c>
      <c r="E1175" s="220">
        <f>VLOOKUP(C1175,'Completar SOFSE'!$A$19:$E$501,3,0)</f>
        <v>0</v>
      </c>
      <c r="F1175" s="220">
        <f>VLOOKUP(C1175,'Completar SOFSE'!$A$19:$E$501,4,0)</f>
        <v>0</v>
      </c>
      <c r="G1175" s="142"/>
      <c r="H1175" s="223">
        <f>VLOOKUP(C1175,'Completar SOFSE'!$A$19:$E$501,5,0)</f>
        <v>0</v>
      </c>
      <c r="I1175" s="226">
        <f>VLOOKUP(C1175,'Completar SOFSE'!$A$19:$F$501,6,0)</f>
        <v>0</v>
      </c>
      <c r="J1175" s="53"/>
      <c r="K1175" s="65"/>
      <c r="L1175" s="65"/>
      <c r="M1175" s="42">
        <f>J1175*$D$60+K1175*$D$60+L1175*$D$60</f>
        <v>0</v>
      </c>
    </row>
    <row r="1176" spans="2:13" ht="13.5" hidden="1" thickBot="1">
      <c r="B1176" s="59" t="s">
        <v>41</v>
      </c>
      <c r="C1176" s="218"/>
      <c r="D1176" s="221"/>
      <c r="E1176" s="221"/>
      <c r="F1176" s="221"/>
      <c r="G1176" s="143"/>
      <c r="H1176" s="224"/>
      <c r="I1176" s="227"/>
      <c r="J1176" s="53"/>
      <c r="K1176" s="65"/>
      <c r="L1176" s="65"/>
      <c r="M1176" s="42">
        <f t="shared" ref="M1176:M1194" si="240">J1176*$D$60+K1176*$D$60+L1176*$D$60</f>
        <v>0</v>
      </c>
    </row>
    <row r="1177" spans="2:13" ht="13.5" hidden="1" thickBot="1">
      <c r="B1177" s="59" t="s">
        <v>42</v>
      </c>
      <c r="C1177" s="218"/>
      <c r="D1177" s="221"/>
      <c r="E1177" s="221"/>
      <c r="F1177" s="221"/>
      <c r="G1177" s="143"/>
      <c r="H1177" s="224"/>
      <c r="I1177" s="227"/>
      <c r="J1177" s="53"/>
      <c r="K1177" s="65"/>
      <c r="L1177" s="65"/>
      <c r="M1177" s="42">
        <f t="shared" si="240"/>
        <v>0</v>
      </c>
    </row>
    <row r="1178" spans="2:13" ht="13.5" hidden="1" thickBot="1">
      <c r="B1178" s="59" t="s">
        <v>43</v>
      </c>
      <c r="C1178" s="218"/>
      <c r="D1178" s="221"/>
      <c r="E1178" s="221"/>
      <c r="F1178" s="221"/>
      <c r="G1178" s="143"/>
      <c r="H1178" s="224"/>
      <c r="I1178" s="227"/>
      <c r="J1178" s="53"/>
      <c r="K1178" s="43"/>
      <c r="L1178" s="65"/>
      <c r="M1178" s="42">
        <f t="shared" si="240"/>
        <v>0</v>
      </c>
    </row>
    <row r="1179" spans="2:13" ht="13.5" hidden="1" thickBot="1">
      <c r="B1179" s="90" t="s">
        <v>44</v>
      </c>
      <c r="C1179" s="219"/>
      <c r="D1179" s="222"/>
      <c r="E1179" s="222"/>
      <c r="F1179" s="222"/>
      <c r="G1179" s="144"/>
      <c r="H1179" s="225"/>
      <c r="I1179" s="228"/>
      <c r="J1179" s="53"/>
      <c r="K1179" s="46"/>
      <c r="L1179" s="54"/>
      <c r="M1179" s="47">
        <f t="shared" si="240"/>
        <v>0</v>
      </c>
    </row>
    <row r="1180" spans="2:13" ht="13.5" hidden="1" thickBot="1">
      <c r="B1180" s="58" t="s">
        <v>40</v>
      </c>
      <c r="C1180" s="217">
        <f t="shared" si="235"/>
        <v>234</v>
      </c>
      <c r="D1180" s="220">
        <f>VLOOKUP(C1180,'Completar SOFSE'!$A$19:$E$501,2,0)</f>
        <v>0</v>
      </c>
      <c r="E1180" s="220">
        <f>VLOOKUP(C1180,'Completar SOFSE'!$A$19:$E$501,3,0)</f>
        <v>0</v>
      </c>
      <c r="F1180" s="220">
        <f>VLOOKUP(C1180,'Completar SOFSE'!$A$19:$E$501,4,0)</f>
        <v>0</v>
      </c>
      <c r="G1180" s="142"/>
      <c r="H1180" s="223">
        <f>VLOOKUP(C1180,'Completar SOFSE'!$A$19:$E$501,5,0)</f>
        <v>0</v>
      </c>
      <c r="I1180" s="226">
        <f>VLOOKUP(C1180,'Completar SOFSE'!$A$19:$F$501,6,0)</f>
        <v>0</v>
      </c>
      <c r="J1180" s="53"/>
      <c r="K1180" s="65"/>
      <c r="L1180" s="65"/>
      <c r="M1180" s="42">
        <f t="shared" si="240"/>
        <v>0</v>
      </c>
    </row>
    <row r="1181" spans="2:13" ht="13.5" hidden="1" thickBot="1">
      <c r="B1181" s="59" t="s">
        <v>41</v>
      </c>
      <c r="C1181" s="218"/>
      <c r="D1181" s="221"/>
      <c r="E1181" s="221"/>
      <c r="F1181" s="221"/>
      <c r="G1181" s="143"/>
      <c r="H1181" s="224"/>
      <c r="I1181" s="227"/>
      <c r="J1181" s="53"/>
      <c r="K1181" s="65"/>
      <c r="L1181" s="65"/>
      <c r="M1181" s="42">
        <f t="shared" si="240"/>
        <v>0</v>
      </c>
    </row>
    <row r="1182" spans="2:13" ht="13.5" hidden="1" thickBot="1">
      <c r="B1182" s="59" t="s">
        <v>42</v>
      </c>
      <c r="C1182" s="218"/>
      <c r="D1182" s="221"/>
      <c r="E1182" s="221"/>
      <c r="F1182" s="221"/>
      <c r="G1182" s="143"/>
      <c r="H1182" s="224"/>
      <c r="I1182" s="227"/>
      <c r="J1182" s="53"/>
      <c r="K1182" s="65"/>
      <c r="L1182" s="65"/>
      <c r="M1182" s="42">
        <f t="shared" si="240"/>
        <v>0</v>
      </c>
    </row>
    <row r="1183" spans="2:13" ht="13.5" hidden="1" thickBot="1">
      <c r="B1183" s="59" t="s">
        <v>43</v>
      </c>
      <c r="C1183" s="218"/>
      <c r="D1183" s="221"/>
      <c r="E1183" s="221"/>
      <c r="F1183" s="221"/>
      <c r="G1183" s="143"/>
      <c r="H1183" s="224"/>
      <c r="I1183" s="227"/>
      <c r="J1183" s="53"/>
      <c r="K1183" s="43"/>
      <c r="L1183" s="65"/>
      <c r="M1183" s="42">
        <f t="shared" si="240"/>
        <v>0</v>
      </c>
    </row>
    <row r="1184" spans="2:13" ht="13.5" hidden="1" thickBot="1">
      <c r="B1184" s="90" t="s">
        <v>44</v>
      </c>
      <c r="C1184" s="219"/>
      <c r="D1184" s="222"/>
      <c r="E1184" s="222"/>
      <c r="F1184" s="222"/>
      <c r="G1184" s="144"/>
      <c r="H1184" s="225"/>
      <c r="I1184" s="228"/>
      <c r="J1184" s="53"/>
      <c r="K1184" s="46"/>
      <c r="L1184" s="54"/>
      <c r="M1184" s="47">
        <f t="shared" si="240"/>
        <v>0</v>
      </c>
    </row>
    <row r="1185" spans="2:13" ht="13.5" hidden="1" thickBot="1">
      <c r="B1185" s="58" t="s">
        <v>40</v>
      </c>
      <c r="C1185" s="217">
        <f t="shared" ref="C1185:C1235" si="241">+C1180+1</f>
        <v>235</v>
      </c>
      <c r="D1185" s="220">
        <f>VLOOKUP(C1185,'Completar SOFSE'!$A$19:$E$501,2,0)</f>
        <v>0</v>
      </c>
      <c r="E1185" s="220">
        <f>VLOOKUP(C1185,'Completar SOFSE'!$A$19:$E$501,3,0)</f>
        <v>0</v>
      </c>
      <c r="F1185" s="220">
        <f>VLOOKUP(C1185,'Completar SOFSE'!$A$19:$E$501,4,0)</f>
        <v>0</v>
      </c>
      <c r="G1185" s="142"/>
      <c r="H1185" s="223">
        <f>VLOOKUP(C1185,'Completar SOFSE'!$A$19:$E$501,5,0)</f>
        <v>0</v>
      </c>
      <c r="I1185" s="226">
        <f>VLOOKUP(C1185,'Completar SOFSE'!$A$19:$F$501,6,0)</f>
        <v>0</v>
      </c>
      <c r="J1185" s="53"/>
      <c r="K1185" s="65"/>
      <c r="L1185" s="65"/>
      <c r="M1185" s="42">
        <f t="shared" si="240"/>
        <v>0</v>
      </c>
    </row>
    <row r="1186" spans="2:13" ht="13.5" hidden="1" thickBot="1">
      <c r="B1186" s="59" t="s">
        <v>41</v>
      </c>
      <c r="C1186" s="218"/>
      <c r="D1186" s="221"/>
      <c r="E1186" s="221"/>
      <c r="F1186" s="221"/>
      <c r="G1186" s="143"/>
      <c r="H1186" s="224"/>
      <c r="I1186" s="227"/>
      <c r="J1186" s="53"/>
      <c r="K1186" s="65"/>
      <c r="L1186" s="65"/>
      <c r="M1186" s="42">
        <f t="shared" si="240"/>
        <v>0</v>
      </c>
    </row>
    <row r="1187" spans="2:13" ht="13.5" hidden="1" thickBot="1">
      <c r="B1187" s="59" t="s">
        <v>42</v>
      </c>
      <c r="C1187" s="218"/>
      <c r="D1187" s="221"/>
      <c r="E1187" s="221"/>
      <c r="F1187" s="221"/>
      <c r="G1187" s="143"/>
      <c r="H1187" s="224"/>
      <c r="I1187" s="227"/>
      <c r="J1187" s="53"/>
      <c r="K1187" s="65"/>
      <c r="L1187" s="65"/>
      <c r="M1187" s="42">
        <f t="shared" si="240"/>
        <v>0</v>
      </c>
    </row>
    <row r="1188" spans="2:13" ht="13.5" hidden="1" thickBot="1">
      <c r="B1188" s="59" t="s">
        <v>43</v>
      </c>
      <c r="C1188" s="218"/>
      <c r="D1188" s="221"/>
      <c r="E1188" s="221"/>
      <c r="F1188" s="221"/>
      <c r="G1188" s="143"/>
      <c r="H1188" s="224"/>
      <c r="I1188" s="227"/>
      <c r="J1188" s="53"/>
      <c r="K1188" s="43"/>
      <c r="L1188" s="65"/>
      <c r="M1188" s="42">
        <f t="shared" si="240"/>
        <v>0</v>
      </c>
    </row>
    <row r="1189" spans="2:13" ht="13.5" hidden="1" thickBot="1">
      <c r="B1189" s="90" t="s">
        <v>44</v>
      </c>
      <c r="C1189" s="219"/>
      <c r="D1189" s="222"/>
      <c r="E1189" s="222"/>
      <c r="F1189" s="222"/>
      <c r="G1189" s="144"/>
      <c r="H1189" s="225"/>
      <c r="I1189" s="228"/>
      <c r="J1189" s="53"/>
      <c r="K1189" s="46"/>
      <c r="L1189" s="54"/>
      <c r="M1189" s="47">
        <f t="shared" si="240"/>
        <v>0</v>
      </c>
    </row>
    <row r="1190" spans="2:13" ht="13.5" hidden="1" thickBot="1">
      <c r="B1190" s="58" t="s">
        <v>40</v>
      </c>
      <c r="C1190" s="217">
        <f t="shared" ref="C1190" si="242">+C1185+1</f>
        <v>236</v>
      </c>
      <c r="D1190" s="220">
        <f>VLOOKUP(C1190,'Completar SOFSE'!$A$19:$E$501,2,0)</f>
        <v>0</v>
      </c>
      <c r="E1190" s="220">
        <f>VLOOKUP(C1190,'Completar SOFSE'!$A$19:$E$501,3,0)</f>
        <v>0</v>
      </c>
      <c r="F1190" s="220">
        <f>VLOOKUP(C1190,'Completar SOFSE'!$A$19:$E$501,4,0)</f>
        <v>0</v>
      </c>
      <c r="G1190" s="142"/>
      <c r="H1190" s="223">
        <f>VLOOKUP(C1190,'Completar SOFSE'!$A$19:$E$501,5,0)</f>
        <v>0</v>
      </c>
      <c r="I1190" s="226">
        <f>VLOOKUP(C1190,'Completar SOFSE'!$A$19:$F$501,6,0)</f>
        <v>0</v>
      </c>
      <c r="J1190" s="53"/>
      <c r="K1190" s="65"/>
      <c r="L1190" s="65"/>
      <c r="M1190" s="42">
        <f t="shared" si="240"/>
        <v>0</v>
      </c>
    </row>
    <row r="1191" spans="2:13" ht="13.5" hidden="1" thickBot="1">
      <c r="B1191" s="59" t="s">
        <v>41</v>
      </c>
      <c r="C1191" s="218"/>
      <c r="D1191" s="221"/>
      <c r="E1191" s="221"/>
      <c r="F1191" s="221"/>
      <c r="G1191" s="143"/>
      <c r="H1191" s="224"/>
      <c r="I1191" s="227"/>
      <c r="J1191" s="53"/>
      <c r="K1191" s="65"/>
      <c r="L1191" s="65"/>
      <c r="M1191" s="42">
        <f t="shared" si="240"/>
        <v>0</v>
      </c>
    </row>
    <row r="1192" spans="2:13" ht="13.5" hidden="1" thickBot="1">
      <c r="B1192" s="59" t="s">
        <v>42</v>
      </c>
      <c r="C1192" s="218"/>
      <c r="D1192" s="221"/>
      <c r="E1192" s="221"/>
      <c r="F1192" s="221"/>
      <c r="G1192" s="143"/>
      <c r="H1192" s="224"/>
      <c r="I1192" s="227"/>
      <c r="J1192" s="53"/>
      <c r="K1192" s="65"/>
      <c r="L1192" s="65"/>
      <c r="M1192" s="42">
        <f t="shared" si="240"/>
        <v>0</v>
      </c>
    </row>
    <row r="1193" spans="2:13" ht="13.5" hidden="1" thickBot="1">
      <c r="B1193" s="59" t="s">
        <v>43</v>
      </c>
      <c r="C1193" s="218"/>
      <c r="D1193" s="221"/>
      <c r="E1193" s="221"/>
      <c r="F1193" s="221"/>
      <c r="G1193" s="143"/>
      <c r="H1193" s="224"/>
      <c r="I1193" s="227"/>
      <c r="J1193" s="53"/>
      <c r="K1193" s="43"/>
      <c r="L1193" s="65"/>
      <c r="M1193" s="42">
        <f t="shared" si="240"/>
        <v>0</v>
      </c>
    </row>
    <row r="1194" spans="2:13" ht="13.5" hidden="1" thickBot="1">
      <c r="B1194" s="90" t="s">
        <v>44</v>
      </c>
      <c r="C1194" s="219"/>
      <c r="D1194" s="222"/>
      <c r="E1194" s="222"/>
      <c r="F1194" s="222"/>
      <c r="G1194" s="144"/>
      <c r="H1194" s="225"/>
      <c r="I1194" s="228"/>
      <c r="J1194" s="53"/>
      <c r="K1194" s="46"/>
      <c r="L1194" s="54"/>
      <c r="M1194" s="47">
        <f t="shared" si="240"/>
        <v>0</v>
      </c>
    </row>
    <row r="1195" spans="2:13" ht="13.5" hidden="1" thickBot="1">
      <c r="B1195" s="58" t="s">
        <v>40</v>
      </c>
      <c r="C1195" s="217">
        <f t="shared" ref="C1195:C1245" si="243">+C1190+1</f>
        <v>237</v>
      </c>
      <c r="D1195" s="220">
        <f>VLOOKUP(C1195,'Completar SOFSE'!$A$19:$E$501,2,0)</f>
        <v>0</v>
      </c>
      <c r="E1195" s="220">
        <f>VLOOKUP(C1195,'Completar SOFSE'!$A$19:$E$501,3,0)</f>
        <v>0</v>
      </c>
      <c r="F1195" s="220">
        <f>VLOOKUP(C1195,'Completar SOFSE'!$A$19:$E$501,4,0)</f>
        <v>0</v>
      </c>
      <c r="G1195" s="142"/>
      <c r="H1195" s="223">
        <f>VLOOKUP(C1195,'Completar SOFSE'!$A$19:$E$501,5,0)</f>
        <v>0</v>
      </c>
      <c r="I1195" s="226">
        <f>VLOOKUP(C1195,'Completar SOFSE'!$A$19:$F$501,6,0)</f>
        <v>0</v>
      </c>
      <c r="J1195" s="53"/>
      <c r="K1195" s="65"/>
      <c r="L1195" s="65"/>
      <c r="M1195" s="42">
        <f>J1195*$D$60+K1195*$D$60+L1195*$D$60</f>
        <v>0</v>
      </c>
    </row>
    <row r="1196" spans="2:13" ht="13.5" hidden="1" thickBot="1">
      <c r="B1196" s="59" t="s">
        <v>41</v>
      </c>
      <c r="C1196" s="218"/>
      <c r="D1196" s="221"/>
      <c r="E1196" s="221"/>
      <c r="F1196" s="221"/>
      <c r="G1196" s="143"/>
      <c r="H1196" s="224"/>
      <c r="I1196" s="227"/>
      <c r="J1196" s="53"/>
      <c r="K1196" s="65"/>
      <c r="L1196" s="65"/>
      <c r="M1196" s="42">
        <f t="shared" ref="M1196:M1214" si="244">J1196*$D$60+K1196*$D$60+L1196*$D$60</f>
        <v>0</v>
      </c>
    </row>
    <row r="1197" spans="2:13" ht="13.5" hidden="1" thickBot="1">
      <c r="B1197" s="59" t="s">
        <v>42</v>
      </c>
      <c r="C1197" s="218"/>
      <c r="D1197" s="221"/>
      <c r="E1197" s="221"/>
      <c r="F1197" s="221"/>
      <c r="G1197" s="143"/>
      <c r="H1197" s="224"/>
      <c r="I1197" s="227"/>
      <c r="J1197" s="53"/>
      <c r="K1197" s="65"/>
      <c r="L1197" s="65"/>
      <c r="M1197" s="42">
        <f t="shared" si="244"/>
        <v>0</v>
      </c>
    </row>
    <row r="1198" spans="2:13" ht="13.5" hidden="1" thickBot="1">
      <c r="B1198" s="59" t="s">
        <v>43</v>
      </c>
      <c r="C1198" s="218"/>
      <c r="D1198" s="221"/>
      <c r="E1198" s="221"/>
      <c r="F1198" s="221"/>
      <c r="G1198" s="143"/>
      <c r="H1198" s="224"/>
      <c r="I1198" s="227"/>
      <c r="J1198" s="53"/>
      <c r="K1198" s="43"/>
      <c r="L1198" s="65"/>
      <c r="M1198" s="42">
        <f t="shared" si="244"/>
        <v>0</v>
      </c>
    </row>
    <row r="1199" spans="2:13" ht="13.5" hidden="1" thickBot="1">
      <c r="B1199" s="90" t="s">
        <v>44</v>
      </c>
      <c r="C1199" s="219"/>
      <c r="D1199" s="222"/>
      <c r="E1199" s="222"/>
      <c r="F1199" s="222"/>
      <c r="G1199" s="144"/>
      <c r="H1199" s="225"/>
      <c r="I1199" s="228"/>
      <c r="J1199" s="53"/>
      <c r="K1199" s="46"/>
      <c r="L1199" s="54"/>
      <c r="M1199" s="47">
        <f t="shared" si="244"/>
        <v>0</v>
      </c>
    </row>
    <row r="1200" spans="2:13" ht="13.5" hidden="1" thickBot="1">
      <c r="B1200" s="58" t="s">
        <v>40</v>
      </c>
      <c r="C1200" s="217">
        <f t="shared" ref="C1200:C1250" si="245">+C1195+1</f>
        <v>238</v>
      </c>
      <c r="D1200" s="220">
        <f>VLOOKUP(C1200,'Completar SOFSE'!$A$19:$E$501,2,0)</f>
        <v>0</v>
      </c>
      <c r="E1200" s="220">
        <f>VLOOKUP(C1200,'Completar SOFSE'!$A$19:$E$501,3,0)</f>
        <v>0</v>
      </c>
      <c r="F1200" s="220">
        <f>VLOOKUP(C1200,'Completar SOFSE'!$A$19:$E$501,4,0)</f>
        <v>0</v>
      </c>
      <c r="G1200" s="142"/>
      <c r="H1200" s="223">
        <f>VLOOKUP(C1200,'Completar SOFSE'!$A$19:$E$501,5,0)</f>
        <v>0</v>
      </c>
      <c r="I1200" s="226">
        <f>VLOOKUP(C1200,'Completar SOFSE'!$A$19:$F$501,6,0)</f>
        <v>0</v>
      </c>
      <c r="J1200" s="53"/>
      <c r="K1200" s="65"/>
      <c r="L1200" s="65"/>
      <c r="M1200" s="42">
        <f t="shared" si="244"/>
        <v>0</v>
      </c>
    </row>
    <row r="1201" spans="2:13" ht="13.5" hidden="1" thickBot="1">
      <c r="B1201" s="59" t="s">
        <v>41</v>
      </c>
      <c r="C1201" s="218"/>
      <c r="D1201" s="221"/>
      <c r="E1201" s="221"/>
      <c r="F1201" s="221"/>
      <c r="G1201" s="143"/>
      <c r="H1201" s="224"/>
      <c r="I1201" s="227"/>
      <c r="J1201" s="53"/>
      <c r="K1201" s="65"/>
      <c r="L1201" s="65"/>
      <c r="M1201" s="42">
        <f t="shared" si="244"/>
        <v>0</v>
      </c>
    </row>
    <row r="1202" spans="2:13" ht="13.5" hidden="1" thickBot="1">
      <c r="B1202" s="59" t="s">
        <v>42</v>
      </c>
      <c r="C1202" s="218"/>
      <c r="D1202" s="221"/>
      <c r="E1202" s="221"/>
      <c r="F1202" s="221"/>
      <c r="G1202" s="143"/>
      <c r="H1202" s="224"/>
      <c r="I1202" s="227"/>
      <c r="J1202" s="53"/>
      <c r="K1202" s="65"/>
      <c r="L1202" s="65"/>
      <c r="M1202" s="42">
        <f t="shared" si="244"/>
        <v>0</v>
      </c>
    </row>
    <row r="1203" spans="2:13" ht="13.5" hidden="1" thickBot="1">
      <c r="B1203" s="59" t="s">
        <v>43</v>
      </c>
      <c r="C1203" s="218"/>
      <c r="D1203" s="221"/>
      <c r="E1203" s="221"/>
      <c r="F1203" s="221"/>
      <c r="G1203" s="143"/>
      <c r="H1203" s="224"/>
      <c r="I1203" s="227"/>
      <c r="J1203" s="53"/>
      <c r="K1203" s="43"/>
      <c r="L1203" s="65"/>
      <c r="M1203" s="42">
        <f t="shared" si="244"/>
        <v>0</v>
      </c>
    </row>
    <row r="1204" spans="2:13" ht="13.5" hidden="1" thickBot="1">
      <c r="B1204" s="90" t="s">
        <v>44</v>
      </c>
      <c r="C1204" s="219"/>
      <c r="D1204" s="222"/>
      <c r="E1204" s="222"/>
      <c r="F1204" s="222"/>
      <c r="G1204" s="144"/>
      <c r="H1204" s="225"/>
      <c r="I1204" s="228"/>
      <c r="J1204" s="53"/>
      <c r="K1204" s="46"/>
      <c r="L1204" s="54"/>
      <c r="M1204" s="47">
        <f t="shared" si="244"/>
        <v>0</v>
      </c>
    </row>
    <row r="1205" spans="2:13" ht="13.5" hidden="1" thickBot="1">
      <c r="B1205" s="58" t="s">
        <v>40</v>
      </c>
      <c r="C1205" s="217">
        <f t="shared" ref="C1205:C1255" si="246">+C1200+1</f>
        <v>239</v>
      </c>
      <c r="D1205" s="220">
        <f>VLOOKUP(C1205,'Completar SOFSE'!$A$19:$E$501,2,0)</f>
        <v>0</v>
      </c>
      <c r="E1205" s="220">
        <f>VLOOKUP(C1205,'Completar SOFSE'!$A$19:$E$501,3,0)</f>
        <v>0</v>
      </c>
      <c r="F1205" s="220">
        <f>VLOOKUP(C1205,'Completar SOFSE'!$A$19:$E$501,4,0)</f>
        <v>0</v>
      </c>
      <c r="G1205" s="142"/>
      <c r="H1205" s="223">
        <f>VLOOKUP(C1205,'Completar SOFSE'!$A$19:$E$501,5,0)</f>
        <v>0</v>
      </c>
      <c r="I1205" s="226">
        <f>VLOOKUP(C1205,'Completar SOFSE'!$A$19:$F$501,6,0)</f>
        <v>0</v>
      </c>
      <c r="J1205" s="53"/>
      <c r="K1205" s="65"/>
      <c r="L1205" s="65"/>
      <c r="M1205" s="42">
        <f t="shared" si="244"/>
        <v>0</v>
      </c>
    </row>
    <row r="1206" spans="2:13" ht="13.5" hidden="1" thickBot="1">
      <c r="B1206" s="59" t="s">
        <v>41</v>
      </c>
      <c r="C1206" s="218"/>
      <c r="D1206" s="221"/>
      <c r="E1206" s="221"/>
      <c r="F1206" s="221"/>
      <c r="G1206" s="143"/>
      <c r="H1206" s="224"/>
      <c r="I1206" s="227"/>
      <c r="J1206" s="53"/>
      <c r="K1206" s="65"/>
      <c r="L1206" s="65"/>
      <c r="M1206" s="42">
        <f t="shared" si="244"/>
        <v>0</v>
      </c>
    </row>
    <row r="1207" spans="2:13" ht="13.5" hidden="1" thickBot="1">
      <c r="B1207" s="59" t="s">
        <v>42</v>
      </c>
      <c r="C1207" s="218"/>
      <c r="D1207" s="221"/>
      <c r="E1207" s="221"/>
      <c r="F1207" s="221"/>
      <c r="G1207" s="143"/>
      <c r="H1207" s="224"/>
      <c r="I1207" s="227"/>
      <c r="J1207" s="53"/>
      <c r="K1207" s="65"/>
      <c r="L1207" s="65"/>
      <c r="M1207" s="42">
        <f t="shared" si="244"/>
        <v>0</v>
      </c>
    </row>
    <row r="1208" spans="2:13" ht="13.5" hidden="1" thickBot="1">
      <c r="B1208" s="59" t="s">
        <v>43</v>
      </c>
      <c r="C1208" s="218"/>
      <c r="D1208" s="221"/>
      <c r="E1208" s="221"/>
      <c r="F1208" s="221"/>
      <c r="G1208" s="143"/>
      <c r="H1208" s="224"/>
      <c r="I1208" s="227"/>
      <c r="J1208" s="53"/>
      <c r="K1208" s="43"/>
      <c r="L1208" s="65"/>
      <c r="M1208" s="42">
        <f t="shared" si="244"/>
        <v>0</v>
      </c>
    </row>
    <row r="1209" spans="2:13" ht="13.5" hidden="1" thickBot="1">
      <c r="B1209" s="90" t="s">
        <v>44</v>
      </c>
      <c r="C1209" s="219"/>
      <c r="D1209" s="222"/>
      <c r="E1209" s="222"/>
      <c r="F1209" s="222"/>
      <c r="G1209" s="144"/>
      <c r="H1209" s="225"/>
      <c r="I1209" s="228"/>
      <c r="J1209" s="53"/>
      <c r="K1209" s="46"/>
      <c r="L1209" s="54"/>
      <c r="M1209" s="47">
        <f t="shared" si="244"/>
        <v>0</v>
      </c>
    </row>
    <row r="1210" spans="2:13" ht="13.5" hidden="1" thickBot="1">
      <c r="B1210" s="58" t="s">
        <v>40</v>
      </c>
      <c r="C1210" s="217">
        <f t="shared" si="241"/>
        <v>240</v>
      </c>
      <c r="D1210" s="220">
        <f>VLOOKUP(C1210,'Completar SOFSE'!$A$19:$E$501,2,0)</f>
        <v>0</v>
      </c>
      <c r="E1210" s="220">
        <f>VLOOKUP(C1210,'Completar SOFSE'!$A$19:$E$501,3,0)</f>
        <v>0</v>
      </c>
      <c r="F1210" s="220">
        <f>VLOOKUP(C1210,'Completar SOFSE'!$A$19:$E$501,4,0)</f>
        <v>0</v>
      </c>
      <c r="G1210" s="142"/>
      <c r="H1210" s="223">
        <f>VLOOKUP(C1210,'Completar SOFSE'!$A$19:$E$501,5,0)</f>
        <v>0</v>
      </c>
      <c r="I1210" s="226">
        <f>VLOOKUP(C1210,'Completar SOFSE'!$A$19:$F$501,6,0)</f>
        <v>0</v>
      </c>
      <c r="J1210" s="53"/>
      <c r="K1210" s="65"/>
      <c r="L1210" s="65"/>
      <c r="M1210" s="42">
        <f t="shared" si="244"/>
        <v>0</v>
      </c>
    </row>
    <row r="1211" spans="2:13" ht="13.5" hidden="1" thickBot="1">
      <c r="B1211" s="59" t="s">
        <v>41</v>
      </c>
      <c r="C1211" s="218"/>
      <c r="D1211" s="221"/>
      <c r="E1211" s="221"/>
      <c r="F1211" s="221"/>
      <c r="G1211" s="143"/>
      <c r="H1211" s="224"/>
      <c r="I1211" s="227"/>
      <c r="J1211" s="53"/>
      <c r="K1211" s="65"/>
      <c r="L1211" s="65"/>
      <c r="M1211" s="42">
        <f t="shared" si="244"/>
        <v>0</v>
      </c>
    </row>
    <row r="1212" spans="2:13" ht="13.5" hidden="1" thickBot="1">
      <c r="B1212" s="59" t="s">
        <v>42</v>
      </c>
      <c r="C1212" s="218"/>
      <c r="D1212" s="221"/>
      <c r="E1212" s="221"/>
      <c r="F1212" s="221"/>
      <c r="G1212" s="143"/>
      <c r="H1212" s="224"/>
      <c r="I1212" s="227"/>
      <c r="J1212" s="53"/>
      <c r="K1212" s="65"/>
      <c r="L1212" s="65"/>
      <c r="M1212" s="42">
        <f t="shared" si="244"/>
        <v>0</v>
      </c>
    </row>
    <row r="1213" spans="2:13" ht="13.5" hidden="1" thickBot="1">
      <c r="B1213" s="59" t="s">
        <v>43</v>
      </c>
      <c r="C1213" s="218"/>
      <c r="D1213" s="221"/>
      <c r="E1213" s="221"/>
      <c r="F1213" s="221"/>
      <c r="G1213" s="143"/>
      <c r="H1213" s="224"/>
      <c r="I1213" s="227"/>
      <c r="J1213" s="53"/>
      <c r="K1213" s="43"/>
      <c r="L1213" s="65"/>
      <c r="M1213" s="42">
        <f t="shared" si="244"/>
        <v>0</v>
      </c>
    </row>
    <row r="1214" spans="2:13" ht="13.5" hidden="1" thickBot="1">
      <c r="B1214" s="90" t="s">
        <v>44</v>
      </c>
      <c r="C1214" s="219"/>
      <c r="D1214" s="222"/>
      <c r="E1214" s="222"/>
      <c r="F1214" s="222"/>
      <c r="G1214" s="144"/>
      <c r="H1214" s="225"/>
      <c r="I1214" s="228"/>
      <c r="J1214" s="53"/>
      <c r="K1214" s="46"/>
      <c r="L1214" s="54"/>
      <c r="M1214" s="47">
        <f t="shared" si="244"/>
        <v>0</v>
      </c>
    </row>
    <row r="1215" spans="2:13" ht="13.5" hidden="1" thickBot="1">
      <c r="B1215" s="58" t="s">
        <v>40</v>
      </c>
      <c r="C1215" s="217">
        <f t="shared" ref="C1215" si="247">+C1210+1</f>
        <v>241</v>
      </c>
      <c r="D1215" s="220">
        <f>VLOOKUP(C1215,'Completar SOFSE'!$A$19:$E$501,2,0)</f>
        <v>0</v>
      </c>
      <c r="E1215" s="220">
        <f>VLOOKUP(C1215,'Completar SOFSE'!$A$19:$E$501,3,0)</f>
        <v>0</v>
      </c>
      <c r="F1215" s="220">
        <f>VLOOKUP(C1215,'Completar SOFSE'!$A$19:$E$501,4,0)</f>
        <v>0</v>
      </c>
      <c r="G1215" s="142"/>
      <c r="H1215" s="223">
        <f>VLOOKUP(C1215,'Completar SOFSE'!$A$19:$E$501,5,0)</f>
        <v>0</v>
      </c>
      <c r="I1215" s="226">
        <f>VLOOKUP(C1215,'Completar SOFSE'!$A$19:$F$501,6,0)</f>
        <v>0</v>
      </c>
      <c r="J1215" s="53"/>
      <c r="K1215" s="65"/>
      <c r="L1215" s="65"/>
      <c r="M1215" s="42">
        <f>J1215*$D$60+K1215*$D$60+L1215*$D$60</f>
        <v>0</v>
      </c>
    </row>
    <row r="1216" spans="2:13" ht="13.5" hidden="1" thickBot="1">
      <c r="B1216" s="59" t="s">
        <v>41</v>
      </c>
      <c r="C1216" s="218"/>
      <c r="D1216" s="221"/>
      <c r="E1216" s="221"/>
      <c r="F1216" s="221"/>
      <c r="G1216" s="143"/>
      <c r="H1216" s="224"/>
      <c r="I1216" s="227"/>
      <c r="J1216" s="53"/>
      <c r="K1216" s="65"/>
      <c r="L1216" s="65"/>
      <c r="M1216" s="42">
        <f t="shared" ref="M1216:M1234" si="248">J1216*$D$60+K1216*$D$60+L1216*$D$60</f>
        <v>0</v>
      </c>
    </row>
    <row r="1217" spans="2:13" ht="13.5" hidden="1" thickBot="1">
      <c r="B1217" s="59" t="s">
        <v>42</v>
      </c>
      <c r="C1217" s="218"/>
      <c r="D1217" s="221"/>
      <c r="E1217" s="221"/>
      <c r="F1217" s="221"/>
      <c r="G1217" s="143"/>
      <c r="H1217" s="224"/>
      <c r="I1217" s="227"/>
      <c r="J1217" s="53"/>
      <c r="K1217" s="65"/>
      <c r="L1217" s="65"/>
      <c r="M1217" s="42">
        <f t="shared" si="248"/>
        <v>0</v>
      </c>
    </row>
    <row r="1218" spans="2:13" ht="13.5" hidden="1" thickBot="1">
      <c r="B1218" s="59" t="s">
        <v>43</v>
      </c>
      <c r="C1218" s="218"/>
      <c r="D1218" s="221"/>
      <c r="E1218" s="221"/>
      <c r="F1218" s="221"/>
      <c r="G1218" s="143"/>
      <c r="H1218" s="224"/>
      <c r="I1218" s="227"/>
      <c r="J1218" s="53"/>
      <c r="K1218" s="43"/>
      <c r="L1218" s="65"/>
      <c r="M1218" s="42">
        <f t="shared" si="248"/>
        <v>0</v>
      </c>
    </row>
    <row r="1219" spans="2:13" ht="13.5" hidden="1" thickBot="1">
      <c r="B1219" s="90" t="s">
        <v>44</v>
      </c>
      <c r="C1219" s="219"/>
      <c r="D1219" s="222"/>
      <c r="E1219" s="222"/>
      <c r="F1219" s="222"/>
      <c r="G1219" s="144"/>
      <c r="H1219" s="225"/>
      <c r="I1219" s="228"/>
      <c r="J1219" s="53"/>
      <c r="K1219" s="46"/>
      <c r="L1219" s="54"/>
      <c r="M1219" s="47">
        <f t="shared" si="248"/>
        <v>0</v>
      </c>
    </row>
    <row r="1220" spans="2:13" ht="13.5" hidden="1" thickBot="1">
      <c r="B1220" s="58" t="s">
        <v>40</v>
      </c>
      <c r="C1220" s="217">
        <f t="shared" si="243"/>
        <v>242</v>
      </c>
      <c r="D1220" s="220">
        <f>VLOOKUP(C1220,'Completar SOFSE'!$A$19:$E$501,2,0)</f>
        <v>0</v>
      </c>
      <c r="E1220" s="220">
        <f>VLOOKUP(C1220,'Completar SOFSE'!$A$19:$E$501,3,0)</f>
        <v>0</v>
      </c>
      <c r="F1220" s="220">
        <f>VLOOKUP(C1220,'Completar SOFSE'!$A$19:$E$501,4,0)</f>
        <v>0</v>
      </c>
      <c r="G1220" s="142"/>
      <c r="H1220" s="223">
        <f>VLOOKUP(C1220,'Completar SOFSE'!$A$19:$E$501,5,0)</f>
        <v>0</v>
      </c>
      <c r="I1220" s="226">
        <f>VLOOKUP(C1220,'Completar SOFSE'!$A$19:$F$501,6,0)</f>
        <v>0</v>
      </c>
      <c r="J1220" s="53"/>
      <c r="K1220" s="65"/>
      <c r="L1220" s="65"/>
      <c r="M1220" s="42">
        <f t="shared" si="248"/>
        <v>0</v>
      </c>
    </row>
    <row r="1221" spans="2:13" ht="13.5" hidden="1" thickBot="1">
      <c r="B1221" s="59" t="s">
        <v>41</v>
      </c>
      <c r="C1221" s="218"/>
      <c r="D1221" s="221"/>
      <c r="E1221" s="221"/>
      <c r="F1221" s="221"/>
      <c r="G1221" s="143"/>
      <c r="H1221" s="224"/>
      <c r="I1221" s="227"/>
      <c r="J1221" s="53"/>
      <c r="K1221" s="65"/>
      <c r="L1221" s="65"/>
      <c r="M1221" s="42">
        <f t="shared" si="248"/>
        <v>0</v>
      </c>
    </row>
    <row r="1222" spans="2:13" ht="13.5" hidden="1" thickBot="1">
      <c r="B1222" s="59" t="s">
        <v>42</v>
      </c>
      <c r="C1222" s="218"/>
      <c r="D1222" s="221"/>
      <c r="E1222" s="221"/>
      <c r="F1222" s="221"/>
      <c r="G1222" s="143"/>
      <c r="H1222" s="224"/>
      <c r="I1222" s="227"/>
      <c r="J1222" s="53"/>
      <c r="K1222" s="65"/>
      <c r="L1222" s="65"/>
      <c r="M1222" s="42">
        <f t="shared" si="248"/>
        <v>0</v>
      </c>
    </row>
    <row r="1223" spans="2:13" ht="13.5" hidden="1" thickBot="1">
      <c r="B1223" s="59" t="s">
        <v>43</v>
      </c>
      <c r="C1223" s="218"/>
      <c r="D1223" s="221"/>
      <c r="E1223" s="221"/>
      <c r="F1223" s="221"/>
      <c r="G1223" s="143"/>
      <c r="H1223" s="224"/>
      <c r="I1223" s="227"/>
      <c r="J1223" s="53"/>
      <c r="K1223" s="43"/>
      <c r="L1223" s="65"/>
      <c r="M1223" s="42">
        <f t="shared" si="248"/>
        <v>0</v>
      </c>
    </row>
    <row r="1224" spans="2:13" ht="13.5" hidden="1" thickBot="1">
      <c r="B1224" s="90" t="s">
        <v>44</v>
      </c>
      <c r="C1224" s="219"/>
      <c r="D1224" s="222"/>
      <c r="E1224" s="222"/>
      <c r="F1224" s="222"/>
      <c r="G1224" s="144"/>
      <c r="H1224" s="225"/>
      <c r="I1224" s="228"/>
      <c r="J1224" s="53"/>
      <c r="K1224" s="46"/>
      <c r="L1224" s="54"/>
      <c r="M1224" s="47">
        <f t="shared" si="248"/>
        <v>0</v>
      </c>
    </row>
    <row r="1225" spans="2:13" ht="13.5" hidden="1" thickBot="1">
      <c r="B1225" s="58" t="s">
        <v>40</v>
      </c>
      <c r="C1225" s="217">
        <f t="shared" si="245"/>
        <v>243</v>
      </c>
      <c r="D1225" s="220">
        <f>VLOOKUP(C1225,'Completar SOFSE'!$A$19:$E$501,2,0)</f>
        <v>0</v>
      </c>
      <c r="E1225" s="220">
        <f>VLOOKUP(C1225,'Completar SOFSE'!$A$19:$E$501,3,0)</f>
        <v>0</v>
      </c>
      <c r="F1225" s="220">
        <f>VLOOKUP(C1225,'Completar SOFSE'!$A$19:$E$501,4,0)</f>
        <v>0</v>
      </c>
      <c r="G1225" s="142"/>
      <c r="H1225" s="223">
        <f>VLOOKUP(C1225,'Completar SOFSE'!$A$19:$E$501,5,0)</f>
        <v>0</v>
      </c>
      <c r="I1225" s="226">
        <f>VLOOKUP(C1225,'Completar SOFSE'!$A$19:$F$501,6,0)</f>
        <v>0</v>
      </c>
      <c r="J1225" s="53"/>
      <c r="K1225" s="65"/>
      <c r="L1225" s="65"/>
      <c r="M1225" s="42">
        <f t="shared" si="248"/>
        <v>0</v>
      </c>
    </row>
    <row r="1226" spans="2:13" ht="13.5" hidden="1" thickBot="1">
      <c r="B1226" s="59" t="s">
        <v>41</v>
      </c>
      <c r="C1226" s="218"/>
      <c r="D1226" s="221"/>
      <c r="E1226" s="221"/>
      <c r="F1226" s="221"/>
      <c r="G1226" s="143"/>
      <c r="H1226" s="224"/>
      <c r="I1226" s="227"/>
      <c r="J1226" s="53"/>
      <c r="K1226" s="65"/>
      <c r="L1226" s="65"/>
      <c r="M1226" s="42">
        <f t="shared" si="248"/>
        <v>0</v>
      </c>
    </row>
    <row r="1227" spans="2:13" ht="13.5" hidden="1" thickBot="1">
      <c r="B1227" s="59" t="s">
        <v>42</v>
      </c>
      <c r="C1227" s="218"/>
      <c r="D1227" s="221"/>
      <c r="E1227" s="221"/>
      <c r="F1227" s="221"/>
      <c r="G1227" s="143"/>
      <c r="H1227" s="224"/>
      <c r="I1227" s="227"/>
      <c r="J1227" s="53"/>
      <c r="K1227" s="65"/>
      <c r="L1227" s="65"/>
      <c r="M1227" s="42">
        <f t="shared" si="248"/>
        <v>0</v>
      </c>
    </row>
    <row r="1228" spans="2:13" ht="13.5" hidden="1" thickBot="1">
      <c r="B1228" s="59" t="s">
        <v>43</v>
      </c>
      <c r="C1228" s="218"/>
      <c r="D1228" s="221"/>
      <c r="E1228" s="221"/>
      <c r="F1228" s="221"/>
      <c r="G1228" s="143"/>
      <c r="H1228" s="224"/>
      <c r="I1228" s="227"/>
      <c r="J1228" s="53"/>
      <c r="K1228" s="43"/>
      <c r="L1228" s="65"/>
      <c r="M1228" s="42">
        <f t="shared" si="248"/>
        <v>0</v>
      </c>
    </row>
    <row r="1229" spans="2:13" ht="13.5" hidden="1" thickBot="1">
      <c r="B1229" s="90" t="s">
        <v>44</v>
      </c>
      <c r="C1229" s="219"/>
      <c r="D1229" s="222"/>
      <c r="E1229" s="222"/>
      <c r="F1229" s="222"/>
      <c r="G1229" s="144"/>
      <c r="H1229" s="225"/>
      <c r="I1229" s="228"/>
      <c r="J1229" s="53"/>
      <c r="K1229" s="46"/>
      <c r="L1229" s="54"/>
      <c r="M1229" s="47">
        <f t="shared" si="248"/>
        <v>0</v>
      </c>
    </row>
    <row r="1230" spans="2:13" ht="13.5" hidden="1" thickBot="1">
      <c r="B1230" s="58" t="s">
        <v>40</v>
      </c>
      <c r="C1230" s="217">
        <f t="shared" si="246"/>
        <v>244</v>
      </c>
      <c r="D1230" s="220">
        <f>VLOOKUP(C1230,'Completar SOFSE'!$A$19:$E$501,2,0)</f>
        <v>0</v>
      </c>
      <c r="E1230" s="220">
        <f>VLOOKUP(C1230,'Completar SOFSE'!$A$19:$E$501,3,0)</f>
        <v>0</v>
      </c>
      <c r="F1230" s="220">
        <f>VLOOKUP(C1230,'Completar SOFSE'!$A$19:$E$501,4,0)</f>
        <v>0</v>
      </c>
      <c r="G1230" s="142"/>
      <c r="H1230" s="223">
        <f>VLOOKUP(C1230,'Completar SOFSE'!$A$19:$E$501,5,0)</f>
        <v>0</v>
      </c>
      <c r="I1230" s="226">
        <f>VLOOKUP(C1230,'Completar SOFSE'!$A$19:$F$501,6,0)</f>
        <v>0</v>
      </c>
      <c r="J1230" s="53"/>
      <c r="K1230" s="65"/>
      <c r="L1230" s="65"/>
      <c r="M1230" s="42">
        <f t="shared" si="248"/>
        <v>0</v>
      </c>
    </row>
    <row r="1231" spans="2:13" ht="13.5" hidden="1" thickBot="1">
      <c r="B1231" s="59" t="s">
        <v>41</v>
      </c>
      <c r="C1231" s="218"/>
      <c r="D1231" s="221"/>
      <c r="E1231" s="221"/>
      <c r="F1231" s="221"/>
      <c r="G1231" s="143"/>
      <c r="H1231" s="224"/>
      <c r="I1231" s="227"/>
      <c r="J1231" s="53"/>
      <c r="K1231" s="65"/>
      <c r="L1231" s="65"/>
      <c r="M1231" s="42">
        <f t="shared" si="248"/>
        <v>0</v>
      </c>
    </row>
    <row r="1232" spans="2:13" ht="13.5" hidden="1" thickBot="1">
      <c r="B1232" s="59" t="s">
        <v>42</v>
      </c>
      <c r="C1232" s="218"/>
      <c r="D1232" s="221"/>
      <c r="E1232" s="221"/>
      <c r="F1232" s="221"/>
      <c r="G1232" s="143"/>
      <c r="H1232" s="224"/>
      <c r="I1232" s="227"/>
      <c r="J1232" s="53"/>
      <c r="K1232" s="65"/>
      <c r="L1232" s="65"/>
      <c r="M1232" s="42">
        <f t="shared" si="248"/>
        <v>0</v>
      </c>
    </row>
    <row r="1233" spans="2:13" ht="13.5" hidden="1" thickBot="1">
      <c r="B1233" s="59" t="s">
        <v>43</v>
      </c>
      <c r="C1233" s="218"/>
      <c r="D1233" s="221"/>
      <c r="E1233" s="221"/>
      <c r="F1233" s="221"/>
      <c r="G1233" s="143"/>
      <c r="H1233" s="224"/>
      <c r="I1233" s="227"/>
      <c r="J1233" s="53"/>
      <c r="K1233" s="43"/>
      <c r="L1233" s="65"/>
      <c r="M1233" s="42">
        <f t="shared" si="248"/>
        <v>0</v>
      </c>
    </row>
    <row r="1234" spans="2:13" ht="13.5" hidden="1" thickBot="1">
      <c r="B1234" s="90" t="s">
        <v>44</v>
      </c>
      <c r="C1234" s="219"/>
      <c r="D1234" s="222"/>
      <c r="E1234" s="222"/>
      <c r="F1234" s="222"/>
      <c r="G1234" s="144"/>
      <c r="H1234" s="225"/>
      <c r="I1234" s="228"/>
      <c r="J1234" s="53"/>
      <c r="K1234" s="46"/>
      <c r="L1234" s="54"/>
      <c r="M1234" s="47">
        <f t="shared" si="248"/>
        <v>0</v>
      </c>
    </row>
    <row r="1235" spans="2:13" ht="13.5" hidden="1" thickBot="1">
      <c r="B1235" s="58" t="s">
        <v>40</v>
      </c>
      <c r="C1235" s="217">
        <f t="shared" si="241"/>
        <v>245</v>
      </c>
      <c r="D1235" s="220">
        <f>VLOOKUP(C1235,'Completar SOFSE'!$A$19:$E$501,2,0)</f>
        <v>0</v>
      </c>
      <c r="E1235" s="220">
        <f>VLOOKUP(C1235,'Completar SOFSE'!$A$19:$E$501,3,0)</f>
        <v>0</v>
      </c>
      <c r="F1235" s="220">
        <f>VLOOKUP(C1235,'Completar SOFSE'!$A$19:$E$501,4,0)</f>
        <v>0</v>
      </c>
      <c r="G1235" s="142"/>
      <c r="H1235" s="223">
        <f>VLOOKUP(C1235,'Completar SOFSE'!$A$19:$E$501,5,0)</f>
        <v>0</v>
      </c>
      <c r="I1235" s="226">
        <f>VLOOKUP(C1235,'Completar SOFSE'!$A$19:$F$501,6,0)</f>
        <v>0</v>
      </c>
      <c r="J1235" s="53"/>
      <c r="K1235" s="65"/>
      <c r="L1235" s="65"/>
      <c r="M1235" s="42">
        <f>J1235*$D$60+K1235*$D$60+L1235*$D$60</f>
        <v>0</v>
      </c>
    </row>
    <row r="1236" spans="2:13" ht="13.5" hidden="1" thickBot="1">
      <c r="B1236" s="59" t="s">
        <v>41</v>
      </c>
      <c r="C1236" s="218"/>
      <c r="D1236" s="221"/>
      <c r="E1236" s="221"/>
      <c r="F1236" s="221"/>
      <c r="G1236" s="143"/>
      <c r="H1236" s="224"/>
      <c r="I1236" s="227"/>
      <c r="J1236" s="53"/>
      <c r="K1236" s="65"/>
      <c r="L1236" s="65"/>
      <c r="M1236" s="42">
        <f t="shared" ref="M1236:M1254" si="249">J1236*$D$60+K1236*$D$60+L1236*$D$60</f>
        <v>0</v>
      </c>
    </row>
    <row r="1237" spans="2:13" ht="13.5" hidden="1" thickBot="1">
      <c r="B1237" s="59" t="s">
        <v>42</v>
      </c>
      <c r="C1237" s="218"/>
      <c r="D1237" s="221"/>
      <c r="E1237" s="221"/>
      <c r="F1237" s="221"/>
      <c r="G1237" s="143"/>
      <c r="H1237" s="224"/>
      <c r="I1237" s="227"/>
      <c r="J1237" s="53"/>
      <c r="K1237" s="65"/>
      <c r="L1237" s="65"/>
      <c r="M1237" s="42">
        <f t="shared" si="249"/>
        <v>0</v>
      </c>
    </row>
    <row r="1238" spans="2:13" ht="13.5" hidden="1" thickBot="1">
      <c r="B1238" s="59" t="s">
        <v>43</v>
      </c>
      <c r="C1238" s="218"/>
      <c r="D1238" s="221"/>
      <c r="E1238" s="221"/>
      <c r="F1238" s="221"/>
      <c r="G1238" s="143"/>
      <c r="H1238" s="224"/>
      <c r="I1238" s="227"/>
      <c r="J1238" s="53"/>
      <c r="K1238" s="43"/>
      <c r="L1238" s="65"/>
      <c r="M1238" s="42">
        <f t="shared" si="249"/>
        <v>0</v>
      </c>
    </row>
    <row r="1239" spans="2:13" ht="13.5" hidden="1" thickBot="1">
      <c r="B1239" s="90" t="s">
        <v>44</v>
      </c>
      <c r="C1239" s="219"/>
      <c r="D1239" s="222"/>
      <c r="E1239" s="222"/>
      <c r="F1239" s="222"/>
      <c r="G1239" s="144"/>
      <c r="H1239" s="225"/>
      <c r="I1239" s="228"/>
      <c r="J1239" s="53"/>
      <c r="K1239" s="46"/>
      <c r="L1239" s="54"/>
      <c r="M1239" s="47">
        <f t="shared" si="249"/>
        <v>0</v>
      </c>
    </row>
    <row r="1240" spans="2:13" ht="13.5" hidden="1" thickBot="1">
      <c r="B1240" s="58" t="s">
        <v>40</v>
      </c>
      <c r="C1240" s="217">
        <f t="shared" ref="C1240" si="250">+C1235+1</f>
        <v>246</v>
      </c>
      <c r="D1240" s="220">
        <f>VLOOKUP(C1240,'Completar SOFSE'!$A$19:$E$501,2,0)</f>
        <v>0</v>
      </c>
      <c r="E1240" s="220">
        <f>VLOOKUP(C1240,'Completar SOFSE'!$A$19:$E$501,3,0)</f>
        <v>0</v>
      </c>
      <c r="F1240" s="220">
        <f>VLOOKUP(C1240,'Completar SOFSE'!$A$19:$E$501,4,0)</f>
        <v>0</v>
      </c>
      <c r="G1240" s="142"/>
      <c r="H1240" s="223">
        <f>VLOOKUP(C1240,'Completar SOFSE'!$A$19:$E$501,5,0)</f>
        <v>0</v>
      </c>
      <c r="I1240" s="226">
        <f>VLOOKUP(C1240,'Completar SOFSE'!$A$19:$F$501,6,0)</f>
        <v>0</v>
      </c>
      <c r="J1240" s="53"/>
      <c r="K1240" s="65"/>
      <c r="L1240" s="65"/>
      <c r="M1240" s="42">
        <f t="shared" si="249"/>
        <v>0</v>
      </c>
    </row>
    <row r="1241" spans="2:13" ht="13.5" hidden="1" thickBot="1">
      <c r="B1241" s="59" t="s">
        <v>41</v>
      </c>
      <c r="C1241" s="218"/>
      <c r="D1241" s="221"/>
      <c r="E1241" s="221"/>
      <c r="F1241" s="221"/>
      <c r="G1241" s="143"/>
      <c r="H1241" s="224"/>
      <c r="I1241" s="227"/>
      <c r="J1241" s="53"/>
      <c r="K1241" s="65"/>
      <c r="L1241" s="65"/>
      <c r="M1241" s="42">
        <f t="shared" si="249"/>
        <v>0</v>
      </c>
    </row>
    <row r="1242" spans="2:13" ht="13.5" hidden="1" thickBot="1">
      <c r="B1242" s="59" t="s">
        <v>42</v>
      </c>
      <c r="C1242" s="218"/>
      <c r="D1242" s="221"/>
      <c r="E1242" s="221"/>
      <c r="F1242" s="221"/>
      <c r="G1242" s="143"/>
      <c r="H1242" s="224"/>
      <c r="I1242" s="227"/>
      <c r="J1242" s="53"/>
      <c r="K1242" s="65"/>
      <c r="L1242" s="65"/>
      <c r="M1242" s="42">
        <f t="shared" si="249"/>
        <v>0</v>
      </c>
    </row>
    <row r="1243" spans="2:13" ht="13.5" hidden="1" thickBot="1">
      <c r="B1243" s="59" t="s">
        <v>43</v>
      </c>
      <c r="C1243" s="218"/>
      <c r="D1243" s="221"/>
      <c r="E1243" s="221"/>
      <c r="F1243" s="221"/>
      <c r="G1243" s="143"/>
      <c r="H1243" s="224"/>
      <c r="I1243" s="227"/>
      <c r="J1243" s="53"/>
      <c r="K1243" s="43"/>
      <c r="L1243" s="65"/>
      <c r="M1243" s="42">
        <f t="shared" si="249"/>
        <v>0</v>
      </c>
    </row>
    <row r="1244" spans="2:13" ht="13.5" hidden="1" thickBot="1">
      <c r="B1244" s="90" t="s">
        <v>44</v>
      </c>
      <c r="C1244" s="219"/>
      <c r="D1244" s="222"/>
      <c r="E1244" s="222"/>
      <c r="F1244" s="222"/>
      <c r="G1244" s="144"/>
      <c r="H1244" s="225"/>
      <c r="I1244" s="228"/>
      <c r="J1244" s="53"/>
      <c r="K1244" s="46"/>
      <c r="L1244" s="54"/>
      <c r="M1244" s="47">
        <f t="shared" si="249"/>
        <v>0</v>
      </c>
    </row>
    <row r="1245" spans="2:13" ht="13.5" hidden="1" thickBot="1">
      <c r="B1245" s="58" t="s">
        <v>40</v>
      </c>
      <c r="C1245" s="217">
        <f t="shared" si="243"/>
        <v>247</v>
      </c>
      <c r="D1245" s="220">
        <f>VLOOKUP(C1245,'Completar SOFSE'!$A$19:$E$501,2,0)</f>
        <v>0</v>
      </c>
      <c r="E1245" s="220">
        <f>VLOOKUP(C1245,'Completar SOFSE'!$A$19:$E$501,3,0)</f>
        <v>0</v>
      </c>
      <c r="F1245" s="220">
        <f>VLOOKUP(C1245,'Completar SOFSE'!$A$19:$E$501,4,0)</f>
        <v>0</v>
      </c>
      <c r="G1245" s="142"/>
      <c r="H1245" s="223">
        <f>VLOOKUP(C1245,'Completar SOFSE'!$A$19:$E$501,5,0)</f>
        <v>0</v>
      </c>
      <c r="I1245" s="226">
        <f>VLOOKUP(C1245,'Completar SOFSE'!$A$19:$F$501,6,0)</f>
        <v>0</v>
      </c>
      <c r="J1245" s="53"/>
      <c r="K1245" s="65"/>
      <c r="L1245" s="65"/>
      <c r="M1245" s="42">
        <f t="shared" si="249"/>
        <v>0</v>
      </c>
    </row>
    <row r="1246" spans="2:13" ht="13.5" hidden="1" thickBot="1">
      <c r="B1246" s="59" t="s">
        <v>41</v>
      </c>
      <c r="C1246" s="218"/>
      <c r="D1246" s="221"/>
      <c r="E1246" s="221"/>
      <c r="F1246" s="221"/>
      <c r="G1246" s="143"/>
      <c r="H1246" s="224"/>
      <c r="I1246" s="227"/>
      <c r="J1246" s="53"/>
      <c r="K1246" s="65"/>
      <c r="L1246" s="65"/>
      <c r="M1246" s="42">
        <f t="shared" si="249"/>
        <v>0</v>
      </c>
    </row>
    <row r="1247" spans="2:13" ht="13.5" hidden="1" thickBot="1">
      <c r="B1247" s="59" t="s">
        <v>42</v>
      </c>
      <c r="C1247" s="218"/>
      <c r="D1247" s="221"/>
      <c r="E1247" s="221"/>
      <c r="F1247" s="221"/>
      <c r="G1247" s="143"/>
      <c r="H1247" s="224"/>
      <c r="I1247" s="227"/>
      <c r="J1247" s="53"/>
      <c r="K1247" s="65"/>
      <c r="L1247" s="65"/>
      <c r="M1247" s="42">
        <f t="shared" si="249"/>
        <v>0</v>
      </c>
    </row>
    <row r="1248" spans="2:13" ht="13.5" hidden="1" thickBot="1">
      <c r="B1248" s="59" t="s">
        <v>43</v>
      </c>
      <c r="C1248" s="218"/>
      <c r="D1248" s="221"/>
      <c r="E1248" s="221"/>
      <c r="F1248" s="221"/>
      <c r="G1248" s="143"/>
      <c r="H1248" s="224"/>
      <c r="I1248" s="227"/>
      <c r="J1248" s="53"/>
      <c r="K1248" s="43"/>
      <c r="L1248" s="65"/>
      <c r="M1248" s="42">
        <f t="shared" si="249"/>
        <v>0</v>
      </c>
    </row>
    <row r="1249" spans="2:13" ht="13.5" hidden="1" thickBot="1">
      <c r="B1249" s="90" t="s">
        <v>44</v>
      </c>
      <c r="C1249" s="219"/>
      <c r="D1249" s="222"/>
      <c r="E1249" s="222"/>
      <c r="F1249" s="222"/>
      <c r="G1249" s="144"/>
      <c r="H1249" s="225"/>
      <c r="I1249" s="228"/>
      <c r="J1249" s="53"/>
      <c r="K1249" s="46"/>
      <c r="L1249" s="54"/>
      <c r="M1249" s="47">
        <f t="shared" si="249"/>
        <v>0</v>
      </c>
    </row>
    <row r="1250" spans="2:13" ht="13.5" hidden="1" thickBot="1">
      <c r="B1250" s="58" t="s">
        <v>40</v>
      </c>
      <c r="C1250" s="217">
        <f t="shared" si="245"/>
        <v>248</v>
      </c>
      <c r="D1250" s="220">
        <f>VLOOKUP(C1250,'Completar SOFSE'!$A$19:$E$501,2,0)</f>
        <v>0</v>
      </c>
      <c r="E1250" s="220">
        <f>VLOOKUP(C1250,'Completar SOFSE'!$A$19:$E$501,3,0)</f>
        <v>0</v>
      </c>
      <c r="F1250" s="220">
        <f>VLOOKUP(C1250,'Completar SOFSE'!$A$19:$E$501,4,0)</f>
        <v>0</v>
      </c>
      <c r="G1250" s="142"/>
      <c r="H1250" s="223">
        <f>VLOOKUP(C1250,'Completar SOFSE'!$A$19:$E$501,5,0)</f>
        <v>0</v>
      </c>
      <c r="I1250" s="226">
        <f>VLOOKUP(C1250,'Completar SOFSE'!$A$19:$F$501,6,0)</f>
        <v>0</v>
      </c>
      <c r="J1250" s="53"/>
      <c r="K1250" s="65"/>
      <c r="L1250" s="65"/>
      <c r="M1250" s="42">
        <f t="shared" si="249"/>
        <v>0</v>
      </c>
    </row>
    <row r="1251" spans="2:13" ht="13.5" hidden="1" thickBot="1">
      <c r="B1251" s="59" t="s">
        <v>41</v>
      </c>
      <c r="C1251" s="218"/>
      <c r="D1251" s="221"/>
      <c r="E1251" s="221"/>
      <c r="F1251" s="221"/>
      <c r="G1251" s="143"/>
      <c r="H1251" s="224"/>
      <c r="I1251" s="227"/>
      <c r="J1251" s="53"/>
      <c r="K1251" s="65"/>
      <c r="L1251" s="65"/>
      <c r="M1251" s="42">
        <f t="shared" si="249"/>
        <v>0</v>
      </c>
    </row>
    <row r="1252" spans="2:13" ht="13.5" hidden="1" thickBot="1">
      <c r="B1252" s="59" t="s">
        <v>42</v>
      </c>
      <c r="C1252" s="218"/>
      <c r="D1252" s="221"/>
      <c r="E1252" s="221"/>
      <c r="F1252" s="221"/>
      <c r="G1252" s="143"/>
      <c r="H1252" s="224"/>
      <c r="I1252" s="227"/>
      <c r="J1252" s="53"/>
      <c r="K1252" s="65"/>
      <c r="L1252" s="65"/>
      <c r="M1252" s="42">
        <f t="shared" si="249"/>
        <v>0</v>
      </c>
    </row>
    <row r="1253" spans="2:13" ht="13.5" hidden="1" thickBot="1">
      <c r="B1253" s="59" t="s">
        <v>43</v>
      </c>
      <c r="C1253" s="218"/>
      <c r="D1253" s="221"/>
      <c r="E1253" s="221"/>
      <c r="F1253" s="221"/>
      <c r="G1253" s="143"/>
      <c r="H1253" s="224"/>
      <c r="I1253" s="227"/>
      <c r="J1253" s="53"/>
      <c r="K1253" s="43"/>
      <c r="L1253" s="65"/>
      <c r="M1253" s="42">
        <f t="shared" si="249"/>
        <v>0</v>
      </c>
    </row>
    <row r="1254" spans="2:13" ht="13.5" hidden="1" thickBot="1">
      <c r="B1254" s="90" t="s">
        <v>44</v>
      </c>
      <c r="C1254" s="219"/>
      <c r="D1254" s="222"/>
      <c r="E1254" s="222"/>
      <c r="F1254" s="222"/>
      <c r="G1254" s="144"/>
      <c r="H1254" s="225"/>
      <c r="I1254" s="228"/>
      <c r="J1254" s="53"/>
      <c r="K1254" s="46"/>
      <c r="L1254" s="54"/>
      <c r="M1254" s="47">
        <f t="shared" si="249"/>
        <v>0</v>
      </c>
    </row>
    <row r="1255" spans="2:13" ht="13.5" hidden="1" thickBot="1">
      <c r="B1255" s="58" t="s">
        <v>40</v>
      </c>
      <c r="C1255" s="217">
        <f t="shared" si="246"/>
        <v>249</v>
      </c>
      <c r="D1255" s="220">
        <f>VLOOKUP(C1255,'Completar SOFSE'!$A$19:$E$501,2,0)</f>
        <v>0</v>
      </c>
      <c r="E1255" s="220">
        <f>VLOOKUP(C1255,'Completar SOFSE'!$A$19:$E$501,3,0)</f>
        <v>0</v>
      </c>
      <c r="F1255" s="220">
        <f>VLOOKUP(C1255,'Completar SOFSE'!$A$19:$E$501,4,0)</f>
        <v>0</v>
      </c>
      <c r="G1255" s="142"/>
      <c r="H1255" s="223">
        <f>VLOOKUP(C1255,'Completar SOFSE'!$A$19:$E$501,5,0)</f>
        <v>0</v>
      </c>
      <c r="I1255" s="226">
        <f>VLOOKUP(C1255,'Completar SOFSE'!$A$19:$F$501,6,0)</f>
        <v>0</v>
      </c>
      <c r="J1255" s="53"/>
      <c r="K1255" s="65"/>
      <c r="L1255" s="65"/>
      <c r="M1255" s="42">
        <f>J1255*$D$60+K1255*$D$60+L1255*$D$60</f>
        <v>0</v>
      </c>
    </row>
    <row r="1256" spans="2:13" ht="13.5" hidden="1" thickBot="1">
      <c r="B1256" s="59" t="s">
        <v>41</v>
      </c>
      <c r="C1256" s="218"/>
      <c r="D1256" s="221"/>
      <c r="E1256" s="221"/>
      <c r="F1256" s="221"/>
      <c r="G1256" s="143"/>
      <c r="H1256" s="224"/>
      <c r="I1256" s="227"/>
      <c r="J1256" s="53"/>
      <c r="K1256" s="65"/>
      <c r="L1256" s="65"/>
      <c r="M1256" s="42">
        <f t="shared" ref="M1256:M1274" si="251">J1256*$D$60+K1256*$D$60+L1256*$D$60</f>
        <v>0</v>
      </c>
    </row>
    <row r="1257" spans="2:13" ht="13.5" hidden="1" thickBot="1">
      <c r="B1257" s="59" t="s">
        <v>42</v>
      </c>
      <c r="C1257" s="218"/>
      <c r="D1257" s="221"/>
      <c r="E1257" s="221"/>
      <c r="F1257" s="221"/>
      <c r="G1257" s="143"/>
      <c r="H1257" s="224"/>
      <c r="I1257" s="227"/>
      <c r="J1257" s="53"/>
      <c r="K1257" s="65"/>
      <c r="L1257" s="65"/>
      <c r="M1257" s="42">
        <f t="shared" si="251"/>
        <v>0</v>
      </c>
    </row>
    <row r="1258" spans="2:13" ht="13.5" hidden="1" thickBot="1">
      <c r="B1258" s="59" t="s">
        <v>43</v>
      </c>
      <c r="C1258" s="218"/>
      <c r="D1258" s="221"/>
      <c r="E1258" s="221"/>
      <c r="F1258" s="221"/>
      <c r="G1258" s="143"/>
      <c r="H1258" s="224"/>
      <c r="I1258" s="227"/>
      <c r="J1258" s="53"/>
      <c r="K1258" s="43"/>
      <c r="L1258" s="65"/>
      <c r="M1258" s="42">
        <f t="shared" si="251"/>
        <v>0</v>
      </c>
    </row>
    <row r="1259" spans="2:13" ht="13.5" hidden="1" thickBot="1">
      <c r="B1259" s="90" t="s">
        <v>44</v>
      </c>
      <c r="C1259" s="219"/>
      <c r="D1259" s="222"/>
      <c r="E1259" s="222"/>
      <c r="F1259" s="222"/>
      <c r="G1259" s="144"/>
      <c r="H1259" s="225"/>
      <c r="I1259" s="228"/>
      <c r="J1259" s="53"/>
      <c r="K1259" s="46"/>
      <c r="L1259" s="54"/>
      <c r="M1259" s="47">
        <f t="shared" si="251"/>
        <v>0</v>
      </c>
    </row>
    <row r="1260" spans="2:13" ht="13.5" hidden="1" thickBot="1">
      <c r="B1260" s="58" t="s">
        <v>40</v>
      </c>
      <c r="C1260" s="217">
        <f t="shared" ref="C1260:C1310" si="252">+C1255+1</f>
        <v>250</v>
      </c>
      <c r="D1260" s="220">
        <f>VLOOKUP(C1260,'Completar SOFSE'!$A$19:$E$501,2,0)</f>
        <v>0</v>
      </c>
      <c r="E1260" s="220">
        <f>VLOOKUP(C1260,'Completar SOFSE'!$A$19:$E$501,3,0)</f>
        <v>0</v>
      </c>
      <c r="F1260" s="220">
        <f>VLOOKUP(C1260,'Completar SOFSE'!$A$19:$E$501,4,0)</f>
        <v>0</v>
      </c>
      <c r="G1260" s="142"/>
      <c r="H1260" s="223">
        <f>VLOOKUP(C1260,'Completar SOFSE'!$A$19:$E$501,5,0)</f>
        <v>0</v>
      </c>
      <c r="I1260" s="226">
        <f>VLOOKUP(C1260,'Completar SOFSE'!$A$19:$F$501,6,0)</f>
        <v>0</v>
      </c>
      <c r="J1260" s="53"/>
      <c r="K1260" s="65"/>
      <c r="L1260" s="65"/>
      <c r="M1260" s="42">
        <f t="shared" si="251"/>
        <v>0</v>
      </c>
    </row>
    <row r="1261" spans="2:13" ht="13.5" hidden="1" thickBot="1">
      <c r="B1261" s="59" t="s">
        <v>41</v>
      </c>
      <c r="C1261" s="218"/>
      <c r="D1261" s="221"/>
      <c r="E1261" s="221"/>
      <c r="F1261" s="221"/>
      <c r="G1261" s="143"/>
      <c r="H1261" s="224"/>
      <c r="I1261" s="227"/>
      <c r="J1261" s="53"/>
      <c r="K1261" s="65"/>
      <c r="L1261" s="65"/>
      <c r="M1261" s="42">
        <f t="shared" si="251"/>
        <v>0</v>
      </c>
    </row>
    <row r="1262" spans="2:13" ht="13.5" hidden="1" thickBot="1">
      <c r="B1262" s="59" t="s">
        <v>42</v>
      </c>
      <c r="C1262" s="218"/>
      <c r="D1262" s="221"/>
      <c r="E1262" s="221"/>
      <c r="F1262" s="221"/>
      <c r="G1262" s="143"/>
      <c r="H1262" s="224"/>
      <c r="I1262" s="227"/>
      <c r="J1262" s="53"/>
      <c r="K1262" s="65"/>
      <c r="L1262" s="65"/>
      <c r="M1262" s="42">
        <f t="shared" si="251"/>
        <v>0</v>
      </c>
    </row>
    <row r="1263" spans="2:13" ht="13.5" hidden="1" thickBot="1">
      <c r="B1263" s="59" t="s">
        <v>43</v>
      </c>
      <c r="C1263" s="218"/>
      <c r="D1263" s="221"/>
      <c r="E1263" s="221"/>
      <c r="F1263" s="221"/>
      <c r="G1263" s="143"/>
      <c r="H1263" s="224"/>
      <c r="I1263" s="227"/>
      <c r="J1263" s="53"/>
      <c r="K1263" s="43"/>
      <c r="L1263" s="65"/>
      <c r="M1263" s="42">
        <f t="shared" si="251"/>
        <v>0</v>
      </c>
    </row>
    <row r="1264" spans="2:13" ht="13.5" hidden="1" thickBot="1">
      <c r="B1264" s="90" t="s">
        <v>44</v>
      </c>
      <c r="C1264" s="219"/>
      <c r="D1264" s="222"/>
      <c r="E1264" s="222"/>
      <c r="F1264" s="222"/>
      <c r="G1264" s="144"/>
      <c r="H1264" s="225"/>
      <c r="I1264" s="228"/>
      <c r="J1264" s="53"/>
      <c r="K1264" s="46"/>
      <c r="L1264" s="54"/>
      <c r="M1264" s="47">
        <f t="shared" si="251"/>
        <v>0</v>
      </c>
    </row>
    <row r="1265" spans="2:13" ht="13.5" hidden="1" thickBot="1">
      <c r="B1265" s="58" t="s">
        <v>40</v>
      </c>
      <c r="C1265" s="217">
        <f t="shared" ref="C1265" si="253">+C1260+1</f>
        <v>251</v>
      </c>
      <c r="D1265" s="220">
        <f>VLOOKUP(C1265,'Completar SOFSE'!$A$19:$E$501,2,0)</f>
        <v>0</v>
      </c>
      <c r="E1265" s="220">
        <f>VLOOKUP(C1265,'Completar SOFSE'!$A$19:$E$501,3,0)</f>
        <v>0</v>
      </c>
      <c r="F1265" s="220">
        <f>VLOOKUP(C1265,'Completar SOFSE'!$A$19:$E$501,4,0)</f>
        <v>0</v>
      </c>
      <c r="G1265" s="142"/>
      <c r="H1265" s="223">
        <f>VLOOKUP(C1265,'Completar SOFSE'!$A$19:$E$501,5,0)</f>
        <v>0</v>
      </c>
      <c r="I1265" s="226">
        <f>VLOOKUP(C1265,'Completar SOFSE'!$A$19:$F$501,6,0)</f>
        <v>0</v>
      </c>
      <c r="J1265" s="53"/>
      <c r="K1265" s="65"/>
      <c r="L1265" s="65"/>
      <c r="M1265" s="42">
        <f t="shared" si="251"/>
        <v>0</v>
      </c>
    </row>
    <row r="1266" spans="2:13" ht="13.5" hidden="1" thickBot="1">
      <c r="B1266" s="59" t="s">
        <v>41</v>
      </c>
      <c r="C1266" s="218"/>
      <c r="D1266" s="221"/>
      <c r="E1266" s="221"/>
      <c r="F1266" s="221"/>
      <c r="G1266" s="143"/>
      <c r="H1266" s="224"/>
      <c r="I1266" s="227"/>
      <c r="J1266" s="53"/>
      <c r="K1266" s="65"/>
      <c r="L1266" s="65"/>
      <c r="M1266" s="42">
        <f t="shared" si="251"/>
        <v>0</v>
      </c>
    </row>
    <row r="1267" spans="2:13" ht="13.5" hidden="1" thickBot="1">
      <c r="B1267" s="59" t="s">
        <v>42</v>
      </c>
      <c r="C1267" s="218"/>
      <c r="D1267" s="221"/>
      <c r="E1267" s="221"/>
      <c r="F1267" s="221"/>
      <c r="G1267" s="143"/>
      <c r="H1267" s="224"/>
      <c r="I1267" s="227"/>
      <c r="J1267" s="53"/>
      <c r="K1267" s="65"/>
      <c r="L1267" s="65"/>
      <c r="M1267" s="42">
        <f t="shared" si="251"/>
        <v>0</v>
      </c>
    </row>
    <row r="1268" spans="2:13" ht="13.5" hidden="1" thickBot="1">
      <c r="B1268" s="59" t="s">
        <v>43</v>
      </c>
      <c r="C1268" s="218"/>
      <c r="D1268" s="221"/>
      <c r="E1268" s="221"/>
      <c r="F1268" s="221"/>
      <c r="G1268" s="143"/>
      <c r="H1268" s="224"/>
      <c r="I1268" s="227"/>
      <c r="J1268" s="53"/>
      <c r="K1268" s="43"/>
      <c r="L1268" s="65"/>
      <c r="M1268" s="42">
        <f t="shared" si="251"/>
        <v>0</v>
      </c>
    </row>
    <row r="1269" spans="2:13" ht="13.5" hidden="1" thickBot="1">
      <c r="B1269" s="90" t="s">
        <v>44</v>
      </c>
      <c r="C1269" s="219"/>
      <c r="D1269" s="222"/>
      <c r="E1269" s="222"/>
      <c r="F1269" s="222"/>
      <c r="G1269" s="144"/>
      <c r="H1269" s="225"/>
      <c r="I1269" s="228"/>
      <c r="J1269" s="53"/>
      <c r="K1269" s="46"/>
      <c r="L1269" s="54"/>
      <c r="M1269" s="47">
        <f t="shared" si="251"/>
        <v>0</v>
      </c>
    </row>
    <row r="1270" spans="2:13" ht="13.5" hidden="1" thickBot="1">
      <c r="B1270" s="58" t="s">
        <v>40</v>
      </c>
      <c r="C1270" s="217">
        <f t="shared" ref="C1270:C1320" si="254">+C1265+1</f>
        <v>252</v>
      </c>
      <c r="D1270" s="220">
        <f>VLOOKUP(C1270,'Completar SOFSE'!$A$19:$E$501,2,0)</f>
        <v>0</v>
      </c>
      <c r="E1270" s="220">
        <f>VLOOKUP(C1270,'Completar SOFSE'!$A$19:$E$501,3,0)</f>
        <v>0</v>
      </c>
      <c r="F1270" s="220">
        <f>VLOOKUP(C1270,'Completar SOFSE'!$A$19:$E$501,4,0)</f>
        <v>0</v>
      </c>
      <c r="G1270" s="142"/>
      <c r="H1270" s="223">
        <f>VLOOKUP(C1270,'Completar SOFSE'!$A$19:$E$501,5,0)</f>
        <v>0</v>
      </c>
      <c r="I1270" s="226">
        <f>VLOOKUP(C1270,'Completar SOFSE'!$A$19:$F$501,6,0)</f>
        <v>0</v>
      </c>
      <c r="J1270" s="53"/>
      <c r="K1270" s="65"/>
      <c r="L1270" s="65"/>
      <c r="M1270" s="42">
        <f t="shared" si="251"/>
        <v>0</v>
      </c>
    </row>
    <row r="1271" spans="2:13" ht="13.5" hidden="1" thickBot="1">
      <c r="B1271" s="59" t="s">
        <v>41</v>
      </c>
      <c r="C1271" s="218"/>
      <c r="D1271" s="221"/>
      <c r="E1271" s="221"/>
      <c r="F1271" s="221"/>
      <c r="G1271" s="143"/>
      <c r="H1271" s="224"/>
      <c r="I1271" s="227"/>
      <c r="J1271" s="53"/>
      <c r="K1271" s="65"/>
      <c r="L1271" s="65"/>
      <c r="M1271" s="42">
        <f t="shared" si="251"/>
        <v>0</v>
      </c>
    </row>
    <row r="1272" spans="2:13" ht="13.5" hidden="1" thickBot="1">
      <c r="B1272" s="59" t="s">
        <v>42</v>
      </c>
      <c r="C1272" s="218"/>
      <c r="D1272" s="221"/>
      <c r="E1272" s="221"/>
      <c r="F1272" s="221"/>
      <c r="G1272" s="143"/>
      <c r="H1272" s="224"/>
      <c r="I1272" s="227"/>
      <c r="J1272" s="53"/>
      <c r="K1272" s="65"/>
      <c r="L1272" s="65"/>
      <c r="M1272" s="42">
        <f t="shared" si="251"/>
        <v>0</v>
      </c>
    </row>
    <row r="1273" spans="2:13" ht="13.5" hidden="1" thickBot="1">
      <c r="B1273" s="59" t="s">
        <v>43</v>
      </c>
      <c r="C1273" s="218"/>
      <c r="D1273" s="221"/>
      <c r="E1273" s="221"/>
      <c r="F1273" s="221"/>
      <c r="G1273" s="143"/>
      <c r="H1273" s="224"/>
      <c r="I1273" s="227"/>
      <c r="J1273" s="53"/>
      <c r="K1273" s="43"/>
      <c r="L1273" s="65"/>
      <c r="M1273" s="42">
        <f t="shared" si="251"/>
        <v>0</v>
      </c>
    </row>
    <row r="1274" spans="2:13" ht="13.5" hidden="1" thickBot="1">
      <c r="B1274" s="90" t="s">
        <v>44</v>
      </c>
      <c r="C1274" s="219"/>
      <c r="D1274" s="222"/>
      <c r="E1274" s="222"/>
      <c r="F1274" s="222"/>
      <c r="G1274" s="144"/>
      <c r="H1274" s="225"/>
      <c r="I1274" s="228"/>
      <c r="J1274" s="53"/>
      <c r="K1274" s="46"/>
      <c r="L1274" s="54"/>
      <c r="M1274" s="47">
        <f t="shared" si="251"/>
        <v>0</v>
      </c>
    </row>
    <row r="1275" spans="2:13" ht="13.5" hidden="1" thickBot="1">
      <c r="B1275" s="58" t="s">
        <v>40</v>
      </c>
      <c r="C1275" s="217">
        <f t="shared" ref="C1275:C1325" si="255">+C1270+1</f>
        <v>253</v>
      </c>
      <c r="D1275" s="220">
        <f>VLOOKUP(C1275,'Completar SOFSE'!$A$19:$E$501,2,0)</f>
        <v>0</v>
      </c>
      <c r="E1275" s="220">
        <f>VLOOKUP(C1275,'Completar SOFSE'!$A$19:$E$501,3,0)</f>
        <v>0</v>
      </c>
      <c r="F1275" s="220">
        <f>VLOOKUP(C1275,'Completar SOFSE'!$A$19:$E$501,4,0)</f>
        <v>0</v>
      </c>
      <c r="G1275" s="142"/>
      <c r="H1275" s="223">
        <f>VLOOKUP(C1275,'Completar SOFSE'!$A$19:$E$501,5,0)</f>
        <v>0</v>
      </c>
      <c r="I1275" s="226">
        <f>VLOOKUP(C1275,'Completar SOFSE'!$A$19:$F$501,6,0)</f>
        <v>0</v>
      </c>
      <c r="J1275" s="53"/>
      <c r="K1275" s="65"/>
      <c r="L1275" s="65"/>
      <c r="M1275" s="42">
        <f>J1275*$D$60+K1275*$D$60+L1275*$D$60</f>
        <v>0</v>
      </c>
    </row>
    <row r="1276" spans="2:13" ht="13.5" hidden="1" thickBot="1">
      <c r="B1276" s="59" t="s">
        <v>41</v>
      </c>
      <c r="C1276" s="218"/>
      <c r="D1276" s="221"/>
      <c r="E1276" s="221"/>
      <c r="F1276" s="221"/>
      <c r="G1276" s="143"/>
      <c r="H1276" s="224"/>
      <c r="I1276" s="227"/>
      <c r="J1276" s="53"/>
      <c r="K1276" s="65"/>
      <c r="L1276" s="65"/>
      <c r="M1276" s="42">
        <f t="shared" ref="M1276:M1294" si="256">J1276*$D$60+K1276*$D$60+L1276*$D$60</f>
        <v>0</v>
      </c>
    </row>
    <row r="1277" spans="2:13" ht="13.5" hidden="1" thickBot="1">
      <c r="B1277" s="59" t="s">
        <v>42</v>
      </c>
      <c r="C1277" s="218"/>
      <c r="D1277" s="221"/>
      <c r="E1277" s="221"/>
      <c r="F1277" s="221"/>
      <c r="G1277" s="143"/>
      <c r="H1277" s="224"/>
      <c r="I1277" s="227"/>
      <c r="J1277" s="53"/>
      <c r="K1277" s="65"/>
      <c r="L1277" s="65"/>
      <c r="M1277" s="42">
        <f t="shared" si="256"/>
        <v>0</v>
      </c>
    </row>
    <row r="1278" spans="2:13" ht="13.5" hidden="1" thickBot="1">
      <c r="B1278" s="59" t="s">
        <v>43</v>
      </c>
      <c r="C1278" s="218"/>
      <c r="D1278" s="221"/>
      <c r="E1278" s="221"/>
      <c r="F1278" s="221"/>
      <c r="G1278" s="143"/>
      <c r="H1278" s="224"/>
      <c r="I1278" s="227"/>
      <c r="J1278" s="53"/>
      <c r="K1278" s="43"/>
      <c r="L1278" s="65"/>
      <c r="M1278" s="42">
        <f t="shared" si="256"/>
        <v>0</v>
      </c>
    </row>
    <row r="1279" spans="2:13" ht="13.5" hidden="1" thickBot="1">
      <c r="B1279" s="90" t="s">
        <v>44</v>
      </c>
      <c r="C1279" s="219"/>
      <c r="D1279" s="222"/>
      <c r="E1279" s="222"/>
      <c r="F1279" s="222"/>
      <c r="G1279" s="144"/>
      <c r="H1279" s="225"/>
      <c r="I1279" s="228"/>
      <c r="J1279" s="53"/>
      <c r="K1279" s="46"/>
      <c r="L1279" s="54"/>
      <c r="M1279" s="47">
        <f t="shared" si="256"/>
        <v>0</v>
      </c>
    </row>
    <row r="1280" spans="2:13" ht="13.5" hidden="1" thickBot="1">
      <c r="B1280" s="58" t="s">
        <v>40</v>
      </c>
      <c r="C1280" s="217">
        <f t="shared" ref="C1280:C1330" si="257">+C1275+1</f>
        <v>254</v>
      </c>
      <c r="D1280" s="220">
        <f>VLOOKUP(C1280,'Completar SOFSE'!$A$19:$E$501,2,0)</f>
        <v>0</v>
      </c>
      <c r="E1280" s="220">
        <f>VLOOKUP(C1280,'Completar SOFSE'!$A$19:$E$501,3,0)</f>
        <v>0</v>
      </c>
      <c r="F1280" s="220">
        <f>VLOOKUP(C1280,'Completar SOFSE'!$A$19:$E$501,4,0)</f>
        <v>0</v>
      </c>
      <c r="G1280" s="142"/>
      <c r="H1280" s="223">
        <f>VLOOKUP(C1280,'Completar SOFSE'!$A$19:$E$501,5,0)</f>
        <v>0</v>
      </c>
      <c r="I1280" s="226">
        <f>VLOOKUP(C1280,'Completar SOFSE'!$A$19:$F$501,6,0)</f>
        <v>0</v>
      </c>
      <c r="J1280" s="53"/>
      <c r="K1280" s="65"/>
      <c r="L1280" s="65"/>
      <c r="M1280" s="42">
        <f t="shared" si="256"/>
        <v>0</v>
      </c>
    </row>
    <row r="1281" spans="2:13" ht="13.5" hidden="1" thickBot="1">
      <c r="B1281" s="59" t="s">
        <v>41</v>
      </c>
      <c r="C1281" s="218"/>
      <c r="D1281" s="221"/>
      <c r="E1281" s="221"/>
      <c r="F1281" s="221"/>
      <c r="G1281" s="143"/>
      <c r="H1281" s="224"/>
      <c r="I1281" s="227"/>
      <c r="J1281" s="53"/>
      <c r="K1281" s="65"/>
      <c r="L1281" s="65"/>
      <c r="M1281" s="42">
        <f t="shared" si="256"/>
        <v>0</v>
      </c>
    </row>
    <row r="1282" spans="2:13" ht="13.5" hidden="1" thickBot="1">
      <c r="B1282" s="59" t="s">
        <v>42</v>
      </c>
      <c r="C1282" s="218"/>
      <c r="D1282" s="221"/>
      <c r="E1282" s="221"/>
      <c r="F1282" s="221"/>
      <c r="G1282" s="143"/>
      <c r="H1282" s="224"/>
      <c r="I1282" s="227"/>
      <c r="J1282" s="53"/>
      <c r="K1282" s="65"/>
      <c r="L1282" s="65"/>
      <c r="M1282" s="42">
        <f t="shared" si="256"/>
        <v>0</v>
      </c>
    </row>
    <row r="1283" spans="2:13" ht="13.5" hidden="1" thickBot="1">
      <c r="B1283" s="59" t="s">
        <v>43</v>
      </c>
      <c r="C1283" s="218"/>
      <c r="D1283" s="221"/>
      <c r="E1283" s="221"/>
      <c r="F1283" s="221"/>
      <c r="G1283" s="143"/>
      <c r="H1283" s="224"/>
      <c r="I1283" s="227"/>
      <c r="J1283" s="53"/>
      <c r="K1283" s="43"/>
      <c r="L1283" s="65"/>
      <c r="M1283" s="42">
        <f t="shared" si="256"/>
        <v>0</v>
      </c>
    </row>
    <row r="1284" spans="2:13" ht="13.5" hidden="1" thickBot="1">
      <c r="B1284" s="90" t="s">
        <v>44</v>
      </c>
      <c r="C1284" s="219"/>
      <c r="D1284" s="222"/>
      <c r="E1284" s="222"/>
      <c r="F1284" s="222"/>
      <c r="G1284" s="144"/>
      <c r="H1284" s="225"/>
      <c r="I1284" s="228"/>
      <c r="J1284" s="53"/>
      <c r="K1284" s="46"/>
      <c r="L1284" s="54"/>
      <c r="M1284" s="47">
        <f t="shared" si="256"/>
        <v>0</v>
      </c>
    </row>
    <row r="1285" spans="2:13" ht="13.5" hidden="1" thickBot="1">
      <c r="B1285" s="58" t="s">
        <v>40</v>
      </c>
      <c r="C1285" s="217">
        <f t="shared" si="252"/>
        <v>255</v>
      </c>
      <c r="D1285" s="220">
        <f>VLOOKUP(C1285,'Completar SOFSE'!$A$19:$E$501,2,0)</f>
        <v>0</v>
      </c>
      <c r="E1285" s="220">
        <f>VLOOKUP(C1285,'Completar SOFSE'!$A$19:$E$501,3,0)</f>
        <v>0</v>
      </c>
      <c r="F1285" s="220">
        <f>VLOOKUP(C1285,'Completar SOFSE'!$A$19:$E$501,4,0)</f>
        <v>0</v>
      </c>
      <c r="G1285" s="142"/>
      <c r="H1285" s="223">
        <f>VLOOKUP(C1285,'Completar SOFSE'!$A$19:$E$501,5,0)</f>
        <v>0</v>
      </c>
      <c r="I1285" s="226">
        <f>VLOOKUP(C1285,'Completar SOFSE'!$A$19:$F$501,6,0)</f>
        <v>0</v>
      </c>
      <c r="J1285" s="53"/>
      <c r="K1285" s="65"/>
      <c r="L1285" s="65"/>
      <c r="M1285" s="42">
        <f t="shared" si="256"/>
        <v>0</v>
      </c>
    </row>
    <row r="1286" spans="2:13" ht="13.5" hidden="1" thickBot="1">
      <c r="B1286" s="59" t="s">
        <v>41</v>
      </c>
      <c r="C1286" s="218"/>
      <c r="D1286" s="221"/>
      <c r="E1286" s="221"/>
      <c r="F1286" s="221"/>
      <c r="G1286" s="143"/>
      <c r="H1286" s="224"/>
      <c r="I1286" s="227"/>
      <c r="J1286" s="53"/>
      <c r="K1286" s="65"/>
      <c r="L1286" s="65"/>
      <c r="M1286" s="42">
        <f t="shared" si="256"/>
        <v>0</v>
      </c>
    </row>
    <row r="1287" spans="2:13" ht="13.5" hidden="1" thickBot="1">
      <c r="B1287" s="59" t="s">
        <v>42</v>
      </c>
      <c r="C1287" s="218"/>
      <c r="D1287" s="221"/>
      <c r="E1287" s="221"/>
      <c r="F1287" s="221"/>
      <c r="G1287" s="143"/>
      <c r="H1287" s="224"/>
      <c r="I1287" s="227"/>
      <c r="J1287" s="53"/>
      <c r="K1287" s="65"/>
      <c r="L1287" s="65"/>
      <c r="M1287" s="42">
        <f t="shared" si="256"/>
        <v>0</v>
      </c>
    </row>
    <row r="1288" spans="2:13" ht="13.5" hidden="1" thickBot="1">
      <c r="B1288" s="59" t="s">
        <v>43</v>
      </c>
      <c r="C1288" s="218"/>
      <c r="D1288" s="221"/>
      <c r="E1288" s="221"/>
      <c r="F1288" s="221"/>
      <c r="G1288" s="143"/>
      <c r="H1288" s="224"/>
      <c r="I1288" s="227"/>
      <c r="J1288" s="53"/>
      <c r="K1288" s="43"/>
      <c r="L1288" s="65"/>
      <c r="M1288" s="42">
        <f t="shared" si="256"/>
        <v>0</v>
      </c>
    </row>
    <row r="1289" spans="2:13" ht="13.5" hidden="1" thickBot="1">
      <c r="B1289" s="90" t="s">
        <v>44</v>
      </c>
      <c r="C1289" s="219"/>
      <c r="D1289" s="222"/>
      <c r="E1289" s="222"/>
      <c r="F1289" s="222"/>
      <c r="G1289" s="144"/>
      <c r="H1289" s="225"/>
      <c r="I1289" s="228"/>
      <c r="J1289" s="53"/>
      <c r="K1289" s="46"/>
      <c r="L1289" s="54"/>
      <c r="M1289" s="47">
        <f t="shared" si="256"/>
        <v>0</v>
      </c>
    </row>
    <row r="1290" spans="2:13" ht="13.5" hidden="1" thickBot="1">
      <c r="B1290" s="58" t="s">
        <v>40</v>
      </c>
      <c r="C1290" s="217">
        <f t="shared" ref="C1290" si="258">+C1285+1</f>
        <v>256</v>
      </c>
      <c r="D1290" s="220">
        <f>VLOOKUP(C1290,'Completar SOFSE'!$A$19:$E$501,2,0)</f>
        <v>0</v>
      </c>
      <c r="E1290" s="220">
        <f>VLOOKUP(C1290,'Completar SOFSE'!$A$19:$E$501,3,0)</f>
        <v>0</v>
      </c>
      <c r="F1290" s="220">
        <f>VLOOKUP(C1290,'Completar SOFSE'!$A$19:$E$501,4,0)</f>
        <v>0</v>
      </c>
      <c r="G1290" s="142"/>
      <c r="H1290" s="223">
        <f>VLOOKUP(C1290,'Completar SOFSE'!$A$19:$E$501,5,0)</f>
        <v>0</v>
      </c>
      <c r="I1290" s="226">
        <f>VLOOKUP(C1290,'Completar SOFSE'!$A$19:$F$501,6,0)</f>
        <v>0</v>
      </c>
      <c r="J1290" s="53"/>
      <c r="K1290" s="65"/>
      <c r="L1290" s="65"/>
      <c r="M1290" s="42">
        <f t="shared" si="256"/>
        <v>0</v>
      </c>
    </row>
    <row r="1291" spans="2:13" ht="13.5" hidden="1" thickBot="1">
      <c r="B1291" s="59" t="s">
        <v>41</v>
      </c>
      <c r="C1291" s="218"/>
      <c r="D1291" s="221"/>
      <c r="E1291" s="221"/>
      <c r="F1291" s="221"/>
      <c r="G1291" s="143"/>
      <c r="H1291" s="224"/>
      <c r="I1291" s="227"/>
      <c r="J1291" s="53"/>
      <c r="K1291" s="65"/>
      <c r="L1291" s="65"/>
      <c r="M1291" s="42">
        <f t="shared" si="256"/>
        <v>0</v>
      </c>
    </row>
    <row r="1292" spans="2:13" ht="13.5" hidden="1" thickBot="1">
      <c r="B1292" s="59" t="s">
        <v>42</v>
      </c>
      <c r="C1292" s="218"/>
      <c r="D1292" s="221"/>
      <c r="E1292" s="221"/>
      <c r="F1292" s="221"/>
      <c r="G1292" s="143"/>
      <c r="H1292" s="224"/>
      <c r="I1292" s="227"/>
      <c r="J1292" s="53"/>
      <c r="K1292" s="65"/>
      <c r="L1292" s="65"/>
      <c r="M1292" s="42">
        <f t="shared" si="256"/>
        <v>0</v>
      </c>
    </row>
    <row r="1293" spans="2:13" ht="13.5" hidden="1" thickBot="1">
      <c r="B1293" s="59" t="s">
        <v>43</v>
      </c>
      <c r="C1293" s="218"/>
      <c r="D1293" s="221"/>
      <c r="E1293" s="221"/>
      <c r="F1293" s="221"/>
      <c r="G1293" s="143"/>
      <c r="H1293" s="224"/>
      <c r="I1293" s="227"/>
      <c r="J1293" s="53"/>
      <c r="K1293" s="43"/>
      <c r="L1293" s="65"/>
      <c r="M1293" s="42">
        <f t="shared" si="256"/>
        <v>0</v>
      </c>
    </row>
    <row r="1294" spans="2:13" ht="13.5" hidden="1" thickBot="1">
      <c r="B1294" s="90" t="s">
        <v>44</v>
      </c>
      <c r="C1294" s="219"/>
      <c r="D1294" s="222"/>
      <c r="E1294" s="222"/>
      <c r="F1294" s="222"/>
      <c r="G1294" s="144"/>
      <c r="H1294" s="225"/>
      <c r="I1294" s="228"/>
      <c r="J1294" s="53"/>
      <c r="K1294" s="46"/>
      <c r="L1294" s="54"/>
      <c r="M1294" s="47">
        <f t="shared" si="256"/>
        <v>0</v>
      </c>
    </row>
    <row r="1295" spans="2:13" ht="13.5" hidden="1" thickBot="1">
      <c r="B1295" s="58" t="s">
        <v>40</v>
      </c>
      <c r="C1295" s="217">
        <f t="shared" si="254"/>
        <v>257</v>
      </c>
      <c r="D1295" s="220">
        <f>VLOOKUP(C1295,'Completar SOFSE'!$A$19:$E$501,2,0)</f>
        <v>0</v>
      </c>
      <c r="E1295" s="220">
        <f>VLOOKUP(C1295,'Completar SOFSE'!$A$19:$E$501,3,0)</f>
        <v>0</v>
      </c>
      <c r="F1295" s="220">
        <f>VLOOKUP(C1295,'Completar SOFSE'!$A$19:$E$501,4,0)</f>
        <v>0</v>
      </c>
      <c r="G1295" s="142"/>
      <c r="H1295" s="223">
        <f>VLOOKUP(C1295,'Completar SOFSE'!$A$19:$E$501,5,0)</f>
        <v>0</v>
      </c>
      <c r="I1295" s="226">
        <f>VLOOKUP(C1295,'Completar SOFSE'!$A$19:$F$501,6,0)</f>
        <v>0</v>
      </c>
      <c r="J1295" s="53"/>
      <c r="K1295" s="65"/>
      <c r="L1295" s="65"/>
      <c r="M1295" s="42">
        <f>J1295*$D$60+K1295*$D$60+L1295*$D$60</f>
        <v>0</v>
      </c>
    </row>
    <row r="1296" spans="2:13" ht="13.5" hidden="1" thickBot="1">
      <c r="B1296" s="59" t="s">
        <v>41</v>
      </c>
      <c r="C1296" s="218"/>
      <c r="D1296" s="221"/>
      <c r="E1296" s="221"/>
      <c r="F1296" s="221"/>
      <c r="G1296" s="143"/>
      <c r="H1296" s="224"/>
      <c r="I1296" s="227"/>
      <c r="J1296" s="53"/>
      <c r="K1296" s="65"/>
      <c r="L1296" s="65"/>
      <c r="M1296" s="42">
        <f t="shared" ref="M1296:M1314" si="259">J1296*$D$60+K1296*$D$60+L1296*$D$60</f>
        <v>0</v>
      </c>
    </row>
    <row r="1297" spans="2:13" ht="13.5" hidden="1" thickBot="1">
      <c r="B1297" s="59" t="s">
        <v>42</v>
      </c>
      <c r="C1297" s="218"/>
      <c r="D1297" s="221"/>
      <c r="E1297" s="221"/>
      <c r="F1297" s="221"/>
      <c r="G1297" s="143"/>
      <c r="H1297" s="224"/>
      <c r="I1297" s="227"/>
      <c r="J1297" s="53"/>
      <c r="K1297" s="65"/>
      <c r="L1297" s="65"/>
      <c r="M1297" s="42">
        <f t="shared" si="259"/>
        <v>0</v>
      </c>
    </row>
    <row r="1298" spans="2:13" ht="13.5" hidden="1" thickBot="1">
      <c r="B1298" s="59" t="s">
        <v>43</v>
      </c>
      <c r="C1298" s="218"/>
      <c r="D1298" s="221"/>
      <c r="E1298" s="221"/>
      <c r="F1298" s="221"/>
      <c r="G1298" s="143"/>
      <c r="H1298" s="224"/>
      <c r="I1298" s="227"/>
      <c r="J1298" s="53"/>
      <c r="K1298" s="43"/>
      <c r="L1298" s="65"/>
      <c r="M1298" s="42">
        <f t="shared" si="259"/>
        <v>0</v>
      </c>
    </row>
    <row r="1299" spans="2:13" ht="13.5" hidden="1" thickBot="1">
      <c r="B1299" s="90" t="s">
        <v>44</v>
      </c>
      <c r="C1299" s="219"/>
      <c r="D1299" s="222"/>
      <c r="E1299" s="222"/>
      <c r="F1299" s="222"/>
      <c r="G1299" s="144"/>
      <c r="H1299" s="225"/>
      <c r="I1299" s="228"/>
      <c r="J1299" s="53"/>
      <c r="K1299" s="46"/>
      <c r="L1299" s="54"/>
      <c r="M1299" s="47">
        <f t="shared" si="259"/>
        <v>0</v>
      </c>
    </row>
    <row r="1300" spans="2:13" ht="13.5" hidden="1" thickBot="1">
      <c r="B1300" s="58" t="s">
        <v>40</v>
      </c>
      <c r="C1300" s="217">
        <f t="shared" si="255"/>
        <v>258</v>
      </c>
      <c r="D1300" s="220">
        <f>VLOOKUP(C1300,'Completar SOFSE'!$A$19:$E$501,2,0)</f>
        <v>0</v>
      </c>
      <c r="E1300" s="220">
        <f>VLOOKUP(C1300,'Completar SOFSE'!$A$19:$E$501,3,0)</f>
        <v>0</v>
      </c>
      <c r="F1300" s="220">
        <f>VLOOKUP(C1300,'Completar SOFSE'!$A$19:$E$501,4,0)</f>
        <v>0</v>
      </c>
      <c r="G1300" s="142"/>
      <c r="H1300" s="223">
        <f>VLOOKUP(C1300,'Completar SOFSE'!$A$19:$E$501,5,0)</f>
        <v>0</v>
      </c>
      <c r="I1300" s="226">
        <f>VLOOKUP(C1300,'Completar SOFSE'!$A$19:$F$501,6,0)</f>
        <v>0</v>
      </c>
      <c r="J1300" s="53"/>
      <c r="K1300" s="65"/>
      <c r="L1300" s="65"/>
      <c r="M1300" s="42">
        <f t="shared" si="259"/>
        <v>0</v>
      </c>
    </row>
    <row r="1301" spans="2:13" ht="13.5" hidden="1" thickBot="1">
      <c r="B1301" s="59" t="s">
        <v>41</v>
      </c>
      <c r="C1301" s="218"/>
      <c r="D1301" s="221"/>
      <c r="E1301" s="221"/>
      <c r="F1301" s="221"/>
      <c r="G1301" s="143"/>
      <c r="H1301" s="224"/>
      <c r="I1301" s="227"/>
      <c r="J1301" s="53"/>
      <c r="K1301" s="65"/>
      <c r="L1301" s="65"/>
      <c r="M1301" s="42">
        <f t="shared" si="259"/>
        <v>0</v>
      </c>
    </row>
    <row r="1302" spans="2:13" ht="13.5" hidden="1" thickBot="1">
      <c r="B1302" s="59" t="s">
        <v>42</v>
      </c>
      <c r="C1302" s="218"/>
      <c r="D1302" s="221"/>
      <c r="E1302" s="221"/>
      <c r="F1302" s="221"/>
      <c r="G1302" s="143"/>
      <c r="H1302" s="224"/>
      <c r="I1302" s="227"/>
      <c r="J1302" s="53"/>
      <c r="K1302" s="65"/>
      <c r="L1302" s="65"/>
      <c r="M1302" s="42">
        <f t="shared" si="259"/>
        <v>0</v>
      </c>
    </row>
    <row r="1303" spans="2:13" ht="13.5" hidden="1" thickBot="1">
      <c r="B1303" s="59" t="s">
        <v>43</v>
      </c>
      <c r="C1303" s="218"/>
      <c r="D1303" s="221"/>
      <c r="E1303" s="221"/>
      <c r="F1303" s="221"/>
      <c r="G1303" s="143"/>
      <c r="H1303" s="224"/>
      <c r="I1303" s="227"/>
      <c r="J1303" s="53"/>
      <c r="K1303" s="43"/>
      <c r="L1303" s="65"/>
      <c r="M1303" s="42">
        <f t="shared" si="259"/>
        <v>0</v>
      </c>
    </row>
    <row r="1304" spans="2:13" ht="13.5" hidden="1" thickBot="1">
      <c r="B1304" s="90" t="s">
        <v>44</v>
      </c>
      <c r="C1304" s="219"/>
      <c r="D1304" s="222"/>
      <c r="E1304" s="222"/>
      <c r="F1304" s="222"/>
      <c r="G1304" s="144"/>
      <c r="H1304" s="225"/>
      <c r="I1304" s="228"/>
      <c r="J1304" s="53"/>
      <c r="K1304" s="46"/>
      <c r="L1304" s="54"/>
      <c r="M1304" s="47">
        <f t="shared" si="259"/>
        <v>0</v>
      </c>
    </row>
    <row r="1305" spans="2:13" ht="13.5" hidden="1" thickBot="1">
      <c r="B1305" s="58" t="s">
        <v>40</v>
      </c>
      <c r="C1305" s="217">
        <f t="shared" si="257"/>
        <v>259</v>
      </c>
      <c r="D1305" s="220">
        <f>VLOOKUP(C1305,'Completar SOFSE'!$A$19:$E$501,2,0)</f>
        <v>0</v>
      </c>
      <c r="E1305" s="220">
        <f>VLOOKUP(C1305,'Completar SOFSE'!$A$19:$E$501,3,0)</f>
        <v>0</v>
      </c>
      <c r="F1305" s="220">
        <f>VLOOKUP(C1305,'Completar SOFSE'!$A$19:$E$501,4,0)</f>
        <v>0</v>
      </c>
      <c r="G1305" s="142"/>
      <c r="H1305" s="223">
        <f>VLOOKUP(C1305,'Completar SOFSE'!$A$19:$E$501,5,0)</f>
        <v>0</v>
      </c>
      <c r="I1305" s="226">
        <f>VLOOKUP(C1305,'Completar SOFSE'!$A$19:$F$501,6,0)</f>
        <v>0</v>
      </c>
      <c r="J1305" s="53"/>
      <c r="K1305" s="65"/>
      <c r="L1305" s="65"/>
      <c r="M1305" s="42">
        <f t="shared" si="259"/>
        <v>0</v>
      </c>
    </row>
    <row r="1306" spans="2:13" ht="13.5" hidden="1" thickBot="1">
      <c r="B1306" s="59" t="s">
        <v>41</v>
      </c>
      <c r="C1306" s="218"/>
      <c r="D1306" s="221"/>
      <c r="E1306" s="221"/>
      <c r="F1306" s="221"/>
      <c r="G1306" s="143"/>
      <c r="H1306" s="224"/>
      <c r="I1306" s="227"/>
      <c r="J1306" s="53"/>
      <c r="K1306" s="65"/>
      <c r="L1306" s="65"/>
      <c r="M1306" s="42">
        <f t="shared" si="259"/>
        <v>0</v>
      </c>
    </row>
    <row r="1307" spans="2:13" ht="13.5" hidden="1" thickBot="1">
      <c r="B1307" s="59" t="s">
        <v>42</v>
      </c>
      <c r="C1307" s="218"/>
      <c r="D1307" s="221"/>
      <c r="E1307" s="221"/>
      <c r="F1307" s="221"/>
      <c r="G1307" s="143"/>
      <c r="H1307" s="224"/>
      <c r="I1307" s="227"/>
      <c r="J1307" s="53"/>
      <c r="K1307" s="65"/>
      <c r="L1307" s="65"/>
      <c r="M1307" s="42">
        <f t="shared" si="259"/>
        <v>0</v>
      </c>
    </row>
    <row r="1308" spans="2:13" ht="13.5" hidden="1" thickBot="1">
      <c r="B1308" s="59" t="s">
        <v>43</v>
      </c>
      <c r="C1308" s="218"/>
      <c r="D1308" s="221"/>
      <c r="E1308" s="221"/>
      <c r="F1308" s="221"/>
      <c r="G1308" s="143"/>
      <c r="H1308" s="224"/>
      <c r="I1308" s="227"/>
      <c r="J1308" s="53"/>
      <c r="K1308" s="43"/>
      <c r="L1308" s="65"/>
      <c r="M1308" s="42">
        <f t="shared" si="259"/>
        <v>0</v>
      </c>
    </row>
    <row r="1309" spans="2:13" ht="13.5" hidden="1" thickBot="1">
      <c r="B1309" s="90" t="s">
        <v>44</v>
      </c>
      <c r="C1309" s="219"/>
      <c r="D1309" s="222"/>
      <c r="E1309" s="222"/>
      <c r="F1309" s="222"/>
      <c r="G1309" s="144"/>
      <c r="H1309" s="225"/>
      <c r="I1309" s="228"/>
      <c r="J1309" s="53"/>
      <c r="K1309" s="46"/>
      <c r="L1309" s="54"/>
      <c r="M1309" s="47">
        <f t="shared" si="259"/>
        <v>0</v>
      </c>
    </row>
    <row r="1310" spans="2:13" ht="13.5" hidden="1" thickBot="1">
      <c r="B1310" s="58" t="s">
        <v>40</v>
      </c>
      <c r="C1310" s="217">
        <f t="shared" si="252"/>
        <v>260</v>
      </c>
      <c r="D1310" s="220">
        <f>VLOOKUP(C1310,'Completar SOFSE'!$A$19:$E$501,2,0)</f>
        <v>0</v>
      </c>
      <c r="E1310" s="220">
        <f>VLOOKUP(C1310,'Completar SOFSE'!$A$19:$E$501,3,0)</f>
        <v>0</v>
      </c>
      <c r="F1310" s="220">
        <f>VLOOKUP(C1310,'Completar SOFSE'!$A$19:$E$501,4,0)</f>
        <v>0</v>
      </c>
      <c r="G1310" s="142"/>
      <c r="H1310" s="223">
        <f>VLOOKUP(C1310,'Completar SOFSE'!$A$19:$E$501,5,0)</f>
        <v>0</v>
      </c>
      <c r="I1310" s="226">
        <f>VLOOKUP(C1310,'Completar SOFSE'!$A$19:$F$501,6,0)</f>
        <v>0</v>
      </c>
      <c r="J1310" s="53"/>
      <c r="K1310" s="65"/>
      <c r="L1310" s="65"/>
      <c r="M1310" s="42">
        <f t="shared" si="259"/>
        <v>0</v>
      </c>
    </row>
    <row r="1311" spans="2:13" ht="13.5" hidden="1" thickBot="1">
      <c r="B1311" s="59" t="s">
        <v>41</v>
      </c>
      <c r="C1311" s="218"/>
      <c r="D1311" s="221"/>
      <c r="E1311" s="221"/>
      <c r="F1311" s="221"/>
      <c r="G1311" s="143"/>
      <c r="H1311" s="224"/>
      <c r="I1311" s="227"/>
      <c r="J1311" s="53"/>
      <c r="K1311" s="65"/>
      <c r="L1311" s="65"/>
      <c r="M1311" s="42">
        <f t="shared" si="259"/>
        <v>0</v>
      </c>
    </row>
    <row r="1312" spans="2:13" ht="13.5" hidden="1" thickBot="1">
      <c r="B1312" s="59" t="s">
        <v>42</v>
      </c>
      <c r="C1312" s="218"/>
      <c r="D1312" s="221"/>
      <c r="E1312" s="221"/>
      <c r="F1312" s="221"/>
      <c r="G1312" s="143"/>
      <c r="H1312" s="224"/>
      <c r="I1312" s="227"/>
      <c r="J1312" s="53"/>
      <c r="K1312" s="65"/>
      <c r="L1312" s="65"/>
      <c r="M1312" s="42">
        <f t="shared" si="259"/>
        <v>0</v>
      </c>
    </row>
    <row r="1313" spans="2:13" ht="13.5" hidden="1" thickBot="1">
      <c r="B1313" s="59" t="s">
        <v>43</v>
      </c>
      <c r="C1313" s="218"/>
      <c r="D1313" s="221"/>
      <c r="E1313" s="221"/>
      <c r="F1313" s="221"/>
      <c r="G1313" s="143"/>
      <c r="H1313" s="224"/>
      <c r="I1313" s="227"/>
      <c r="J1313" s="53"/>
      <c r="K1313" s="43"/>
      <c r="L1313" s="65"/>
      <c r="M1313" s="42">
        <f t="shared" si="259"/>
        <v>0</v>
      </c>
    </row>
    <row r="1314" spans="2:13" ht="13.5" hidden="1" thickBot="1">
      <c r="B1314" s="90" t="s">
        <v>44</v>
      </c>
      <c r="C1314" s="219"/>
      <c r="D1314" s="222"/>
      <c r="E1314" s="222"/>
      <c r="F1314" s="222"/>
      <c r="G1314" s="144"/>
      <c r="H1314" s="225"/>
      <c r="I1314" s="228"/>
      <c r="J1314" s="53"/>
      <c r="K1314" s="46"/>
      <c r="L1314" s="54"/>
      <c r="M1314" s="47">
        <f t="shared" si="259"/>
        <v>0</v>
      </c>
    </row>
    <row r="1315" spans="2:13" ht="13.5" hidden="1" thickBot="1">
      <c r="B1315" s="58" t="s">
        <v>40</v>
      </c>
      <c r="C1315" s="217">
        <f t="shared" ref="C1315" si="260">+C1310+1</f>
        <v>261</v>
      </c>
      <c r="D1315" s="220">
        <f>VLOOKUP(C1315,'Completar SOFSE'!$A$19:$E$501,2,0)</f>
        <v>0</v>
      </c>
      <c r="E1315" s="220">
        <f>VLOOKUP(C1315,'Completar SOFSE'!$A$19:$E$501,3,0)</f>
        <v>0</v>
      </c>
      <c r="F1315" s="220">
        <f>VLOOKUP(C1315,'Completar SOFSE'!$A$19:$E$501,4,0)</f>
        <v>0</v>
      </c>
      <c r="G1315" s="142"/>
      <c r="H1315" s="223">
        <f>VLOOKUP(C1315,'Completar SOFSE'!$A$19:$E$501,5,0)</f>
        <v>0</v>
      </c>
      <c r="I1315" s="226">
        <f>VLOOKUP(C1315,'Completar SOFSE'!$A$19:$F$501,6,0)</f>
        <v>0</v>
      </c>
      <c r="J1315" s="53"/>
      <c r="K1315" s="65"/>
      <c r="L1315" s="65"/>
      <c r="M1315" s="42">
        <f>J1315*$D$60+K1315*$D$60+L1315*$D$60</f>
        <v>0</v>
      </c>
    </row>
    <row r="1316" spans="2:13" ht="13.5" hidden="1" thickBot="1">
      <c r="B1316" s="59" t="s">
        <v>41</v>
      </c>
      <c r="C1316" s="218"/>
      <c r="D1316" s="221"/>
      <c r="E1316" s="221"/>
      <c r="F1316" s="221"/>
      <c r="G1316" s="143"/>
      <c r="H1316" s="224"/>
      <c r="I1316" s="227"/>
      <c r="J1316" s="53"/>
      <c r="K1316" s="65"/>
      <c r="L1316" s="65"/>
      <c r="M1316" s="42">
        <f t="shared" ref="M1316:M1334" si="261">J1316*$D$60+K1316*$D$60+L1316*$D$60</f>
        <v>0</v>
      </c>
    </row>
    <row r="1317" spans="2:13" ht="13.5" hidden="1" thickBot="1">
      <c r="B1317" s="59" t="s">
        <v>42</v>
      </c>
      <c r="C1317" s="218"/>
      <c r="D1317" s="221"/>
      <c r="E1317" s="221"/>
      <c r="F1317" s="221"/>
      <c r="G1317" s="143"/>
      <c r="H1317" s="224"/>
      <c r="I1317" s="227"/>
      <c r="J1317" s="53"/>
      <c r="K1317" s="65"/>
      <c r="L1317" s="65"/>
      <c r="M1317" s="42">
        <f t="shared" si="261"/>
        <v>0</v>
      </c>
    </row>
    <row r="1318" spans="2:13" ht="13.5" hidden="1" thickBot="1">
      <c r="B1318" s="59" t="s">
        <v>43</v>
      </c>
      <c r="C1318" s="218"/>
      <c r="D1318" s="221"/>
      <c r="E1318" s="221"/>
      <c r="F1318" s="221"/>
      <c r="G1318" s="143"/>
      <c r="H1318" s="224"/>
      <c r="I1318" s="227"/>
      <c r="J1318" s="53"/>
      <c r="K1318" s="43"/>
      <c r="L1318" s="65"/>
      <c r="M1318" s="42">
        <f t="shared" si="261"/>
        <v>0</v>
      </c>
    </row>
    <row r="1319" spans="2:13" ht="13.5" hidden="1" thickBot="1">
      <c r="B1319" s="90" t="s">
        <v>44</v>
      </c>
      <c r="C1319" s="219"/>
      <c r="D1319" s="222"/>
      <c r="E1319" s="222"/>
      <c r="F1319" s="222"/>
      <c r="G1319" s="144"/>
      <c r="H1319" s="225"/>
      <c r="I1319" s="228"/>
      <c r="J1319" s="53"/>
      <c r="K1319" s="46"/>
      <c r="L1319" s="54"/>
      <c r="M1319" s="47">
        <f t="shared" si="261"/>
        <v>0</v>
      </c>
    </row>
    <row r="1320" spans="2:13" ht="13.5" hidden="1" thickBot="1">
      <c r="B1320" s="58" t="s">
        <v>40</v>
      </c>
      <c r="C1320" s="217">
        <f t="shared" si="254"/>
        <v>262</v>
      </c>
      <c r="D1320" s="220">
        <f>VLOOKUP(C1320,'Completar SOFSE'!$A$19:$E$501,2,0)</f>
        <v>0</v>
      </c>
      <c r="E1320" s="220">
        <f>VLOOKUP(C1320,'Completar SOFSE'!$A$19:$E$501,3,0)</f>
        <v>0</v>
      </c>
      <c r="F1320" s="220">
        <f>VLOOKUP(C1320,'Completar SOFSE'!$A$19:$E$501,4,0)</f>
        <v>0</v>
      </c>
      <c r="G1320" s="142"/>
      <c r="H1320" s="223">
        <f>VLOOKUP(C1320,'Completar SOFSE'!$A$19:$E$501,5,0)</f>
        <v>0</v>
      </c>
      <c r="I1320" s="226">
        <f>VLOOKUP(C1320,'Completar SOFSE'!$A$19:$F$501,6,0)</f>
        <v>0</v>
      </c>
      <c r="J1320" s="53"/>
      <c r="K1320" s="65"/>
      <c r="L1320" s="65"/>
      <c r="M1320" s="42">
        <f t="shared" si="261"/>
        <v>0</v>
      </c>
    </row>
    <row r="1321" spans="2:13" ht="13.5" hidden="1" thickBot="1">
      <c r="B1321" s="59" t="s">
        <v>41</v>
      </c>
      <c r="C1321" s="218"/>
      <c r="D1321" s="221"/>
      <c r="E1321" s="221"/>
      <c r="F1321" s="221"/>
      <c r="G1321" s="143"/>
      <c r="H1321" s="224"/>
      <c r="I1321" s="227"/>
      <c r="J1321" s="53"/>
      <c r="K1321" s="65"/>
      <c r="L1321" s="65"/>
      <c r="M1321" s="42">
        <f t="shared" si="261"/>
        <v>0</v>
      </c>
    </row>
    <row r="1322" spans="2:13" ht="13.5" hidden="1" thickBot="1">
      <c r="B1322" s="59" t="s">
        <v>42</v>
      </c>
      <c r="C1322" s="218"/>
      <c r="D1322" s="221"/>
      <c r="E1322" s="221"/>
      <c r="F1322" s="221"/>
      <c r="G1322" s="143"/>
      <c r="H1322" s="224"/>
      <c r="I1322" s="227"/>
      <c r="J1322" s="53"/>
      <c r="K1322" s="65"/>
      <c r="L1322" s="65"/>
      <c r="M1322" s="42">
        <f t="shared" si="261"/>
        <v>0</v>
      </c>
    </row>
    <row r="1323" spans="2:13" ht="13.5" hidden="1" thickBot="1">
      <c r="B1323" s="59" t="s">
        <v>43</v>
      </c>
      <c r="C1323" s="218"/>
      <c r="D1323" s="221"/>
      <c r="E1323" s="221"/>
      <c r="F1323" s="221"/>
      <c r="G1323" s="143"/>
      <c r="H1323" s="224"/>
      <c r="I1323" s="227"/>
      <c r="J1323" s="53"/>
      <c r="K1323" s="43"/>
      <c r="L1323" s="65"/>
      <c r="M1323" s="42">
        <f t="shared" si="261"/>
        <v>0</v>
      </c>
    </row>
    <row r="1324" spans="2:13" ht="13.5" hidden="1" thickBot="1">
      <c r="B1324" s="90" t="s">
        <v>44</v>
      </c>
      <c r="C1324" s="219"/>
      <c r="D1324" s="222"/>
      <c r="E1324" s="222"/>
      <c r="F1324" s="222"/>
      <c r="G1324" s="144"/>
      <c r="H1324" s="225"/>
      <c r="I1324" s="228"/>
      <c r="J1324" s="53"/>
      <c r="K1324" s="46"/>
      <c r="L1324" s="54"/>
      <c r="M1324" s="47">
        <f t="shared" si="261"/>
        <v>0</v>
      </c>
    </row>
    <row r="1325" spans="2:13" ht="13.5" hidden="1" thickBot="1">
      <c r="B1325" s="58" t="s">
        <v>40</v>
      </c>
      <c r="C1325" s="217">
        <f t="shared" si="255"/>
        <v>263</v>
      </c>
      <c r="D1325" s="220">
        <f>VLOOKUP(C1325,'Completar SOFSE'!$A$19:$E$501,2,0)</f>
        <v>0</v>
      </c>
      <c r="E1325" s="220">
        <f>VLOOKUP(C1325,'Completar SOFSE'!$A$19:$E$501,3,0)</f>
        <v>0</v>
      </c>
      <c r="F1325" s="220">
        <f>VLOOKUP(C1325,'Completar SOFSE'!$A$19:$E$501,4,0)</f>
        <v>0</v>
      </c>
      <c r="G1325" s="142"/>
      <c r="H1325" s="223">
        <f>VLOOKUP(C1325,'Completar SOFSE'!$A$19:$E$501,5,0)</f>
        <v>0</v>
      </c>
      <c r="I1325" s="226">
        <f>VLOOKUP(C1325,'Completar SOFSE'!$A$19:$F$501,6,0)</f>
        <v>0</v>
      </c>
      <c r="J1325" s="53"/>
      <c r="K1325" s="65"/>
      <c r="L1325" s="65"/>
      <c r="M1325" s="42">
        <f t="shared" si="261"/>
        <v>0</v>
      </c>
    </row>
    <row r="1326" spans="2:13" ht="13.5" hidden="1" thickBot="1">
      <c r="B1326" s="59" t="s">
        <v>41</v>
      </c>
      <c r="C1326" s="218"/>
      <c r="D1326" s="221"/>
      <c r="E1326" s="221"/>
      <c r="F1326" s="221"/>
      <c r="G1326" s="143"/>
      <c r="H1326" s="224"/>
      <c r="I1326" s="227"/>
      <c r="J1326" s="53"/>
      <c r="K1326" s="65"/>
      <c r="L1326" s="65"/>
      <c r="M1326" s="42">
        <f t="shared" si="261"/>
        <v>0</v>
      </c>
    </row>
    <row r="1327" spans="2:13" ht="13.5" hidden="1" thickBot="1">
      <c r="B1327" s="59" t="s">
        <v>42</v>
      </c>
      <c r="C1327" s="218"/>
      <c r="D1327" s="221"/>
      <c r="E1327" s="221"/>
      <c r="F1327" s="221"/>
      <c r="G1327" s="143"/>
      <c r="H1327" s="224"/>
      <c r="I1327" s="227"/>
      <c r="J1327" s="53"/>
      <c r="K1327" s="65"/>
      <c r="L1327" s="65"/>
      <c r="M1327" s="42">
        <f t="shared" si="261"/>
        <v>0</v>
      </c>
    </row>
    <row r="1328" spans="2:13" ht="13.5" hidden="1" thickBot="1">
      <c r="B1328" s="59" t="s">
        <v>43</v>
      </c>
      <c r="C1328" s="218"/>
      <c r="D1328" s="221"/>
      <c r="E1328" s="221"/>
      <c r="F1328" s="221"/>
      <c r="G1328" s="143"/>
      <c r="H1328" s="224"/>
      <c r="I1328" s="227"/>
      <c r="J1328" s="53"/>
      <c r="K1328" s="43"/>
      <c r="L1328" s="65"/>
      <c r="M1328" s="42">
        <f t="shared" si="261"/>
        <v>0</v>
      </c>
    </row>
    <row r="1329" spans="2:13" ht="13.5" hidden="1" thickBot="1">
      <c r="B1329" s="90" t="s">
        <v>44</v>
      </c>
      <c r="C1329" s="219"/>
      <c r="D1329" s="222"/>
      <c r="E1329" s="222"/>
      <c r="F1329" s="222"/>
      <c r="G1329" s="144"/>
      <c r="H1329" s="225"/>
      <c r="I1329" s="228"/>
      <c r="J1329" s="53"/>
      <c r="K1329" s="46"/>
      <c r="L1329" s="54"/>
      <c r="M1329" s="47">
        <f t="shared" si="261"/>
        <v>0</v>
      </c>
    </row>
    <row r="1330" spans="2:13" ht="13.5" hidden="1" thickBot="1">
      <c r="B1330" s="58" t="s">
        <v>40</v>
      </c>
      <c r="C1330" s="217">
        <f t="shared" si="257"/>
        <v>264</v>
      </c>
      <c r="D1330" s="220">
        <f>VLOOKUP(C1330,'Completar SOFSE'!$A$19:$E$501,2,0)</f>
        <v>0</v>
      </c>
      <c r="E1330" s="220">
        <f>VLOOKUP(C1330,'Completar SOFSE'!$A$19:$E$501,3,0)</f>
        <v>0</v>
      </c>
      <c r="F1330" s="220">
        <f>VLOOKUP(C1330,'Completar SOFSE'!$A$19:$E$501,4,0)</f>
        <v>0</v>
      </c>
      <c r="G1330" s="142"/>
      <c r="H1330" s="223">
        <f>VLOOKUP(C1330,'Completar SOFSE'!$A$19:$E$501,5,0)</f>
        <v>0</v>
      </c>
      <c r="I1330" s="226">
        <f>VLOOKUP(C1330,'Completar SOFSE'!$A$19:$F$501,6,0)</f>
        <v>0</v>
      </c>
      <c r="J1330" s="53"/>
      <c r="K1330" s="65"/>
      <c r="L1330" s="65"/>
      <c r="M1330" s="42">
        <f t="shared" si="261"/>
        <v>0</v>
      </c>
    </row>
    <row r="1331" spans="2:13" ht="13.5" hidden="1" thickBot="1">
      <c r="B1331" s="59" t="s">
        <v>41</v>
      </c>
      <c r="C1331" s="218"/>
      <c r="D1331" s="221"/>
      <c r="E1331" s="221"/>
      <c r="F1331" s="221"/>
      <c r="G1331" s="143"/>
      <c r="H1331" s="224"/>
      <c r="I1331" s="227"/>
      <c r="J1331" s="53"/>
      <c r="K1331" s="65"/>
      <c r="L1331" s="65"/>
      <c r="M1331" s="42">
        <f t="shared" si="261"/>
        <v>0</v>
      </c>
    </row>
    <row r="1332" spans="2:13" ht="13.5" hidden="1" thickBot="1">
      <c r="B1332" s="59" t="s">
        <v>42</v>
      </c>
      <c r="C1332" s="218"/>
      <c r="D1332" s="221"/>
      <c r="E1332" s="221"/>
      <c r="F1332" s="221"/>
      <c r="G1332" s="143"/>
      <c r="H1332" s="224"/>
      <c r="I1332" s="227"/>
      <c r="J1332" s="53"/>
      <c r="K1332" s="65"/>
      <c r="L1332" s="65"/>
      <c r="M1332" s="42">
        <f t="shared" si="261"/>
        <v>0</v>
      </c>
    </row>
    <row r="1333" spans="2:13" ht="13.5" hidden="1" thickBot="1">
      <c r="B1333" s="59" t="s">
        <v>43</v>
      </c>
      <c r="C1333" s="218"/>
      <c r="D1333" s="221"/>
      <c r="E1333" s="221"/>
      <c r="F1333" s="221"/>
      <c r="G1333" s="143"/>
      <c r="H1333" s="224"/>
      <c r="I1333" s="227"/>
      <c r="J1333" s="53"/>
      <c r="K1333" s="43"/>
      <c r="L1333" s="65"/>
      <c r="M1333" s="42">
        <f t="shared" si="261"/>
        <v>0</v>
      </c>
    </row>
    <row r="1334" spans="2:13" ht="13.5" hidden="1" thickBot="1">
      <c r="B1334" s="90" t="s">
        <v>44</v>
      </c>
      <c r="C1334" s="219"/>
      <c r="D1334" s="222"/>
      <c r="E1334" s="222"/>
      <c r="F1334" s="222"/>
      <c r="G1334" s="144"/>
      <c r="H1334" s="225"/>
      <c r="I1334" s="228"/>
      <c r="J1334" s="53"/>
      <c r="K1334" s="46"/>
      <c r="L1334" s="54"/>
      <c r="M1334" s="47">
        <f t="shared" si="261"/>
        <v>0</v>
      </c>
    </row>
    <row r="1335" spans="2:13" ht="13.5" hidden="1" thickBot="1">
      <c r="B1335" s="58" t="s">
        <v>40</v>
      </c>
      <c r="C1335" s="217">
        <f t="shared" ref="C1335:C1385" si="262">+C1330+1</f>
        <v>265</v>
      </c>
      <c r="D1335" s="220">
        <f>VLOOKUP(C1335,'Completar SOFSE'!$A$19:$E$501,2,0)</f>
        <v>0</v>
      </c>
      <c r="E1335" s="220">
        <f>VLOOKUP(C1335,'Completar SOFSE'!$A$19:$E$501,3,0)</f>
        <v>0</v>
      </c>
      <c r="F1335" s="220">
        <f>VLOOKUP(C1335,'Completar SOFSE'!$A$19:$E$501,4,0)</f>
        <v>0</v>
      </c>
      <c r="G1335" s="142"/>
      <c r="H1335" s="223">
        <f>VLOOKUP(C1335,'Completar SOFSE'!$A$19:$E$501,5,0)</f>
        <v>0</v>
      </c>
      <c r="I1335" s="226">
        <f>VLOOKUP(C1335,'Completar SOFSE'!$A$19:$F$501,6,0)</f>
        <v>0</v>
      </c>
      <c r="J1335" s="53"/>
      <c r="K1335" s="65"/>
      <c r="L1335" s="65"/>
      <c r="M1335" s="42">
        <f>J1335*$D$60+K1335*$D$60+L1335*$D$60</f>
        <v>0</v>
      </c>
    </row>
    <row r="1336" spans="2:13" ht="13.5" hidden="1" thickBot="1">
      <c r="B1336" s="59" t="s">
        <v>41</v>
      </c>
      <c r="C1336" s="218"/>
      <c r="D1336" s="221"/>
      <c r="E1336" s="221"/>
      <c r="F1336" s="221"/>
      <c r="G1336" s="143"/>
      <c r="H1336" s="224"/>
      <c r="I1336" s="227"/>
      <c r="J1336" s="53"/>
      <c r="K1336" s="65"/>
      <c r="L1336" s="65"/>
      <c r="M1336" s="42">
        <f t="shared" ref="M1336:M1354" si="263">J1336*$D$60+K1336*$D$60+L1336*$D$60</f>
        <v>0</v>
      </c>
    </row>
    <row r="1337" spans="2:13" ht="13.5" hidden="1" thickBot="1">
      <c r="B1337" s="59" t="s">
        <v>42</v>
      </c>
      <c r="C1337" s="218"/>
      <c r="D1337" s="221"/>
      <c r="E1337" s="221"/>
      <c r="F1337" s="221"/>
      <c r="G1337" s="143"/>
      <c r="H1337" s="224"/>
      <c r="I1337" s="227"/>
      <c r="J1337" s="53"/>
      <c r="K1337" s="65"/>
      <c r="L1337" s="65"/>
      <c r="M1337" s="42">
        <f t="shared" si="263"/>
        <v>0</v>
      </c>
    </row>
    <row r="1338" spans="2:13" ht="13.5" hidden="1" thickBot="1">
      <c r="B1338" s="59" t="s">
        <v>43</v>
      </c>
      <c r="C1338" s="218"/>
      <c r="D1338" s="221"/>
      <c r="E1338" s="221"/>
      <c r="F1338" s="221"/>
      <c r="G1338" s="143"/>
      <c r="H1338" s="224"/>
      <c r="I1338" s="227"/>
      <c r="J1338" s="53"/>
      <c r="K1338" s="43"/>
      <c r="L1338" s="65"/>
      <c r="M1338" s="42">
        <f t="shared" si="263"/>
        <v>0</v>
      </c>
    </row>
    <row r="1339" spans="2:13" ht="13.5" hidden="1" thickBot="1">
      <c r="B1339" s="90" t="s">
        <v>44</v>
      </c>
      <c r="C1339" s="219"/>
      <c r="D1339" s="222"/>
      <c r="E1339" s="222"/>
      <c r="F1339" s="222"/>
      <c r="G1339" s="144"/>
      <c r="H1339" s="225"/>
      <c r="I1339" s="228"/>
      <c r="J1339" s="53"/>
      <c r="K1339" s="46"/>
      <c r="L1339" s="54"/>
      <c r="M1339" s="47">
        <f t="shared" si="263"/>
        <v>0</v>
      </c>
    </row>
    <row r="1340" spans="2:13" ht="13.5" hidden="1" thickBot="1">
      <c r="B1340" s="58" t="s">
        <v>40</v>
      </c>
      <c r="C1340" s="217">
        <f t="shared" ref="C1340" si="264">+C1335+1</f>
        <v>266</v>
      </c>
      <c r="D1340" s="220">
        <f>VLOOKUP(C1340,'Completar SOFSE'!$A$19:$E$501,2,0)</f>
        <v>0</v>
      </c>
      <c r="E1340" s="220">
        <f>VLOOKUP(C1340,'Completar SOFSE'!$A$19:$E$501,3,0)</f>
        <v>0</v>
      </c>
      <c r="F1340" s="220">
        <f>VLOOKUP(C1340,'Completar SOFSE'!$A$19:$E$501,4,0)</f>
        <v>0</v>
      </c>
      <c r="G1340" s="142"/>
      <c r="H1340" s="223">
        <f>VLOOKUP(C1340,'Completar SOFSE'!$A$19:$E$501,5,0)</f>
        <v>0</v>
      </c>
      <c r="I1340" s="226">
        <f>VLOOKUP(C1340,'Completar SOFSE'!$A$19:$F$501,6,0)</f>
        <v>0</v>
      </c>
      <c r="J1340" s="53"/>
      <c r="K1340" s="65"/>
      <c r="L1340" s="65"/>
      <c r="M1340" s="42">
        <f t="shared" si="263"/>
        <v>0</v>
      </c>
    </row>
    <row r="1341" spans="2:13" ht="13.5" hidden="1" thickBot="1">
      <c r="B1341" s="59" t="s">
        <v>41</v>
      </c>
      <c r="C1341" s="218"/>
      <c r="D1341" s="221"/>
      <c r="E1341" s="221"/>
      <c r="F1341" s="221"/>
      <c r="G1341" s="143"/>
      <c r="H1341" s="224"/>
      <c r="I1341" s="227"/>
      <c r="J1341" s="53"/>
      <c r="K1341" s="65"/>
      <c r="L1341" s="65"/>
      <c r="M1341" s="42">
        <f t="shared" si="263"/>
        <v>0</v>
      </c>
    </row>
    <row r="1342" spans="2:13" ht="13.5" hidden="1" thickBot="1">
      <c r="B1342" s="59" t="s">
        <v>42</v>
      </c>
      <c r="C1342" s="218"/>
      <c r="D1342" s="221"/>
      <c r="E1342" s="221"/>
      <c r="F1342" s="221"/>
      <c r="G1342" s="143"/>
      <c r="H1342" s="224"/>
      <c r="I1342" s="227"/>
      <c r="J1342" s="53"/>
      <c r="K1342" s="65"/>
      <c r="L1342" s="65"/>
      <c r="M1342" s="42">
        <f t="shared" si="263"/>
        <v>0</v>
      </c>
    </row>
    <row r="1343" spans="2:13" ht="13.5" hidden="1" thickBot="1">
      <c r="B1343" s="59" t="s">
        <v>43</v>
      </c>
      <c r="C1343" s="218"/>
      <c r="D1343" s="221"/>
      <c r="E1343" s="221"/>
      <c r="F1343" s="221"/>
      <c r="G1343" s="143"/>
      <c r="H1343" s="224"/>
      <c r="I1343" s="227"/>
      <c r="J1343" s="53"/>
      <c r="K1343" s="43"/>
      <c r="L1343" s="65"/>
      <c r="M1343" s="42">
        <f t="shared" si="263"/>
        <v>0</v>
      </c>
    </row>
    <row r="1344" spans="2:13" ht="13.5" hidden="1" thickBot="1">
      <c r="B1344" s="90" t="s">
        <v>44</v>
      </c>
      <c r="C1344" s="219"/>
      <c r="D1344" s="222"/>
      <c r="E1344" s="222"/>
      <c r="F1344" s="222"/>
      <c r="G1344" s="144"/>
      <c r="H1344" s="225"/>
      <c r="I1344" s="228"/>
      <c r="J1344" s="53"/>
      <c r="K1344" s="46"/>
      <c r="L1344" s="54"/>
      <c r="M1344" s="47">
        <f t="shared" si="263"/>
        <v>0</v>
      </c>
    </row>
    <row r="1345" spans="2:13" ht="13.5" hidden="1" thickBot="1">
      <c r="B1345" s="58" t="s">
        <v>40</v>
      </c>
      <c r="C1345" s="217">
        <f t="shared" ref="C1345:C1395" si="265">+C1340+1</f>
        <v>267</v>
      </c>
      <c r="D1345" s="220">
        <f>VLOOKUP(C1345,'Completar SOFSE'!$A$19:$E$501,2,0)</f>
        <v>0</v>
      </c>
      <c r="E1345" s="220">
        <f>VLOOKUP(C1345,'Completar SOFSE'!$A$19:$E$501,3,0)</f>
        <v>0</v>
      </c>
      <c r="F1345" s="220">
        <f>VLOOKUP(C1345,'Completar SOFSE'!$A$19:$E$501,4,0)</f>
        <v>0</v>
      </c>
      <c r="G1345" s="142"/>
      <c r="H1345" s="223">
        <f>VLOOKUP(C1345,'Completar SOFSE'!$A$19:$E$501,5,0)</f>
        <v>0</v>
      </c>
      <c r="I1345" s="226">
        <f>VLOOKUP(C1345,'Completar SOFSE'!$A$19:$F$501,6,0)</f>
        <v>0</v>
      </c>
      <c r="J1345" s="53"/>
      <c r="K1345" s="65"/>
      <c r="L1345" s="65"/>
      <c r="M1345" s="42">
        <f t="shared" si="263"/>
        <v>0</v>
      </c>
    </row>
    <row r="1346" spans="2:13" ht="13.5" hidden="1" thickBot="1">
      <c r="B1346" s="59" t="s">
        <v>41</v>
      </c>
      <c r="C1346" s="218"/>
      <c r="D1346" s="221"/>
      <c r="E1346" s="221"/>
      <c r="F1346" s="221"/>
      <c r="G1346" s="143"/>
      <c r="H1346" s="224"/>
      <c r="I1346" s="227"/>
      <c r="J1346" s="53"/>
      <c r="K1346" s="65"/>
      <c r="L1346" s="65"/>
      <c r="M1346" s="42">
        <f t="shared" si="263"/>
        <v>0</v>
      </c>
    </row>
    <row r="1347" spans="2:13" ht="13.5" hidden="1" thickBot="1">
      <c r="B1347" s="59" t="s">
        <v>42</v>
      </c>
      <c r="C1347" s="218"/>
      <c r="D1347" s="221"/>
      <c r="E1347" s="221"/>
      <c r="F1347" s="221"/>
      <c r="G1347" s="143"/>
      <c r="H1347" s="224"/>
      <c r="I1347" s="227"/>
      <c r="J1347" s="53"/>
      <c r="K1347" s="65"/>
      <c r="L1347" s="65"/>
      <c r="M1347" s="42">
        <f t="shared" si="263"/>
        <v>0</v>
      </c>
    </row>
    <row r="1348" spans="2:13" ht="13.5" hidden="1" thickBot="1">
      <c r="B1348" s="59" t="s">
        <v>43</v>
      </c>
      <c r="C1348" s="218"/>
      <c r="D1348" s="221"/>
      <c r="E1348" s="221"/>
      <c r="F1348" s="221"/>
      <c r="G1348" s="143"/>
      <c r="H1348" s="224"/>
      <c r="I1348" s="227"/>
      <c r="J1348" s="53"/>
      <c r="K1348" s="43"/>
      <c r="L1348" s="65"/>
      <c r="M1348" s="42">
        <f t="shared" si="263"/>
        <v>0</v>
      </c>
    </row>
    <row r="1349" spans="2:13" ht="13.5" hidden="1" thickBot="1">
      <c r="B1349" s="90" t="s">
        <v>44</v>
      </c>
      <c r="C1349" s="219"/>
      <c r="D1349" s="222"/>
      <c r="E1349" s="222"/>
      <c r="F1349" s="222"/>
      <c r="G1349" s="144"/>
      <c r="H1349" s="225"/>
      <c r="I1349" s="228"/>
      <c r="J1349" s="53"/>
      <c r="K1349" s="46"/>
      <c r="L1349" s="54"/>
      <c r="M1349" s="47">
        <f t="shared" si="263"/>
        <v>0</v>
      </c>
    </row>
    <row r="1350" spans="2:13" ht="13.5" hidden="1" thickBot="1">
      <c r="B1350" s="58" t="s">
        <v>40</v>
      </c>
      <c r="C1350" s="217">
        <f t="shared" ref="C1350:C1400" si="266">+C1345+1</f>
        <v>268</v>
      </c>
      <c r="D1350" s="220">
        <f>VLOOKUP(C1350,'Completar SOFSE'!$A$19:$E$501,2,0)</f>
        <v>0</v>
      </c>
      <c r="E1350" s="220">
        <f>VLOOKUP(C1350,'Completar SOFSE'!$A$19:$E$501,3,0)</f>
        <v>0</v>
      </c>
      <c r="F1350" s="220">
        <f>VLOOKUP(C1350,'Completar SOFSE'!$A$19:$E$501,4,0)</f>
        <v>0</v>
      </c>
      <c r="G1350" s="142"/>
      <c r="H1350" s="223">
        <f>VLOOKUP(C1350,'Completar SOFSE'!$A$19:$E$501,5,0)</f>
        <v>0</v>
      </c>
      <c r="I1350" s="226">
        <f>VLOOKUP(C1350,'Completar SOFSE'!$A$19:$F$501,6,0)</f>
        <v>0</v>
      </c>
      <c r="J1350" s="53"/>
      <c r="K1350" s="65"/>
      <c r="L1350" s="65"/>
      <c r="M1350" s="42">
        <f t="shared" si="263"/>
        <v>0</v>
      </c>
    </row>
    <row r="1351" spans="2:13" ht="13.5" hidden="1" thickBot="1">
      <c r="B1351" s="59" t="s">
        <v>41</v>
      </c>
      <c r="C1351" s="218"/>
      <c r="D1351" s="221"/>
      <c r="E1351" s="221"/>
      <c r="F1351" s="221"/>
      <c r="G1351" s="143"/>
      <c r="H1351" s="224"/>
      <c r="I1351" s="227"/>
      <c r="J1351" s="53"/>
      <c r="K1351" s="65"/>
      <c r="L1351" s="65"/>
      <c r="M1351" s="42">
        <f t="shared" si="263"/>
        <v>0</v>
      </c>
    </row>
    <row r="1352" spans="2:13" ht="13.5" hidden="1" thickBot="1">
      <c r="B1352" s="59" t="s">
        <v>42</v>
      </c>
      <c r="C1352" s="218"/>
      <c r="D1352" s="221"/>
      <c r="E1352" s="221"/>
      <c r="F1352" s="221"/>
      <c r="G1352" s="143"/>
      <c r="H1352" s="224"/>
      <c r="I1352" s="227"/>
      <c r="J1352" s="53"/>
      <c r="K1352" s="65"/>
      <c r="L1352" s="65"/>
      <c r="M1352" s="42">
        <f t="shared" si="263"/>
        <v>0</v>
      </c>
    </row>
    <row r="1353" spans="2:13" ht="13.5" hidden="1" thickBot="1">
      <c r="B1353" s="59" t="s">
        <v>43</v>
      </c>
      <c r="C1353" s="218"/>
      <c r="D1353" s="221"/>
      <c r="E1353" s="221"/>
      <c r="F1353" s="221"/>
      <c r="G1353" s="143"/>
      <c r="H1353" s="224"/>
      <c r="I1353" s="227"/>
      <c r="J1353" s="53"/>
      <c r="K1353" s="43"/>
      <c r="L1353" s="65"/>
      <c r="M1353" s="42">
        <f t="shared" si="263"/>
        <v>0</v>
      </c>
    </row>
    <row r="1354" spans="2:13" ht="13.5" hidden="1" thickBot="1">
      <c r="B1354" s="90" t="s">
        <v>44</v>
      </c>
      <c r="C1354" s="219"/>
      <c r="D1354" s="222"/>
      <c r="E1354" s="222"/>
      <c r="F1354" s="222"/>
      <c r="G1354" s="144"/>
      <c r="H1354" s="225"/>
      <c r="I1354" s="228"/>
      <c r="J1354" s="53"/>
      <c r="K1354" s="46"/>
      <c r="L1354" s="54"/>
      <c r="M1354" s="47">
        <f t="shared" si="263"/>
        <v>0</v>
      </c>
    </row>
    <row r="1355" spans="2:13" ht="13.5" hidden="1" thickBot="1">
      <c r="B1355" s="58" t="s">
        <v>40</v>
      </c>
      <c r="C1355" s="217">
        <f t="shared" ref="C1355:C1405" si="267">+C1350+1</f>
        <v>269</v>
      </c>
      <c r="D1355" s="220">
        <f>VLOOKUP(C1355,'Completar SOFSE'!$A$19:$E$501,2,0)</f>
        <v>0</v>
      </c>
      <c r="E1355" s="220">
        <f>VLOOKUP(C1355,'Completar SOFSE'!$A$19:$E$501,3,0)</f>
        <v>0</v>
      </c>
      <c r="F1355" s="220">
        <f>VLOOKUP(C1355,'Completar SOFSE'!$A$19:$E$501,4,0)</f>
        <v>0</v>
      </c>
      <c r="G1355" s="142"/>
      <c r="H1355" s="223">
        <f>VLOOKUP(C1355,'Completar SOFSE'!$A$19:$E$501,5,0)</f>
        <v>0</v>
      </c>
      <c r="I1355" s="226">
        <f>VLOOKUP(C1355,'Completar SOFSE'!$A$19:$F$501,6,0)</f>
        <v>0</v>
      </c>
      <c r="J1355" s="53"/>
      <c r="K1355" s="65"/>
      <c r="L1355" s="65"/>
      <c r="M1355" s="42">
        <f>J1355*$D$60+K1355*$D$60+L1355*$D$60</f>
        <v>0</v>
      </c>
    </row>
    <row r="1356" spans="2:13" ht="13.5" hidden="1" thickBot="1">
      <c r="B1356" s="59" t="s">
        <v>41</v>
      </c>
      <c r="C1356" s="218"/>
      <c r="D1356" s="221"/>
      <c r="E1356" s="221"/>
      <c r="F1356" s="221"/>
      <c r="G1356" s="143"/>
      <c r="H1356" s="224"/>
      <c r="I1356" s="227"/>
      <c r="J1356" s="53"/>
      <c r="K1356" s="65"/>
      <c r="L1356" s="65"/>
      <c r="M1356" s="42">
        <f t="shared" ref="M1356:M1374" si="268">J1356*$D$60+K1356*$D$60+L1356*$D$60</f>
        <v>0</v>
      </c>
    </row>
    <row r="1357" spans="2:13" ht="13.5" hidden="1" thickBot="1">
      <c r="B1357" s="59" t="s">
        <v>42</v>
      </c>
      <c r="C1357" s="218"/>
      <c r="D1357" s="221"/>
      <c r="E1357" s="221"/>
      <c r="F1357" s="221"/>
      <c r="G1357" s="143"/>
      <c r="H1357" s="224"/>
      <c r="I1357" s="227"/>
      <c r="J1357" s="53"/>
      <c r="K1357" s="65"/>
      <c r="L1357" s="65"/>
      <c r="M1357" s="42">
        <f t="shared" si="268"/>
        <v>0</v>
      </c>
    </row>
    <row r="1358" spans="2:13" ht="13.5" hidden="1" thickBot="1">
      <c r="B1358" s="59" t="s">
        <v>43</v>
      </c>
      <c r="C1358" s="218"/>
      <c r="D1358" s="221"/>
      <c r="E1358" s="221"/>
      <c r="F1358" s="221"/>
      <c r="G1358" s="143"/>
      <c r="H1358" s="224"/>
      <c r="I1358" s="227"/>
      <c r="J1358" s="53"/>
      <c r="K1358" s="43"/>
      <c r="L1358" s="65"/>
      <c r="M1358" s="42">
        <f t="shared" si="268"/>
        <v>0</v>
      </c>
    </row>
    <row r="1359" spans="2:13" ht="13.5" hidden="1" thickBot="1">
      <c r="B1359" s="90" t="s">
        <v>44</v>
      </c>
      <c r="C1359" s="219"/>
      <c r="D1359" s="222"/>
      <c r="E1359" s="222"/>
      <c r="F1359" s="222"/>
      <c r="G1359" s="144"/>
      <c r="H1359" s="225"/>
      <c r="I1359" s="228"/>
      <c r="J1359" s="53"/>
      <c r="K1359" s="46"/>
      <c r="L1359" s="54"/>
      <c r="M1359" s="47">
        <f t="shared" si="268"/>
        <v>0</v>
      </c>
    </row>
    <row r="1360" spans="2:13" ht="13.5" hidden="1" thickBot="1">
      <c r="B1360" s="58" t="s">
        <v>40</v>
      </c>
      <c r="C1360" s="217">
        <f t="shared" si="262"/>
        <v>270</v>
      </c>
      <c r="D1360" s="220">
        <f>VLOOKUP(C1360,'Completar SOFSE'!$A$19:$E$501,2,0)</f>
        <v>0</v>
      </c>
      <c r="E1360" s="220">
        <f>VLOOKUP(C1360,'Completar SOFSE'!$A$19:$E$501,3,0)</f>
        <v>0</v>
      </c>
      <c r="F1360" s="220">
        <f>VLOOKUP(C1360,'Completar SOFSE'!$A$19:$E$501,4,0)</f>
        <v>0</v>
      </c>
      <c r="G1360" s="142"/>
      <c r="H1360" s="223">
        <f>VLOOKUP(C1360,'Completar SOFSE'!$A$19:$E$501,5,0)</f>
        <v>0</v>
      </c>
      <c r="I1360" s="226">
        <f>VLOOKUP(C1360,'Completar SOFSE'!$A$19:$F$501,6,0)</f>
        <v>0</v>
      </c>
      <c r="J1360" s="53"/>
      <c r="K1360" s="65"/>
      <c r="L1360" s="65"/>
      <c r="M1360" s="42">
        <f t="shared" si="268"/>
        <v>0</v>
      </c>
    </row>
    <row r="1361" spans="2:13" ht="13.5" hidden="1" thickBot="1">
      <c r="B1361" s="59" t="s">
        <v>41</v>
      </c>
      <c r="C1361" s="218"/>
      <c r="D1361" s="221"/>
      <c r="E1361" s="221"/>
      <c r="F1361" s="221"/>
      <c r="G1361" s="143"/>
      <c r="H1361" s="224"/>
      <c r="I1361" s="227"/>
      <c r="J1361" s="53"/>
      <c r="K1361" s="65"/>
      <c r="L1361" s="65"/>
      <c r="M1361" s="42">
        <f t="shared" si="268"/>
        <v>0</v>
      </c>
    </row>
    <row r="1362" spans="2:13" ht="13.5" hidden="1" thickBot="1">
      <c r="B1362" s="59" t="s">
        <v>42</v>
      </c>
      <c r="C1362" s="218"/>
      <c r="D1362" s="221"/>
      <c r="E1362" s="221"/>
      <c r="F1362" s="221"/>
      <c r="G1362" s="143"/>
      <c r="H1362" s="224"/>
      <c r="I1362" s="227"/>
      <c r="J1362" s="53"/>
      <c r="K1362" s="65"/>
      <c r="L1362" s="65"/>
      <c r="M1362" s="42">
        <f t="shared" si="268"/>
        <v>0</v>
      </c>
    </row>
    <row r="1363" spans="2:13" ht="13.5" hidden="1" thickBot="1">
      <c r="B1363" s="59" t="s">
        <v>43</v>
      </c>
      <c r="C1363" s="218"/>
      <c r="D1363" s="221"/>
      <c r="E1363" s="221"/>
      <c r="F1363" s="221"/>
      <c r="G1363" s="143"/>
      <c r="H1363" s="224"/>
      <c r="I1363" s="227"/>
      <c r="J1363" s="53"/>
      <c r="K1363" s="43"/>
      <c r="L1363" s="65"/>
      <c r="M1363" s="42">
        <f t="shared" si="268"/>
        <v>0</v>
      </c>
    </row>
    <row r="1364" spans="2:13" ht="13.5" hidden="1" thickBot="1">
      <c r="B1364" s="90" t="s">
        <v>44</v>
      </c>
      <c r="C1364" s="219"/>
      <c r="D1364" s="222"/>
      <c r="E1364" s="222"/>
      <c r="F1364" s="222"/>
      <c r="G1364" s="144"/>
      <c r="H1364" s="225"/>
      <c r="I1364" s="228"/>
      <c r="J1364" s="53"/>
      <c r="K1364" s="46"/>
      <c r="L1364" s="54"/>
      <c r="M1364" s="47">
        <f t="shared" si="268"/>
        <v>0</v>
      </c>
    </row>
    <row r="1365" spans="2:13" ht="13.5" hidden="1" thickBot="1">
      <c r="B1365" s="58" t="s">
        <v>40</v>
      </c>
      <c r="C1365" s="217">
        <f t="shared" ref="C1365" si="269">+C1360+1</f>
        <v>271</v>
      </c>
      <c r="D1365" s="220">
        <f>VLOOKUP(C1365,'Completar SOFSE'!$A$19:$E$501,2,0)</f>
        <v>0</v>
      </c>
      <c r="E1365" s="220">
        <f>VLOOKUP(C1365,'Completar SOFSE'!$A$19:$E$501,3,0)</f>
        <v>0</v>
      </c>
      <c r="F1365" s="220">
        <f>VLOOKUP(C1365,'Completar SOFSE'!$A$19:$E$501,4,0)</f>
        <v>0</v>
      </c>
      <c r="G1365" s="142"/>
      <c r="H1365" s="223">
        <f>VLOOKUP(C1365,'Completar SOFSE'!$A$19:$E$501,5,0)</f>
        <v>0</v>
      </c>
      <c r="I1365" s="226">
        <f>VLOOKUP(C1365,'Completar SOFSE'!$A$19:$F$501,6,0)</f>
        <v>0</v>
      </c>
      <c r="J1365" s="53"/>
      <c r="K1365" s="65"/>
      <c r="L1365" s="65"/>
      <c r="M1365" s="42">
        <f t="shared" si="268"/>
        <v>0</v>
      </c>
    </row>
    <row r="1366" spans="2:13" ht="13.5" hidden="1" thickBot="1">
      <c r="B1366" s="59" t="s">
        <v>41</v>
      </c>
      <c r="C1366" s="218"/>
      <c r="D1366" s="221"/>
      <c r="E1366" s="221"/>
      <c r="F1366" s="221"/>
      <c r="G1366" s="143"/>
      <c r="H1366" s="224"/>
      <c r="I1366" s="227"/>
      <c r="J1366" s="53"/>
      <c r="K1366" s="65"/>
      <c r="L1366" s="65"/>
      <c r="M1366" s="42">
        <f t="shared" si="268"/>
        <v>0</v>
      </c>
    </row>
    <row r="1367" spans="2:13" ht="13.5" hidden="1" thickBot="1">
      <c r="B1367" s="59" t="s">
        <v>42</v>
      </c>
      <c r="C1367" s="218"/>
      <c r="D1367" s="221"/>
      <c r="E1367" s="221"/>
      <c r="F1367" s="221"/>
      <c r="G1367" s="143"/>
      <c r="H1367" s="224"/>
      <c r="I1367" s="227"/>
      <c r="J1367" s="53"/>
      <c r="K1367" s="65"/>
      <c r="L1367" s="65"/>
      <c r="M1367" s="42">
        <f t="shared" si="268"/>
        <v>0</v>
      </c>
    </row>
    <row r="1368" spans="2:13" ht="13.5" hidden="1" thickBot="1">
      <c r="B1368" s="59" t="s">
        <v>43</v>
      </c>
      <c r="C1368" s="218"/>
      <c r="D1368" s="221"/>
      <c r="E1368" s="221"/>
      <c r="F1368" s="221"/>
      <c r="G1368" s="143"/>
      <c r="H1368" s="224"/>
      <c r="I1368" s="227"/>
      <c r="J1368" s="53"/>
      <c r="K1368" s="43"/>
      <c r="L1368" s="65"/>
      <c r="M1368" s="42">
        <f t="shared" si="268"/>
        <v>0</v>
      </c>
    </row>
    <row r="1369" spans="2:13" ht="13.5" hidden="1" thickBot="1">
      <c r="B1369" s="90" t="s">
        <v>44</v>
      </c>
      <c r="C1369" s="219"/>
      <c r="D1369" s="222"/>
      <c r="E1369" s="222"/>
      <c r="F1369" s="222"/>
      <c r="G1369" s="144"/>
      <c r="H1369" s="225"/>
      <c r="I1369" s="228"/>
      <c r="J1369" s="53"/>
      <c r="K1369" s="46"/>
      <c r="L1369" s="54"/>
      <c r="M1369" s="47">
        <f t="shared" si="268"/>
        <v>0</v>
      </c>
    </row>
    <row r="1370" spans="2:13" ht="13.5" hidden="1" thickBot="1">
      <c r="B1370" s="58" t="s">
        <v>40</v>
      </c>
      <c r="C1370" s="217">
        <f t="shared" si="265"/>
        <v>272</v>
      </c>
      <c r="D1370" s="220">
        <f>VLOOKUP(C1370,'Completar SOFSE'!$A$19:$E$501,2,0)</f>
        <v>0</v>
      </c>
      <c r="E1370" s="220">
        <f>VLOOKUP(C1370,'Completar SOFSE'!$A$19:$E$501,3,0)</f>
        <v>0</v>
      </c>
      <c r="F1370" s="220">
        <f>VLOOKUP(C1370,'Completar SOFSE'!$A$19:$E$501,4,0)</f>
        <v>0</v>
      </c>
      <c r="G1370" s="142"/>
      <c r="H1370" s="223">
        <f>VLOOKUP(C1370,'Completar SOFSE'!$A$19:$E$501,5,0)</f>
        <v>0</v>
      </c>
      <c r="I1370" s="226">
        <f>VLOOKUP(C1370,'Completar SOFSE'!$A$19:$F$501,6,0)</f>
        <v>0</v>
      </c>
      <c r="J1370" s="53"/>
      <c r="K1370" s="65"/>
      <c r="L1370" s="65"/>
      <c r="M1370" s="42">
        <f t="shared" si="268"/>
        <v>0</v>
      </c>
    </row>
    <row r="1371" spans="2:13" ht="13.5" hidden="1" thickBot="1">
      <c r="B1371" s="59" t="s">
        <v>41</v>
      </c>
      <c r="C1371" s="218"/>
      <c r="D1371" s="221"/>
      <c r="E1371" s="221"/>
      <c r="F1371" s="221"/>
      <c r="G1371" s="143"/>
      <c r="H1371" s="224"/>
      <c r="I1371" s="227"/>
      <c r="J1371" s="53"/>
      <c r="K1371" s="65"/>
      <c r="L1371" s="65"/>
      <c r="M1371" s="42">
        <f t="shared" si="268"/>
        <v>0</v>
      </c>
    </row>
    <row r="1372" spans="2:13" ht="13.5" hidden="1" thickBot="1">
      <c r="B1372" s="59" t="s">
        <v>42</v>
      </c>
      <c r="C1372" s="218"/>
      <c r="D1372" s="221"/>
      <c r="E1372" s="221"/>
      <c r="F1372" s="221"/>
      <c r="G1372" s="143"/>
      <c r="H1372" s="224"/>
      <c r="I1372" s="227"/>
      <c r="J1372" s="53"/>
      <c r="K1372" s="65"/>
      <c r="L1372" s="65"/>
      <c r="M1372" s="42">
        <f t="shared" si="268"/>
        <v>0</v>
      </c>
    </row>
    <row r="1373" spans="2:13" ht="13.5" hidden="1" thickBot="1">
      <c r="B1373" s="59" t="s">
        <v>43</v>
      </c>
      <c r="C1373" s="218"/>
      <c r="D1373" s="221"/>
      <c r="E1373" s="221"/>
      <c r="F1373" s="221"/>
      <c r="G1373" s="143"/>
      <c r="H1373" s="224"/>
      <c r="I1373" s="227"/>
      <c r="J1373" s="53"/>
      <c r="K1373" s="43"/>
      <c r="L1373" s="65"/>
      <c r="M1373" s="42">
        <f t="shared" si="268"/>
        <v>0</v>
      </c>
    </row>
    <row r="1374" spans="2:13" ht="13.5" hidden="1" thickBot="1">
      <c r="B1374" s="90" t="s">
        <v>44</v>
      </c>
      <c r="C1374" s="219"/>
      <c r="D1374" s="222"/>
      <c r="E1374" s="222"/>
      <c r="F1374" s="222"/>
      <c r="G1374" s="144"/>
      <c r="H1374" s="225"/>
      <c r="I1374" s="228"/>
      <c r="J1374" s="53"/>
      <c r="K1374" s="46"/>
      <c r="L1374" s="54"/>
      <c r="M1374" s="47">
        <f t="shared" si="268"/>
        <v>0</v>
      </c>
    </row>
    <row r="1375" spans="2:13" ht="13.5" hidden="1" thickBot="1">
      <c r="B1375" s="58" t="s">
        <v>40</v>
      </c>
      <c r="C1375" s="217">
        <f t="shared" si="266"/>
        <v>273</v>
      </c>
      <c r="D1375" s="220">
        <f>VLOOKUP(C1375,'Completar SOFSE'!$A$19:$E$501,2,0)</f>
        <v>0</v>
      </c>
      <c r="E1375" s="220">
        <f>VLOOKUP(C1375,'Completar SOFSE'!$A$19:$E$501,3,0)</f>
        <v>0</v>
      </c>
      <c r="F1375" s="220">
        <f>VLOOKUP(C1375,'Completar SOFSE'!$A$19:$E$501,4,0)</f>
        <v>0</v>
      </c>
      <c r="G1375" s="142"/>
      <c r="H1375" s="223">
        <f>VLOOKUP(C1375,'Completar SOFSE'!$A$19:$E$501,5,0)</f>
        <v>0</v>
      </c>
      <c r="I1375" s="226">
        <f>VLOOKUP(C1375,'Completar SOFSE'!$A$19:$F$501,6,0)</f>
        <v>0</v>
      </c>
      <c r="J1375" s="53"/>
      <c r="K1375" s="65"/>
      <c r="L1375" s="65"/>
      <c r="M1375" s="42">
        <f>J1375*$D$60+K1375*$D$60+L1375*$D$60</f>
        <v>0</v>
      </c>
    </row>
    <row r="1376" spans="2:13" ht="13.5" hidden="1" thickBot="1">
      <c r="B1376" s="59" t="s">
        <v>41</v>
      </c>
      <c r="C1376" s="218"/>
      <c r="D1376" s="221"/>
      <c r="E1376" s="221"/>
      <c r="F1376" s="221"/>
      <c r="G1376" s="143"/>
      <c r="H1376" s="224"/>
      <c r="I1376" s="227"/>
      <c r="J1376" s="53"/>
      <c r="K1376" s="65"/>
      <c r="L1376" s="65"/>
      <c r="M1376" s="42">
        <f t="shared" ref="M1376:M1394" si="270">J1376*$D$60+K1376*$D$60+L1376*$D$60</f>
        <v>0</v>
      </c>
    </row>
    <row r="1377" spans="2:13" ht="13.5" hidden="1" thickBot="1">
      <c r="B1377" s="59" t="s">
        <v>42</v>
      </c>
      <c r="C1377" s="218"/>
      <c r="D1377" s="221"/>
      <c r="E1377" s="221"/>
      <c r="F1377" s="221"/>
      <c r="G1377" s="143"/>
      <c r="H1377" s="224"/>
      <c r="I1377" s="227"/>
      <c r="J1377" s="53"/>
      <c r="K1377" s="65"/>
      <c r="L1377" s="65"/>
      <c r="M1377" s="42">
        <f t="shared" si="270"/>
        <v>0</v>
      </c>
    </row>
    <row r="1378" spans="2:13" ht="13.5" hidden="1" thickBot="1">
      <c r="B1378" s="59" t="s">
        <v>43</v>
      </c>
      <c r="C1378" s="218"/>
      <c r="D1378" s="221"/>
      <c r="E1378" s="221"/>
      <c r="F1378" s="221"/>
      <c r="G1378" s="143"/>
      <c r="H1378" s="224"/>
      <c r="I1378" s="227"/>
      <c r="J1378" s="53"/>
      <c r="K1378" s="43"/>
      <c r="L1378" s="65"/>
      <c r="M1378" s="42">
        <f t="shared" si="270"/>
        <v>0</v>
      </c>
    </row>
    <row r="1379" spans="2:13" ht="13.5" hidden="1" thickBot="1">
      <c r="B1379" s="90" t="s">
        <v>44</v>
      </c>
      <c r="C1379" s="219"/>
      <c r="D1379" s="222"/>
      <c r="E1379" s="222"/>
      <c r="F1379" s="222"/>
      <c r="G1379" s="144"/>
      <c r="H1379" s="225"/>
      <c r="I1379" s="228"/>
      <c r="J1379" s="53"/>
      <c r="K1379" s="46"/>
      <c r="L1379" s="54"/>
      <c r="M1379" s="47">
        <f t="shared" si="270"/>
        <v>0</v>
      </c>
    </row>
    <row r="1380" spans="2:13" ht="13.5" hidden="1" thickBot="1">
      <c r="B1380" s="58" t="s">
        <v>40</v>
      </c>
      <c r="C1380" s="217">
        <f t="shared" si="267"/>
        <v>274</v>
      </c>
      <c r="D1380" s="220">
        <f>VLOOKUP(C1380,'Completar SOFSE'!$A$19:$E$501,2,0)</f>
        <v>0</v>
      </c>
      <c r="E1380" s="220">
        <f>VLOOKUP(C1380,'Completar SOFSE'!$A$19:$E$501,3,0)</f>
        <v>0</v>
      </c>
      <c r="F1380" s="220">
        <f>VLOOKUP(C1380,'Completar SOFSE'!$A$19:$E$501,4,0)</f>
        <v>0</v>
      </c>
      <c r="G1380" s="142"/>
      <c r="H1380" s="223">
        <f>VLOOKUP(C1380,'Completar SOFSE'!$A$19:$E$501,5,0)</f>
        <v>0</v>
      </c>
      <c r="I1380" s="226">
        <f>VLOOKUP(C1380,'Completar SOFSE'!$A$19:$F$501,6,0)</f>
        <v>0</v>
      </c>
      <c r="J1380" s="53"/>
      <c r="K1380" s="65"/>
      <c r="L1380" s="65"/>
      <c r="M1380" s="42">
        <f t="shared" si="270"/>
        <v>0</v>
      </c>
    </row>
    <row r="1381" spans="2:13" ht="13.5" hidden="1" thickBot="1">
      <c r="B1381" s="59" t="s">
        <v>41</v>
      </c>
      <c r="C1381" s="218"/>
      <c r="D1381" s="221"/>
      <c r="E1381" s="221"/>
      <c r="F1381" s="221"/>
      <c r="G1381" s="143"/>
      <c r="H1381" s="224"/>
      <c r="I1381" s="227"/>
      <c r="J1381" s="53"/>
      <c r="K1381" s="65"/>
      <c r="L1381" s="65"/>
      <c r="M1381" s="42">
        <f t="shared" si="270"/>
        <v>0</v>
      </c>
    </row>
    <row r="1382" spans="2:13" ht="13.5" hidden="1" thickBot="1">
      <c r="B1382" s="59" t="s">
        <v>42</v>
      </c>
      <c r="C1382" s="218"/>
      <c r="D1382" s="221"/>
      <c r="E1382" s="221"/>
      <c r="F1382" s="221"/>
      <c r="G1382" s="143"/>
      <c r="H1382" s="224"/>
      <c r="I1382" s="227"/>
      <c r="J1382" s="53"/>
      <c r="K1382" s="65"/>
      <c r="L1382" s="65"/>
      <c r="M1382" s="42">
        <f t="shared" si="270"/>
        <v>0</v>
      </c>
    </row>
    <row r="1383" spans="2:13" ht="13.5" hidden="1" thickBot="1">
      <c r="B1383" s="59" t="s">
        <v>43</v>
      </c>
      <c r="C1383" s="218"/>
      <c r="D1383" s="221"/>
      <c r="E1383" s="221"/>
      <c r="F1383" s="221"/>
      <c r="G1383" s="143"/>
      <c r="H1383" s="224"/>
      <c r="I1383" s="227"/>
      <c r="J1383" s="53"/>
      <c r="K1383" s="43"/>
      <c r="L1383" s="65"/>
      <c r="M1383" s="42">
        <f t="shared" si="270"/>
        <v>0</v>
      </c>
    </row>
    <row r="1384" spans="2:13" ht="13.5" hidden="1" thickBot="1">
      <c r="B1384" s="90" t="s">
        <v>44</v>
      </c>
      <c r="C1384" s="219"/>
      <c r="D1384" s="222"/>
      <c r="E1384" s="222"/>
      <c r="F1384" s="222"/>
      <c r="G1384" s="144"/>
      <c r="H1384" s="225"/>
      <c r="I1384" s="228"/>
      <c r="J1384" s="53"/>
      <c r="K1384" s="46"/>
      <c r="L1384" s="54"/>
      <c r="M1384" s="47">
        <f t="shared" si="270"/>
        <v>0</v>
      </c>
    </row>
    <row r="1385" spans="2:13" ht="13.5" hidden="1" thickBot="1">
      <c r="B1385" s="58" t="s">
        <v>40</v>
      </c>
      <c r="C1385" s="217">
        <f t="shared" si="262"/>
        <v>275</v>
      </c>
      <c r="D1385" s="220">
        <f>VLOOKUP(C1385,'Completar SOFSE'!$A$19:$E$501,2,0)</f>
        <v>0</v>
      </c>
      <c r="E1385" s="220">
        <f>VLOOKUP(C1385,'Completar SOFSE'!$A$19:$E$501,3,0)</f>
        <v>0</v>
      </c>
      <c r="F1385" s="220">
        <f>VLOOKUP(C1385,'Completar SOFSE'!$A$19:$E$501,4,0)</f>
        <v>0</v>
      </c>
      <c r="G1385" s="142"/>
      <c r="H1385" s="223">
        <f>VLOOKUP(C1385,'Completar SOFSE'!$A$19:$E$501,5,0)</f>
        <v>0</v>
      </c>
      <c r="I1385" s="226">
        <f>VLOOKUP(C1385,'Completar SOFSE'!$A$19:$F$501,6,0)</f>
        <v>0</v>
      </c>
      <c r="J1385" s="53"/>
      <c r="K1385" s="65"/>
      <c r="L1385" s="65"/>
      <c r="M1385" s="42">
        <f t="shared" si="270"/>
        <v>0</v>
      </c>
    </row>
    <row r="1386" spans="2:13" ht="13.5" hidden="1" thickBot="1">
      <c r="B1386" s="59" t="s">
        <v>41</v>
      </c>
      <c r="C1386" s="218"/>
      <c r="D1386" s="221"/>
      <c r="E1386" s="221"/>
      <c r="F1386" s="221"/>
      <c r="G1386" s="143"/>
      <c r="H1386" s="224"/>
      <c r="I1386" s="227"/>
      <c r="J1386" s="53"/>
      <c r="K1386" s="65"/>
      <c r="L1386" s="65"/>
      <c r="M1386" s="42">
        <f t="shared" si="270"/>
        <v>0</v>
      </c>
    </row>
    <row r="1387" spans="2:13" ht="13.5" hidden="1" thickBot="1">
      <c r="B1387" s="59" t="s">
        <v>42</v>
      </c>
      <c r="C1387" s="218"/>
      <c r="D1387" s="221"/>
      <c r="E1387" s="221"/>
      <c r="F1387" s="221"/>
      <c r="G1387" s="143"/>
      <c r="H1387" s="224"/>
      <c r="I1387" s="227"/>
      <c r="J1387" s="53"/>
      <c r="K1387" s="65"/>
      <c r="L1387" s="65"/>
      <c r="M1387" s="42">
        <f t="shared" si="270"/>
        <v>0</v>
      </c>
    </row>
    <row r="1388" spans="2:13" ht="13.5" hidden="1" thickBot="1">
      <c r="B1388" s="59" t="s">
        <v>43</v>
      </c>
      <c r="C1388" s="218"/>
      <c r="D1388" s="221"/>
      <c r="E1388" s="221"/>
      <c r="F1388" s="221"/>
      <c r="G1388" s="143"/>
      <c r="H1388" s="224"/>
      <c r="I1388" s="227"/>
      <c r="J1388" s="53"/>
      <c r="K1388" s="43"/>
      <c r="L1388" s="65"/>
      <c r="M1388" s="42">
        <f t="shared" si="270"/>
        <v>0</v>
      </c>
    </row>
    <row r="1389" spans="2:13" ht="13.5" hidden="1" thickBot="1">
      <c r="B1389" s="90" t="s">
        <v>44</v>
      </c>
      <c r="C1389" s="219"/>
      <c r="D1389" s="222"/>
      <c r="E1389" s="222"/>
      <c r="F1389" s="222"/>
      <c r="G1389" s="144"/>
      <c r="H1389" s="225"/>
      <c r="I1389" s="228"/>
      <c r="J1389" s="53"/>
      <c r="K1389" s="46"/>
      <c r="L1389" s="54"/>
      <c r="M1389" s="47">
        <f t="shared" si="270"/>
        <v>0</v>
      </c>
    </row>
    <row r="1390" spans="2:13" ht="13.5" hidden="1" thickBot="1">
      <c r="B1390" s="58" t="s">
        <v>40</v>
      </c>
      <c r="C1390" s="217">
        <f t="shared" ref="C1390" si="271">+C1385+1</f>
        <v>276</v>
      </c>
      <c r="D1390" s="220">
        <f>VLOOKUP(C1390,'Completar SOFSE'!$A$19:$E$501,2,0)</f>
        <v>0</v>
      </c>
      <c r="E1390" s="220">
        <f>VLOOKUP(C1390,'Completar SOFSE'!$A$19:$E$501,3,0)</f>
        <v>0</v>
      </c>
      <c r="F1390" s="220">
        <f>VLOOKUP(C1390,'Completar SOFSE'!$A$19:$E$501,4,0)</f>
        <v>0</v>
      </c>
      <c r="G1390" s="142"/>
      <c r="H1390" s="223">
        <f>VLOOKUP(C1390,'Completar SOFSE'!$A$19:$E$501,5,0)</f>
        <v>0</v>
      </c>
      <c r="I1390" s="226">
        <f>VLOOKUP(C1390,'Completar SOFSE'!$A$19:$F$501,6,0)</f>
        <v>0</v>
      </c>
      <c r="J1390" s="53"/>
      <c r="K1390" s="65"/>
      <c r="L1390" s="65"/>
      <c r="M1390" s="42">
        <f t="shared" si="270"/>
        <v>0</v>
      </c>
    </row>
    <row r="1391" spans="2:13" ht="13.5" hidden="1" thickBot="1">
      <c r="B1391" s="59" t="s">
        <v>41</v>
      </c>
      <c r="C1391" s="218"/>
      <c r="D1391" s="221"/>
      <c r="E1391" s="221"/>
      <c r="F1391" s="221"/>
      <c r="G1391" s="143"/>
      <c r="H1391" s="224"/>
      <c r="I1391" s="227"/>
      <c r="J1391" s="53"/>
      <c r="K1391" s="65"/>
      <c r="L1391" s="65"/>
      <c r="M1391" s="42">
        <f t="shared" si="270"/>
        <v>0</v>
      </c>
    </row>
    <row r="1392" spans="2:13" ht="13.5" hidden="1" thickBot="1">
      <c r="B1392" s="59" t="s">
        <v>42</v>
      </c>
      <c r="C1392" s="218"/>
      <c r="D1392" s="221"/>
      <c r="E1392" s="221"/>
      <c r="F1392" s="221"/>
      <c r="G1392" s="143"/>
      <c r="H1392" s="224"/>
      <c r="I1392" s="227"/>
      <c r="J1392" s="53"/>
      <c r="K1392" s="65"/>
      <c r="L1392" s="65"/>
      <c r="M1392" s="42">
        <f t="shared" si="270"/>
        <v>0</v>
      </c>
    </row>
    <row r="1393" spans="2:13" ht="13.5" hidden="1" thickBot="1">
      <c r="B1393" s="59" t="s">
        <v>43</v>
      </c>
      <c r="C1393" s="218"/>
      <c r="D1393" s="221"/>
      <c r="E1393" s="221"/>
      <c r="F1393" s="221"/>
      <c r="G1393" s="143"/>
      <c r="H1393" s="224"/>
      <c r="I1393" s="227"/>
      <c r="J1393" s="53"/>
      <c r="K1393" s="43"/>
      <c r="L1393" s="65"/>
      <c r="M1393" s="42">
        <f t="shared" si="270"/>
        <v>0</v>
      </c>
    </row>
    <row r="1394" spans="2:13" ht="13.5" hidden="1" thickBot="1">
      <c r="B1394" s="90" t="s">
        <v>44</v>
      </c>
      <c r="C1394" s="219"/>
      <c r="D1394" s="222"/>
      <c r="E1394" s="222"/>
      <c r="F1394" s="222"/>
      <c r="G1394" s="144"/>
      <c r="H1394" s="225"/>
      <c r="I1394" s="228"/>
      <c r="J1394" s="53"/>
      <c r="K1394" s="46"/>
      <c r="L1394" s="54"/>
      <c r="M1394" s="47">
        <f t="shared" si="270"/>
        <v>0</v>
      </c>
    </row>
    <row r="1395" spans="2:13" ht="13.5" hidden="1" thickBot="1">
      <c r="B1395" s="58" t="s">
        <v>40</v>
      </c>
      <c r="C1395" s="217">
        <f t="shared" si="265"/>
        <v>277</v>
      </c>
      <c r="D1395" s="220">
        <f>VLOOKUP(C1395,'Completar SOFSE'!$A$19:$E$501,2,0)</f>
        <v>0</v>
      </c>
      <c r="E1395" s="220">
        <f>VLOOKUP(C1395,'Completar SOFSE'!$A$19:$E$501,3,0)</f>
        <v>0</v>
      </c>
      <c r="F1395" s="220">
        <f>VLOOKUP(C1395,'Completar SOFSE'!$A$19:$E$501,4,0)</f>
        <v>0</v>
      </c>
      <c r="G1395" s="142"/>
      <c r="H1395" s="223">
        <f>VLOOKUP(C1395,'Completar SOFSE'!$A$19:$E$501,5,0)</f>
        <v>0</v>
      </c>
      <c r="I1395" s="226">
        <f>VLOOKUP(C1395,'Completar SOFSE'!$A$19:$F$501,6,0)</f>
        <v>0</v>
      </c>
      <c r="J1395" s="53"/>
      <c r="K1395" s="65"/>
      <c r="L1395" s="65"/>
      <c r="M1395" s="42">
        <f>J1395*$D$60+K1395*$D$60+L1395*$D$60</f>
        <v>0</v>
      </c>
    </row>
    <row r="1396" spans="2:13" ht="13.5" hidden="1" thickBot="1">
      <c r="B1396" s="59" t="s">
        <v>41</v>
      </c>
      <c r="C1396" s="218"/>
      <c r="D1396" s="221"/>
      <c r="E1396" s="221"/>
      <c r="F1396" s="221"/>
      <c r="G1396" s="143"/>
      <c r="H1396" s="224"/>
      <c r="I1396" s="227"/>
      <c r="J1396" s="53"/>
      <c r="K1396" s="65"/>
      <c r="L1396" s="65"/>
      <c r="M1396" s="42">
        <f t="shared" ref="M1396:M1414" si="272">J1396*$D$60+K1396*$D$60+L1396*$D$60</f>
        <v>0</v>
      </c>
    </row>
    <row r="1397" spans="2:13" ht="13.5" hidden="1" thickBot="1">
      <c r="B1397" s="59" t="s">
        <v>42</v>
      </c>
      <c r="C1397" s="218"/>
      <c r="D1397" s="221"/>
      <c r="E1397" s="221"/>
      <c r="F1397" s="221"/>
      <c r="G1397" s="143"/>
      <c r="H1397" s="224"/>
      <c r="I1397" s="227"/>
      <c r="J1397" s="53"/>
      <c r="K1397" s="65"/>
      <c r="L1397" s="65"/>
      <c r="M1397" s="42">
        <f t="shared" si="272"/>
        <v>0</v>
      </c>
    </row>
    <row r="1398" spans="2:13" ht="13.5" hidden="1" thickBot="1">
      <c r="B1398" s="59" t="s">
        <v>43</v>
      </c>
      <c r="C1398" s="218"/>
      <c r="D1398" s="221"/>
      <c r="E1398" s="221"/>
      <c r="F1398" s="221"/>
      <c r="G1398" s="143"/>
      <c r="H1398" s="224"/>
      <c r="I1398" s="227"/>
      <c r="J1398" s="53"/>
      <c r="K1398" s="43"/>
      <c r="L1398" s="65"/>
      <c r="M1398" s="42">
        <f t="shared" si="272"/>
        <v>0</v>
      </c>
    </row>
    <row r="1399" spans="2:13" ht="13.5" hidden="1" thickBot="1">
      <c r="B1399" s="90" t="s">
        <v>44</v>
      </c>
      <c r="C1399" s="219"/>
      <c r="D1399" s="222"/>
      <c r="E1399" s="222"/>
      <c r="F1399" s="222"/>
      <c r="G1399" s="144"/>
      <c r="H1399" s="225"/>
      <c r="I1399" s="228"/>
      <c r="J1399" s="53"/>
      <c r="K1399" s="46"/>
      <c r="L1399" s="54"/>
      <c r="M1399" s="47">
        <f t="shared" si="272"/>
        <v>0</v>
      </c>
    </row>
    <row r="1400" spans="2:13" ht="13.5" hidden="1" thickBot="1">
      <c r="B1400" s="58" t="s">
        <v>40</v>
      </c>
      <c r="C1400" s="217">
        <f t="shared" si="266"/>
        <v>278</v>
      </c>
      <c r="D1400" s="220">
        <f>VLOOKUP(C1400,'Completar SOFSE'!$A$19:$E$501,2,0)</f>
        <v>0</v>
      </c>
      <c r="E1400" s="220">
        <f>VLOOKUP(C1400,'Completar SOFSE'!$A$19:$E$501,3,0)</f>
        <v>0</v>
      </c>
      <c r="F1400" s="220">
        <f>VLOOKUP(C1400,'Completar SOFSE'!$A$19:$E$501,4,0)</f>
        <v>0</v>
      </c>
      <c r="G1400" s="142"/>
      <c r="H1400" s="223">
        <f>VLOOKUP(C1400,'Completar SOFSE'!$A$19:$E$501,5,0)</f>
        <v>0</v>
      </c>
      <c r="I1400" s="226">
        <f>VLOOKUP(C1400,'Completar SOFSE'!$A$19:$F$501,6,0)</f>
        <v>0</v>
      </c>
      <c r="J1400" s="53"/>
      <c r="K1400" s="65"/>
      <c r="L1400" s="65"/>
      <c r="M1400" s="42">
        <f t="shared" si="272"/>
        <v>0</v>
      </c>
    </row>
    <row r="1401" spans="2:13" ht="13.5" hidden="1" thickBot="1">
      <c r="B1401" s="59" t="s">
        <v>41</v>
      </c>
      <c r="C1401" s="218"/>
      <c r="D1401" s="221"/>
      <c r="E1401" s="221"/>
      <c r="F1401" s="221"/>
      <c r="G1401" s="143"/>
      <c r="H1401" s="224"/>
      <c r="I1401" s="227"/>
      <c r="J1401" s="53"/>
      <c r="K1401" s="65"/>
      <c r="L1401" s="65"/>
      <c r="M1401" s="42">
        <f t="shared" si="272"/>
        <v>0</v>
      </c>
    </row>
    <row r="1402" spans="2:13" ht="13.5" hidden="1" thickBot="1">
      <c r="B1402" s="59" t="s">
        <v>42</v>
      </c>
      <c r="C1402" s="218"/>
      <c r="D1402" s="221"/>
      <c r="E1402" s="221"/>
      <c r="F1402" s="221"/>
      <c r="G1402" s="143"/>
      <c r="H1402" s="224"/>
      <c r="I1402" s="227"/>
      <c r="J1402" s="53"/>
      <c r="K1402" s="65"/>
      <c r="L1402" s="65"/>
      <c r="M1402" s="42">
        <f t="shared" si="272"/>
        <v>0</v>
      </c>
    </row>
    <row r="1403" spans="2:13" ht="13.5" hidden="1" thickBot="1">
      <c r="B1403" s="59" t="s">
        <v>43</v>
      </c>
      <c r="C1403" s="218"/>
      <c r="D1403" s="221"/>
      <c r="E1403" s="221"/>
      <c r="F1403" s="221"/>
      <c r="G1403" s="143"/>
      <c r="H1403" s="224"/>
      <c r="I1403" s="227"/>
      <c r="J1403" s="53"/>
      <c r="K1403" s="43"/>
      <c r="L1403" s="65"/>
      <c r="M1403" s="42">
        <f t="shared" si="272"/>
        <v>0</v>
      </c>
    </row>
    <row r="1404" spans="2:13" ht="13.5" hidden="1" thickBot="1">
      <c r="B1404" s="90" t="s">
        <v>44</v>
      </c>
      <c r="C1404" s="219"/>
      <c r="D1404" s="222"/>
      <c r="E1404" s="222"/>
      <c r="F1404" s="222"/>
      <c r="G1404" s="144"/>
      <c r="H1404" s="225"/>
      <c r="I1404" s="228"/>
      <c r="J1404" s="53"/>
      <c r="K1404" s="46"/>
      <c r="L1404" s="54"/>
      <c r="M1404" s="47">
        <f t="shared" si="272"/>
        <v>0</v>
      </c>
    </row>
    <row r="1405" spans="2:13" ht="13.5" hidden="1" thickBot="1">
      <c r="B1405" s="58" t="s">
        <v>40</v>
      </c>
      <c r="C1405" s="217">
        <f t="shared" si="267"/>
        <v>279</v>
      </c>
      <c r="D1405" s="220">
        <f>VLOOKUP(C1405,'Completar SOFSE'!$A$19:$E$501,2,0)</f>
        <v>0</v>
      </c>
      <c r="E1405" s="220">
        <f>VLOOKUP(C1405,'Completar SOFSE'!$A$19:$E$501,3,0)</f>
        <v>0</v>
      </c>
      <c r="F1405" s="220">
        <f>VLOOKUP(C1405,'Completar SOFSE'!$A$19:$E$501,4,0)</f>
        <v>0</v>
      </c>
      <c r="G1405" s="142"/>
      <c r="H1405" s="223">
        <f>VLOOKUP(C1405,'Completar SOFSE'!$A$19:$E$501,5,0)</f>
        <v>0</v>
      </c>
      <c r="I1405" s="226">
        <f>VLOOKUP(C1405,'Completar SOFSE'!$A$19:$F$501,6,0)</f>
        <v>0</v>
      </c>
      <c r="J1405" s="53"/>
      <c r="K1405" s="65"/>
      <c r="L1405" s="65"/>
      <c r="M1405" s="42">
        <f t="shared" si="272"/>
        <v>0</v>
      </c>
    </row>
    <row r="1406" spans="2:13" ht="13.5" hidden="1" thickBot="1">
      <c r="B1406" s="59" t="s">
        <v>41</v>
      </c>
      <c r="C1406" s="218"/>
      <c r="D1406" s="221"/>
      <c r="E1406" s="221"/>
      <c r="F1406" s="221"/>
      <c r="G1406" s="143"/>
      <c r="H1406" s="224"/>
      <c r="I1406" s="227"/>
      <c r="J1406" s="53"/>
      <c r="K1406" s="65"/>
      <c r="L1406" s="65"/>
      <c r="M1406" s="42">
        <f t="shared" si="272"/>
        <v>0</v>
      </c>
    </row>
    <row r="1407" spans="2:13" ht="13.5" hidden="1" thickBot="1">
      <c r="B1407" s="59" t="s">
        <v>42</v>
      </c>
      <c r="C1407" s="218"/>
      <c r="D1407" s="221"/>
      <c r="E1407" s="221"/>
      <c r="F1407" s="221"/>
      <c r="G1407" s="143"/>
      <c r="H1407" s="224"/>
      <c r="I1407" s="227"/>
      <c r="J1407" s="53"/>
      <c r="K1407" s="65"/>
      <c r="L1407" s="65"/>
      <c r="M1407" s="42">
        <f t="shared" si="272"/>
        <v>0</v>
      </c>
    </row>
    <row r="1408" spans="2:13" ht="13.5" hidden="1" thickBot="1">
      <c r="B1408" s="59" t="s">
        <v>43</v>
      </c>
      <c r="C1408" s="218"/>
      <c r="D1408" s="221"/>
      <c r="E1408" s="221"/>
      <c r="F1408" s="221"/>
      <c r="G1408" s="143"/>
      <c r="H1408" s="224"/>
      <c r="I1408" s="227"/>
      <c r="J1408" s="53"/>
      <c r="K1408" s="43"/>
      <c r="L1408" s="65"/>
      <c r="M1408" s="42">
        <f t="shared" si="272"/>
        <v>0</v>
      </c>
    </row>
    <row r="1409" spans="2:13" ht="13.5" hidden="1" thickBot="1">
      <c r="B1409" s="90" t="s">
        <v>44</v>
      </c>
      <c r="C1409" s="219"/>
      <c r="D1409" s="222"/>
      <c r="E1409" s="222"/>
      <c r="F1409" s="222"/>
      <c r="G1409" s="144"/>
      <c r="H1409" s="225"/>
      <c r="I1409" s="228"/>
      <c r="J1409" s="53"/>
      <c r="K1409" s="46"/>
      <c r="L1409" s="54"/>
      <c r="M1409" s="47">
        <f t="shared" si="272"/>
        <v>0</v>
      </c>
    </row>
    <row r="1410" spans="2:13" ht="13.5" hidden="1" thickBot="1">
      <c r="B1410" s="58" t="s">
        <v>40</v>
      </c>
      <c r="C1410" s="217">
        <f t="shared" ref="C1410:C1460" si="273">+C1405+1</f>
        <v>280</v>
      </c>
      <c r="D1410" s="220">
        <f>VLOOKUP(C1410,'Completar SOFSE'!$A$19:$E$501,2,0)</f>
        <v>0</v>
      </c>
      <c r="E1410" s="220">
        <f>VLOOKUP(C1410,'Completar SOFSE'!$A$19:$E$501,3,0)</f>
        <v>0</v>
      </c>
      <c r="F1410" s="220">
        <f>VLOOKUP(C1410,'Completar SOFSE'!$A$19:$E$501,4,0)</f>
        <v>0</v>
      </c>
      <c r="G1410" s="142"/>
      <c r="H1410" s="223">
        <f>VLOOKUP(C1410,'Completar SOFSE'!$A$19:$E$501,5,0)</f>
        <v>0</v>
      </c>
      <c r="I1410" s="226">
        <f>VLOOKUP(C1410,'Completar SOFSE'!$A$19:$F$501,6,0)</f>
        <v>0</v>
      </c>
      <c r="J1410" s="53"/>
      <c r="K1410" s="65"/>
      <c r="L1410" s="65"/>
      <c r="M1410" s="42">
        <f t="shared" si="272"/>
        <v>0</v>
      </c>
    </row>
    <row r="1411" spans="2:13" ht="13.5" hidden="1" thickBot="1">
      <c r="B1411" s="59" t="s">
        <v>41</v>
      </c>
      <c r="C1411" s="218"/>
      <c r="D1411" s="221"/>
      <c r="E1411" s="221"/>
      <c r="F1411" s="221"/>
      <c r="G1411" s="143"/>
      <c r="H1411" s="224"/>
      <c r="I1411" s="227"/>
      <c r="J1411" s="53"/>
      <c r="K1411" s="65"/>
      <c r="L1411" s="65"/>
      <c r="M1411" s="42">
        <f t="shared" si="272"/>
        <v>0</v>
      </c>
    </row>
    <row r="1412" spans="2:13" ht="13.5" hidden="1" thickBot="1">
      <c r="B1412" s="59" t="s">
        <v>42</v>
      </c>
      <c r="C1412" s="218"/>
      <c r="D1412" s="221"/>
      <c r="E1412" s="221"/>
      <c r="F1412" s="221"/>
      <c r="G1412" s="143"/>
      <c r="H1412" s="224"/>
      <c r="I1412" s="227"/>
      <c r="J1412" s="53"/>
      <c r="K1412" s="65"/>
      <c r="L1412" s="65"/>
      <c r="M1412" s="42">
        <f t="shared" si="272"/>
        <v>0</v>
      </c>
    </row>
    <row r="1413" spans="2:13" ht="13.5" hidden="1" thickBot="1">
      <c r="B1413" s="59" t="s">
        <v>43</v>
      </c>
      <c r="C1413" s="218"/>
      <c r="D1413" s="221"/>
      <c r="E1413" s="221"/>
      <c r="F1413" s="221"/>
      <c r="G1413" s="143"/>
      <c r="H1413" s="224"/>
      <c r="I1413" s="227"/>
      <c r="J1413" s="53"/>
      <c r="K1413" s="43"/>
      <c r="L1413" s="65"/>
      <c r="M1413" s="42">
        <f t="shared" si="272"/>
        <v>0</v>
      </c>
    </row>
    <row r="1414" spans="2:13" ht="13.5" hidden="1" thickBot="1">
      <c r="B1414" s="90" t="s">
        <v>44</v>
      </c>
      <c r="C1414" s="219"/>
      <c r="D1414" s="222"/>
      <c r="E1414" s="222"/>
      <c r="F1414" s="222"/>
      <c r="G1414" s="144"/>
      <c r="H1414" s="225"/>
      <c r="I1414" s="228"/>
      <c r="J1414" s="53"/>
      <c r="K1414" s="46"/>
      <c r="L1414" s="54"/>
      <c r="M1414" s="47">
        <f t="shared" si="272"/>
        <v>0</v>
      </c>
    </row>
    <row r="1415" spans="2:13" ht="13.5" hidden="1" thickBot="1">
      <c r="B1415" s="58" t="s">
        <v>40</v>
      </c>
      <c r="C1415" s="217">
        <f t="shared" ref="C1415" si="274">+C1410+1</f>
        <v>281</v>
      </c>
      <c r="D1415" s="220">
        <f>VLOOKUP(C1415,'Completar SOFSE'!$A$19:$E$501,2,0)</f>
        <v>0</v>
      </c>
      <c r="E1415" s="220">
        <f>VLOOKUP(C1415,'Completar SOFSE'!$A$19:$E$501,3,0)</f>
        <v>0</v>
      </c>
      <c r="F1415" s="220">
        <f>VLOOKUP(C1415,'Completar SOFSE'!$A$19:$E$501,4,0)</f>
        <v>0</v>
      </c>
      <c r="G1415" s="142"/>
      <c r="H1415" s="223">
        <f>VLOOKUP(C1415,'Completar SOFSE'!$A$19:$E$501,5,0)</f>
        <v>0</v>
      </c>
      <c r="I1415" s="226">
        <f>VLOOKUP(C1415,'Completar SOFSE'!$A$19:$F$501,6,0)</f>
        <v>0</v>
      </c>
      <c r="J1415" s="53"/>
      <c r="K1415" s="65"/>
      <c r="L1415" s="65"/>
      <c r="M1415" s="42">
        <f>J1415*$D$60+K1415*$D$60+L1415*$D$60</f>
        <v>0</v>
      </c>
    </row>
    <row r="1416" spans="2:13" ht="13.5" hidden="1" thickBot="1">
      <c r="B1416" s="59" t="s">
        <v>41</v>
      </c>
      <c r="C1416" s="218"/>
      <c r="D1416" s="221"/>
      <c r="E1416" s="221"/>
      <c r="F1416" s="221"/>
      <c r="G1416" s="143"/>
      <c r="H1416" s="224"/>
      <c r="I1416" s="227"/>
      <c r="J1416" s="53"/>
      <c r="K1416" s="65"/>
      <c r="L1416" s="65"/>
      <c r="M1416" s="42">
        <f t="shared" ref="M1416:M1434" si="275">J1416*$D$60+K1416*$D$60+L1416*$D$60</f>
        <v>0</v>
      </c>
    </row>
    <row r="1417" spans="2:13" ht="13.5" hidden="1" thickBot="1">
      <c r="B1417" s="59" t="s">
        <v>42</v>
      </c>
      <c r="C1417" s="218"/>
      <c r="D1417" s="221"/>
      <c r="E1417" s="221"/>
      <c r="F1417" s="221"/>
      <c r="G1417" s="143"/>
      <c r="H1417" s="224"/>
      <c r="I1417" s="227"/>
      <c r="J1417" s="53"/>
      <c r="K1417" s="65"/>
      <c r="L1417" s="65"/>
      <c r="M1417" s="42">
        <f t="shared" si="275"/>
        <v>0</v>
      </c>
    </row>
    <row r="1418" spans="2:13" ht="13.5" hidden="1" thickBot="1">
      <c r="B1418" s="59" t="s">
        <v>43</v>
      </c>
      <c r="C1418" s="218"/>
      <c r="D1418" s="221"/>
      <c r="E1418" s="221"/>
      <c r="F1418" s="221"/>
      <c r="G1418" s="143"/>
      <c r="H1418" s="224"/>
      <c r="I1418" s="227"/>
      <c r="J1418" s="53"/>
      <c r="K1418" s="43"/>
      <c r="L1418" s="65"/>
      <c r="M1418" s="42">
        <f t="shared" si="275"/>
        <v>0</v>
      </c>
    </row>
    <row r="1419" spans="2:13" ht="13.5" hidden="1" thickBot="1">
      <c r="B1419" s="90" t="s">
        <v>44</v>
      </c>
      <c r="C1419" s="219"/>
      <c r="D1419" s="222"/>
      <c r="E1419" s="222"/>
      <c r="F1419" s="222"/>
      <c r="G1419" s="144"/>
      <c r="H1419" s="225"/>
      <c r="I1419" s="228"/>
      <c r="J1419" s="53"/>
      <c r="K1419" s="46"/>
      <c r="L1419" s="54"/>
      <c r="M1419" s="47">
        <f t="shared" si="275"/>
        <v>0</v>
      </c>
    </row>
    <row r="1420" spans="2:13" ht="13.5" hidden="1" thickBot="1">
      <c r="B1420" s="58" t="s">
        <v>40</v>
      </c>
      <c r="C1420" s="217">
        <f t="shared" ref="C1420:C1470" si="276">+C1415+1</f>
        <v>282</v>
      </c>
      <c r="D1420" s="220">
        <f>VLOOKUP(C1420,'Completar SOFSE'!$A$19:$E$501,2,0)</f>
        <v>0</v>
      </c>
      <c r="E1420" s="220">
        <f>VLOOKUP(C1420,'Completar SOFSE'!$A$19:$E$501,3,0)</f>
        <v>0</v>
      </c>
      <c r="F1420" s="220">
        <f>VLOOKUP(C1420,'Completar SOFSE'!$A$19:$E$501,4,0)</f>
        <v>0</v>
      </c>
      <c r="G1420" s="142"/>
      <c r="H1420" s="223">
        <f>VLOOKUP(C1420,'Completar SOFSE'!$A$19:$E$501,5,0)</f>
        <v>0</v>
      </c>
      <c r="I1420" s="226">
        <f>VLOOKUP(C1420,'Completar SOFSE'!$A$19:$F$501,6,0)</f>
        <v>0</v>
      </c>
      <c r="J1420" s="53"/>
      <c r="K1420" s="65"/>
      <c r="L1420" s="65"/>
      <c r="M1420" s="42">
        <f t="shared" si="275"/>
        <v>0</v>
      </c>
    </row>
    <row r="1421" spans="2:13" ht="13.5" hidden="1" thickBot="1">
      <c r="B1421" s="59" t="s">
        <v>41</v>
      </c>
      <c r="C1421" s="218"/>
      <c r="D1421" s="221"/>
      <c r="E1421" s="221"/>
      <c r="F1421" s="221"/>
      <c r="G1421" s="143"/>
      <c r="H1421" s="224"/>
      <c r="I1421" s="227"/>
      <c r="J1421" s="53"/>
      <c r="K1421" s="65"/>
      <c r="L1421" s="65"/>
      <c r="M1421" s="42">
        <f t="shared" si="275"/>
        <v>0</v>
      </c>
    </row>
    <row r="1422" spans="2:13" ht="13.5" hidden="1" thickBot="1">
      <c r="B1422" s="59" t="s">
        <v>42</v>
      </c>
      <c r="C1422" s="218"/>
      <c r="D1422" s="221"/>
      <c r="E1422" s="221"/>
      <c r="F1422" s="221"/>
      <c r="G1422" s="143"/>
      <c r="H1422" s="224"/>
      <c r="I1422" s="227"/>
      <c r="J1422" s="53"/>
      <c r="K1422" s="65"/>
      <c r="L1422" s="65"/>
      <c r="M1422" s="42">
        <f t="shared" si="275"/>
        <v>0</v>
      </c>
    </row>
    <row r="1423" spans="2:13" ht="13.5" hidden="1" thickBot="1">
      <c r="B1423" s="59" t="s">
        <v>43</v>
      </c>
      <c r="C1423" s="218"/>
      <c r="D1423" s="221"/>
      <c r="E1423" s="221"/>
      <c r="F1423" s="221"/>
      <c r="G1423" s="143"/>
      <c r="H1423" s="224"/>
      <c r="I1423" s="227"/>
      <c r="J1423" s="53"/>
      <c r="K1423" s="43"/>
      <c r="L1423" s="65"/>
      <c r="M1423" s="42">
        <f t="shared" si="275"/>
        <v>0</v>
      </c>
    </row>
    <row r="1424" spans="2:13" ht="13.5" hidden="1" thickBot="1">
      <c r="B1424" s="90" t="s">
        <v>44</v>
      </c>
      <c r="C1424" s="219"/>
      <c r="D1424" s="222"/>
      <c r="E1424" s="222"/>
      <c r="F1424" s="222"/>
      <c r="G1424" s="144"/>
      <c r="H1424" s="225"/>
      <c r="I1424" s="228"/>
      <c r="J1424" s="53"/>
      <c r="K1424" s="46"/>
      <c r="L1424" s="54"/>
      <c r="M1424" s="47">
        <f t="shared" si="275"/>
        <v>0</v>
      </c>
    </row>
    <row r="1425" spans="2:13" ht="13.5" hidden="1" thickBot="1">
      <c r="B1425" s="58" t="s">
        <v>40</v>
      </c>
      <c r="C1425" s="217">
        <f t="shared" ref="C1425:C1475" si="277">+C1420+1</f>
        <v>283</v>
      </c>
      <c r="D1425" s="220">
        <f>VLOOKUP(C1425,'Completar SOFSE'!$A$19:$E$501,2,0)</f>
        <v>0</v>
      </c>
      <c r="E1425" s="220">
        <f>VLOOKUP(C1425,'Completar SOFSE'!$A$19:$E$501,3,0)</f>
        <v>0</v>
      </c>
      <c r="F1425" s="220">
        <f>VLOOKUP(C1425,'Completar SOFSE'!$A$19:$E$501,4,0)</f>
        <v>0</v>
      </c>
      <c r="G1425" s="142"/>
      <c r="H1425" s="223">
        <f>VLOOKUP(C1425,'Completar SOFSE'!$A$19:$E$501,5,0)</f>
        <v>0</v>
      </c>
      <c r="I1425" s="226">
        <f>VLOOKUP(C1425,'Completar SOFSE'!$A$19:$F$501,6,0)</f>
        <v>0</v>
      </c>
      <c r="J1425" s="53"/>
      <c r="K1425" s="65"/>
      <c r="L1425" s="65"/>
      <c r="M1425" s="42">
        <f t="shared" si="275"/>
        <v>0</v>
      </c>
    </row>
    <row r="1426" spans="2:13" ht="13.5" hidden="1" thickBot="1">
      <c r="B1426" s="59" t="s">
        <v>41</v>
      </c>
      <c r="C1426" s="218"/>
      <c r="D1426" s="221"/>
      <c r="E1426" s="221"/>
      <c r="F1426" s="221"/>
      <c r="G1426" s="143"/>
      <c r="H1426" s="224"/>
      <c r="I1426" s="227"/>
      <c r="J1426" s="53"/>
      <c r="K1426" s="65"/>
      <c r="L1426" s="65"/>
      <c r="M1426" s="42">
        <f t="shared" si="275"/>
        <v>0</v>
      </c>
    </row>
    <row r="1427" spans="2:13" ht="13.5" hidden="1" thickBot="1">
      <c r="B1427" s="59" t="s">
        <v>42</v>
      </c>
      <c r="C1427" s="218"/>
      <c r="D1427" s="221"/>
      <c r="E1427" s="221"/>
      <c r="F1427" s="221"/>
      <c r="G1427" s="143"/>
      <c r="H1427" s="224"/>
      <c r="I1427" s="227"/>
      <c r="J1427" s="53"/>
      <c r="K1427" s="65"/>
      <c r="L1427" s="65"/>
      <c r="M1427" s="42">
        <f t="shared" si="275"/>
        <v>0</v>
      </c>
    </row>
    <row r="1428" spans="2:13" ht="13.5" hidden="1" thickBot="1">
      <c r="B1428" s="59" t="s">
        <v>43</v>
      </c>
      <c r="C1428" s="218"/>
      <c r="D1428" s="221"/>
      <c r="E1428" s="221"/>
      <c r="F1428" s="221"/>
      <c r="G1428" s="143"/>
      <c r="H1428" s="224"/>
      <c r="I1428" s="227"/>
      <c r="J1428" s="53"/>
      <c r="K1428" s="43"/>
      <c r="L1428" s="65"/>
      <c r="M1428" s="42">
        <f t="shared" si="275"/>
        <v>0</v>
      </c>
    </row>
    <row r="1429" spans="2:13" ht="13.5" hidden="1" thickBot="1">
      <c r="B1429" s="90" t="s">
        <v>44</v>
      </c>
      <c r="C1429" s="219"/>
      <c r="D1429" s="222"/>
      <c r="E1429" s="222"/>
      <c r="F1429" s="222"/>
      <c r="G1429" s="144"/>
      <c r="H1429" s="225"/>
      <c r="I1429" s="228"/>
      <c r="J1429" s="53"/>
      <c r="K1429" s="46"/>
      <c r="L1429" s="54"/>
      <c r="M1429" s="47">
        <f t="shared" si="275"/>
        <v>0</v>
      </c>
    </row>
    <row r="1430" spans="2:13" ht="13.5" hidden="1" thickBot="1">
      <c r="B1430" s="58" t="s">
        <v>40</v>
      </c>
      <c r="C1430" s="217">
        <f t="shared" ref="C1430:C1480" si="278">+C1425+1</f>
        <v>284</v>
      </c>
      <c r="D1430" s="220">
        <f>VLOOKUP(C1430,'Completar SOFSE'!$A$19:$E$501,2,0)</f>
        <v>0</v>
      </c>
      <c r="E1430" s="220">
        <f>VLOOKUP(C1430,'Completar SOFSE'!$A$19:$E$501,3,0)</f>
        <v>0</v>
      </c>
      <c r="F1430" s="220">
        <f>VLOOKUP(C1430,'Completar SOFSE'!$A$19:$E$501,4,0)</f>
        <v>0</v>
      </c>
      <c r="G1430" s="142"/>
      <c r="H1430" s="223">
        <f>VLOOKUP(C1430,'Completar SOFSE'!$A$19:$E$501,5,0)</f>
        <v>0</v>
      </c>
      <c r="I1430" s="226">
        <f>VLOOKUP(C1430,'Completar SOFSE'!$A$19:$F$501,6,0)</f>
        <v>0</v>
      </c>
      <c r="J1430" s="53"/>
      <c r="K1430" s="65"/>
      <c r="L1430" s="65"/>
      <c r="M1430" s="42">
        <f t="shared" si="275"/>
        <v>0</v>
      </c>
    </row>
    <row r="1431" spans="2:13" ht="13.5" hidden="1" thickBot="1">
      <c r="B1431" s="59" t="s">
        <v>41</v>
      </c>
      <c r="C1431" s="218"/>
      <c r="D1431" s="221"/>
      <c r="E1431" s="221"/>
      <c r="F1431" s="221"/>
      <c r="G1431" s="143"/>
      <c r="H1431" s="224"/>
      <c r="I1431" s="227"/>
      <c r="J1431" s="53"/>
      <c r="K1431" s="65"/>
      <c r="L1431" s="65"/>
      <c r="M1431" s="42">
        <f t="shared" si="275"/>
        <v>0</v>
      </c>
    </row>
    <row r="1432" spans="2:13" ht="13.5" hidden="1" thickBot="1">
      <c r="B1432" s="59" t="s">
        <v>42</v>
      </c>
      <c r="C1432" s="218"/>
      <c r="D1432" s="221"/>
      <c r="E1432" s="221"/>
      <c r="F1432" s="221"/>
      <c r="G1432" s="143"/>
      <c r="H1432" s="224"/>
      <c r="I1432" s="227"/>
      <c r="J1432" s="53"/>
      <c r="K1432" s="65"/>
      <c r="L1432" s="65"/>
      <c r="M1432" s="42">
        <f t="shared" si="275"/>
        <v>0</v>
      </c>
    </row>
    <row r="1433" spans="2:13" ht="13.5" hidden="1" thickBot="1">
      <c r="B1433" s="59" t="s">
        <v>43</v>
      </c>
      <c r="C1433" s="218"/>
      <c r="D1433" s="221"/>
      <c r="E1433" s="221"/>
      <c r="F1433" s="221"/>
      <c r="G1433" s="143"/>
      <c r="H1433" s="224"/>
      <c r="I1433" s="227"/>
      <c r="J1433" s="53"/>
      <c r="K1433" s="43"/>
      <c r="L1433" s="65"/>
      <c r="M1433" s="42">
        <f t="shared" si="275"/>
        <v>0</v>
      </c>
    </row>
    <row r="1434" spans="2:13" ht="13.5" hidden="1" thickBot="1">
      <c r="B1434" s="90" t="s">
        <v>44</v>
      </c>
      <c r="C1434" s="219"/>
      <c r="D1434" s="222"/>
      <c r="E1434" s="222"/>
      <c r="F1434" s="222"/>
      <c r="G1434" s="144"/>
      <c r="H1434" s="225"/>
      <c r="I1434" s="228"/>
      <c r="J1434" s="53"/>
      <c r="K1434" s="46"/>
      <c r="L1434" s="54"/>
      <c r="M1434" s="47">
        <f t="shared" si="275"/>
        <v>0</v>
      </c>
    </row>
    <row r="1435" spans="2:13" ht="13.5" hidden="1" thickBot="1">
      <c r="B1435" s="58" t="s">
        <v>40</v>
      </c>
      <c r="C1435" s="217">
        <f t="shared" si="273"/>
        <v>285</v>
      </c>
      <c r="D1435" s="220">
        <f>VLOOKUP(C1435,'Completar SOFSE'!$A$19:$E$501,2,0)</f>
        <v>0</v>
      </c>
      <c r="E1435" s="220">
        <f>VLOOKUP(C1435,'Completar SOFSE'!$A$19:$E$501,3,0)</f>
        <v>0</v>
      </c>
      <c r="F1435" s="220">
        <f>VLOOKUP(C1435,'Completar SOFSE'!$A$19:$E$501,4,0)</f>
        <v>0</v>
      </c>
      <c r="G1435" s="142"/>
      <c r="H1435" s="223">
        <f>VLOOKUP(C1435,'Completar SOFSE'!$A$19:$E$501,5,0)</f>
        <v>0</v>
      </c>
      <c r="I1435" s="226">
        <f>VLOOKUP(C1435,'Completar SOFSE'!$A$19:$F$501,6,0)</f>
        <v>0</v>
      </c>
      <c r="J1435" s="53"/>
      <c r="K1435" s="65"/>
      <c r="L1435" s="65"/>
      <c r="M1435" s="42">
        <f>J1435*$D$60+K1435*$D$60+L1435*$D$60</f>
        <v>0</v>
      </c>
    </row>
    <row r="1436" spans="2:13" ht="13.5" hidden="1" thickBot="1">
      <c r="B1436" s="59" t="s">
        <v>41</v>
      </c>
      <c r="C1436" s="218"/>
      <c r="D1436" s="221"/>
      <c r="E1436" s="221"/>
      <c r="F1436" s="221"/>
      <c r="G1436" s="143"/>
      <c r="H1436" s="224"/>
      <c r="I1436" s="227"/>
      <c r="J1436" s="53"/>
      <c r="K1436" s="65"/>
      <c r="L1436" s="65"/>
      <c r="M1436" s="42">
        <f t="shared" ref="M1436:M1454" si="279">J1436*$D$60+K1436*$D$60+L1436*$D$60</f>
        <v>0</v>
      </c>
    </row>
    <row r="1437" spans="2:13" ht="13.5" hidden="1" thickBot="1">
      <c r="B1437" s="59" t="s">
        <v>42</v>
      </c>
      <c r="C1437" s="218"/>
      <c r="D1437" s="221"/>
      <c r="E1437" s="221"/>
      <c r="F1437" s="221"/>
      <c r="G1437" s="143"/>
      <c r="H1437" s="224"/>
      <c r="I1437" s="227"/>
      <c r="J1437" s="53"/>
      <c r="K1437" s="65"/>
      <c r="L1437" s="65"/>
      <c r="M1437" s="42">
        <f t="shared" si="279"/>
        <v>0</v>
      </c>
    </row>
    <row r="1438" spans="2:13" ht="13.5" hidden="1" thickBot="1">
      <c r="B1438" s="59" t="s">
        <v>43</v>
      </c>
      <c r="C1438" s="218"/>
      <c r="D1438" s="221"/>
      <c r="E1438" s="221"/>
      <c r="F1438" s="221"/>
      <c r="G1438" s="143"/>
      <c r="H1438" s="224"/>
      <c r="I1438" s="227"/>
      <c r="J1438" s="53"/>
      <c r="K1438" s="43"/>
      <c r="L1438" s="65"/>
      <c r="M1438" s="42">
        <f t="shared" si="279"/>
        <v>0</v>
      </c>
    </row>
    <row r="1439" spans="2:13" ht="13.5" hidden="1" thickBot="1">
      <c r="B1439" s="90" t="s">
        <v>44</v>
      </c>
      <c r="C1439" s="219"/>
      <c r="D1439" s="222"/>
      <c r="E1439" s="222"/>
      <c r="F1439" s="222"/>
      <c r="G1439" s="144"/>
      <c r="H1439" s="225"/>
      <c r="I1439" s="228"/>
      <c r="J1439" s="53"/>
      <c r="K1439" s="46"/>
      <c r="L1439" s="54"/>
      <c r="M1439" s="47">
        <f t="shared" si="279"/>
        <v>0</v>
      </c>
    </row>
    <row r="1440" spans="2:13" ht="13.5" hidden="1" thickBot="1">
      <c r="B1440" s="58" t="s">
        <v>40</v>
      </c>
      <c r="C1440" s="217">
        <f t="shared" ref="C1440" si="280">+C1435+1</f>
        <v>286</v>
      </c>
      <c r="D1440" s="220">
        <f>VLOOKUP(C1440,'Completar SOFSE'!$A$19:$E$501,2,0)</f>
        <v>0</v>
      </c>
      <c r="E1440" s="220">
        <f>VLOOKUP(C1440,'Completar SOFSE'!$A$19:$E$501,3,0)</f>
        <v>0</v>
      </c>
      <c r="F1440" s="220">
        <f>VLOOKUP(C1440,'Completar SOFSE'!$A$19:$E$501,4,0)</f>
        <v>0</v>
      </c>
      <c r="G1440" s="142"/>
      <c r="H1440" s="223">
        <f>VLOOKUP(C1440,'Completar SOFSE'!$A$19:$E$501,5,0)</f>
        <v>0</v>
      </c>
      <c r="I1440" s="226">
        <f>VLOOKUP(C1440,'Completar SOFSE'!$A$19:$F$501,6,0)</f>
        <v>0</v>
      </c>
      <c r="J1440" s="53"/>
      <c r="K1440" s="65"/>
      <c r="L1440" s="65"/>
      <c r="M1440" s="42">
        <f t="shared" si="279"/>
        <v>0</v>
      </c>
    </row>
    <row r="1441" spans="2:13" ht="13.5" hidden="1" thickBot="1">
      <c r="B1441" s="59" t="s">
        <v>41</v>
      </c>
      <c r="C1441" s="218"/>
      <c r="D1441" s="221"/>
      <c r="E1441" s="221"/>
      <c r="F1441" s="221"/>
      <c r="G1441" s="143"/>
      <c r="H1441" s="224"/>
      <c r="I1441" s="227"/>
      <c r="J1441" s="53"/>
      <c r="K1441" s="65"/>
      <c r="L1441" s="65"/>
      <c r="M1441" s="42">
        <f t="shared" si="279"/>
        <v>0</v>
      </c>
    </row>
    <row r="1442" spans="2:13" ht="13.5" hidden="1" thickBot="1">
      <c r="B1442" s="59" t="s">
        <v>42</v>
      </c>
      <c r="C1442" s="218"/>
      <c r="D1442" s="221"/>
      <c r="E1442" s="221"/>
      <c r="F1442" s="221"/>
      <c r="G1442" s="143"/>
      <c r="H1442" s="224"/>
      <c r="I1442" s="227"/>
      <c r="J1442" s="53"/>
      <c r="K1442" s="65"/>
      <c r="L1442" s="65"/>
      <c r="M1442" s="42">
        <f t="shared" si="279"/>
        <v>0</v>
      </c>
    </row>
    <row r="1443" spans="2:13" ht="13.5" hidden="1" thickBot="1">
      <c r="B1443" s="59" t="s">
        <v>43</v>
      </c>
      <c r="C1443" s="218"/>
      <c r="D1443" s="221"/>
      <c r="E1443" s="221"/>
      <c r="F1443" s="221"/>
      <c r="G1443" s="143"/>
      <c r="H1443" s="224"/>
      <c r="I1443" s="227"/>
      <c r="J1443" s="53"/>
      <c r="K1443" s="43"/>
      <c r="L1443" s="65"/>
      <c r="M1443" s="42">
        <f t="shared" si="279"/>
        <v>0</v>
      </c>
    </row>
    <row r="1444" spans="2:13" ht="13.5" hidden="1" thickBot="1">
      <c r="B1444" s="90" t="s">
        <v>44</v>
      </c>
      <c r="C1444" s="219"/>
      <c r="D1444" s="222"/>
      <c r="E1444" s="222"/>
      <c r="F1444" s="222"/>
      <c r="G1444" s="144"/>
      <c r="H1444" s="225"/>
      <c r="I1444" s="228"/>
      <c r="J1444" s="53"/>
      <c r="K1444" s="46"/>
      <c r="L1444" s="54"/>
      <c r="M1444" s="47">
        <f t="shared" si="279"/>
        <v>0</v>
      </c>
    </row>
    <row r="1445" spans="2:13" ht="13.5" hidden="1" thickBot="1">
      <c r="B1445" s="58" t="s">
        <v>40</v>
      </c>
      <c r="C1445" s="217">
        <f t="shared" si="276"/>
        <v>287</v>
      </c>
      <c r="D1445" s="220">
        <f>VLOOKUP(C1445,'Completar SOFSE'!$A$19:$E$501,2,0)</f>
        <v>0</v>
      </c>
      <c r="E1445" s="220">
        <f>VLOOKUP(C1445,'Completar SOFSE'!$A$19:$E$501,3,0)</f>
        <v>0</v>
      </c>
      <c r="F1445" s="220">
        <f>VLOOKUP(C1445,'Completar SOFSE'!$A$19:$E$501,4,0)</f>
        <v>0</v>
      </c>
      <c r="G1445" s="142"/>
      <c r="H1445" s="223">
        <f>VLOOKUP(C1445,'Completar SOFSE'!$A$19:$E$501,5,0)</f>
        <v>0</v>
      </c>
      <c r="I1445" s="226">
        <f>VLOOKUP(C1445,'Completar SOFSE'!$A$19:$F$501,6,0)</f>
        <v>0</v>
      </c>
      <c r="J1445" s="53"/>
      <c r="K1445" s="65"/>
      <c r="L1445" s="65"/>
      <c r="M1445" s="42">
        <f t="shared" si="279"/>
        <v>0</v>
      </c>
    </row>
    <row r="1446" spans="2:13" ht="13.5" hidden="1" thickBot="1">
      <c r="B1446" s="59" t="s">
        <v>41</v>
      </c>
      <c r="C1446" s="218"/>
      <c r="D1446" s="221"/>
      <c r="E1446" s="221"/>
      <c r="F1446" s="221"/>
      <c r="G1446" s="143"/>
      <c r="H1446" s="224"/>
      <c r="I1446" s="227"/>
      <c r="J1446" s="53"/>
      <c r="K1446" s="65"/>
      <c r="L1446" s="65"/>
      <c r="M1446" s="42">
        <f t="shared" si="279"/>
        <v>0</v>
      </c>
    </row>
    <row r="1447" spans="2:13" ht="13.5" hidden="1" thickBot="1">
      <c r="B1447" s="59" t="s">
        <v>42</v>
      </c>
      <c r="C1447" s="218"/>
      <c r="D1447" s="221"/>
      <c r="E1447" s="221"/>
      <c r="F1447" s="221"/>
      <c r="G1447" s="143"/>
      <c r="H1447" s="224"/>
      <c r="I1447" s="227"/>
      <c r="J1447" s="53"/>
      <c r="K1447" s="65"/>
      <c r="L1447" s="65"/>
      <c r="M1447" s="42">
        <f t="shared" si="279"/>
        <v>0</v>
      </c>
    </row>
    <row r="1448" spans="2:13" ht="13.5" hidden="1" thickBot="1">
      <c r="B1448" s="59" t="s">
        <v>43</v>
      </c>
      <c r="C1448" s="218"/>
      <c r="D1448" s="221"/>
      <c r="E1448" s="221"/>
      <c r="F1448" s="221"/>
      <c r="G1448" s="143"/>
      <c r="H1448" s="224"/>
      <c r="I1448" s="227"/>
      <c r="J1448" s="53"/>
      <c r="K1448" s="43"/>
      <c r="L1448" s="65"/>
      <c r="M1448" s="42">
        <f t="shared" si="279"/>
        <v>0</v>
      </c>
    </row>
    <row r="1449" spans="2:13" ht="13.5" hidden="1" thickBot="1">
      <c r="B1449" s="90" t="s">
        <v>44</v>
      </c>
      <c r="C1449" s="219"/>
      <c r="D1449" s="222"/>
      <c r="E1449" s="222"/>
      <c r="F1449" s="222"/>
      <c r="G1449" s="144"/>
      <c r="H1449" s="225"/>
      <c r="I1449" s="228"/>
      <c r="J1449" s="53"/>
      <c r="K1449" s="46"/>
      <c r="L1449" s="54"/>
      <c r="M1449" s="47">
        <f t="shared" si="279"/>
        <v>0</v>
      </c>
    </row>
    <row r="1450" spans="2:13" ht="13.5" hidden="1" thickBot="1">
      <c r="B1450" s="58" t="s">
        <v>40</v>
      </c>
      <c r="C1450" s="217">
        <f t="shared" si="277"/>
        <v>288</v>
      </c>
      <c r="D1450" s="220">
        <f>VLOOKUP(C1450,'Completar SOFSE'!$A$19:$E$501,2,0)</f>
        <v>0</v>
      </c>
      <c r="E1450" s="220">
        <f>VLOOKUP(C1450,'Completar SOFSE'!$A$19:$E$501,3,0)</f>
        <v>0</v>
      </c>
      <c r="F1450" s="220">
        <f>VLOOKUP(C1450,'Completar SOFSE'!$A$19:$E$501,4,0)</f>
        <v>0</v>
      </c>
      <c r="G1450" s="142"/>
      <c r="H1450" s="223">
        <f>VLOOKUP(C1450,'Completar SOFSE'!$A$19:$E$501,5,0)</f>
        <v>0</v>
      </c>
      <c r="I1450" s="226">
        <f>VLOOKUP(C1450,'Completar SOFSE'!$A$19:$F$501,6,0)</f>
        <v>0</v>
      </c>
      <c r="J1450" s="53"/>
      <c r="K1450" s="65"/>
      <c r="L1450" s="65"/>
      <c r="M1450" s="42">
        <f t="shared" si="279"/>
        <v>0</v>
      </c>
    </row>
    <row r="1451" spans="2:13" ht="13.5" hidden="1" thickBot="1">
      <c r="B1451" s="59" t="s">
        <v>41</v>
      </c>
      <c r="C1451" s="218"/>
      <c r="D1451" s="221"/>
      <c r="E1451" s="221"/>
      <c r="F1451" s="221"/>
      <c r="G1451" s="143"/>
      <c r="H1451" s="224"/>
      <c r="I1451" s="227"/>
      <c r="J1451" s="53"/>
      <c r="K1451" s="65"/>
      <c r="L1451" s="65"/>
      <c r="M1451" s="42">
        <f t="shared" si="279"/>
        <v>0</v>
      </c>
    </row>
    <row r="1452" spans="2:13" ht="13.5" hidden="1" thickBot="1">
      <c r="B1452" s="59" t="s">
        <v>42</v>
      </c>
      <c r="C1452" s="218"/>
      <c r="D1452" s="221"/>
      <c r="E1452" s="221"/>
      <c r="F1452" s="221"/>
      <c r="G1452" s="143"/>
      <c r="H1452" s="224"/>
      <c r="I1452" s="227"/>
      <c r="J1452" s="53"/>
      <c r="K1452" s="65"/>
      <c r="L1452" s="65"/>
      <c r="M1452" s="42">
        <f t="shared" si="279"/>
        <v>0</v>
      </c>
    </row>
    <row r="1453" spans="2:13" ht="13.5" hidden="1" thickBot="1">
      <c r="B1453" s="59" t="s">
        <v>43</v>
      </c>
      <c r="C1453" s="218"/>
      <c r="D1453" s="221"/>
      <c r="E1453" s="221"/>
      <c r="F1453" s="221"/>
      <c r="G1453" s="143"/>
      <c r="H1453" s="224"/>
      <c r="I1453" s="227"/>
      <c r="J1453" s="53"/>
      <c r="K1453" s="43"/>
      <c r="L1453" s="65"/>
      <c r="M1453" s="42">
        <f t="shared" si="279"/>
        <v>0</v>
      </c>
    </row>
    <row r="1454" spans="2:13" ht="13.5" hidden="1" thickBot="1">
      <c r="B1454" s="90" t="s">
        <v>44</v>
      </c>
      <c r="C1454" s="219"/>
      <c r="D1454" s="222"/>
      <c r="E1454" s="222"/>
      <c r="F1454" s="222"/>
      <c r="G1454" s="144"/>
      <c r="H1454" s="225"/>
      <c r="I1454" s="228"/>
      <c r="J1454" s="53"/>
      <c r="K1454" s="46"/>
      <c r="L1454" s="54"/>
      <c r="M1454" s="47">
        <f t="shared" si="279"/>
        <v>0</v>
      </c>
    </row>
    <row r="1455" spans="2:13" ht="13.5" hidden="1" thickBot="1">
      <c r="B1455" s="58" t="s">
        <v>40</v>
      </c>
      <c r="C1455" s="217">
        <f t="shared" si="278"/>
        <v>289</v>
      </c>
      <c r="D1455" s="220">
        <f>VLOOKUP(C1455,'Completar SOFSE'!$A$19:$E$501,2,0)</f>
        <v>0</v>
      </c>
      <c r="E1455" s="220">
        <f>VLOOKUP(C1455,'Completar SOFSE'!$A$19:$E$501,3,0)</f>
        <v>0</v>
      </c>
      <c r="F1455" s="220">
        <f>VLOOKUP(C1455,'Completar SOFSE'!$A$19:$E$501,4,0)</f>
        <v>0</v>
      </c>
      <c r="G1455" s="142"/>
      <c r="H1455" s="223">
        <f>VLOOKUP(C1455,'Completar SOFSE'!$A$19:$E$501,5,0)</f>
        <v>0</v>
      </c>
      <c r="I1455" s="226">
        <f>VLOOKUP(C1455,'Completar SOFSE'!$A$19:$F$501,6,0)</f>
        <v>0</v>
      </c>
      <c r="J1455" s="53"/>
      <c r="K1455" s="65"/>
      <c r="L1455" s="65"/>
      <c r="M1455" s="42">
        <f>J1455*$D$60+K1455*$D$60+L1455*$D$60</f>
        <v>0</v>
      </c>
    </row>
    <row r="1456" spans="2:13" ht="13.5" hidden="1" thickBot="1">
      <c r="B1456" s="59" t="s">
        <v>41</v>
      </c>
      <c r="C1456" s="218"/>
      <c r="D1456" s="221"/>
      <c r="E1456" s="221"/>
      <c r="F1456" s="221"/>
      <c r="G1456" s="143"/>
      <c r="H1456" s="224"/>
      <c r="I1456" s="227"/>
      <c r="J1456" s="53"/>
      <c r="K1456" s="65"/>
      <c r="L1456" s="65"/>
      <c r="M1456" s="42">
        <f t="shared" ref="M1456:M1474" si="281">J1456*$D$60+K1456*$D$60+L1456*$D$60</f>
        <v>0</v>
      </c>
    </row>
    <row r="1457" spans="2:13" ht="13.5" hidden="1" thickBot="1">
      <c r="B1457" s="59" t="s">
        <v>42</v>
      </c>
      <c r="C1457" s="218"/>
      <c r="D1457" s="221"/>
      <c r="E1457" s="221"/>
      <c r="F1457" s="221"/>
      <c r="G1457" s="143"/>
      <c r="H1457" s="224"/>
      <c r="I1457" s="227"/>
      <c r="J1457" s="53"/>
      <c r="K1457" s="65"/>
      <c r="L1457" s="65"/>
      <c r="M1457" s="42">
        <f t="shared" si="281"/>
        <v>0</v>
      </c>
    </row>
    <row r="1458" spans="2:13" ht="13.5" hidden="1" thickBot="1">
      <c r="B1458" s="59" t="s">
        <v>43</v>
      </c>
      <c r="C1458" s="218"/>
      <c r="D1458" s="221"/>
      <c r="E1458" s="221"/>
      <c r="F1458" s="221"/>
      <c r="G1458" s="143"/>
      <c r="H1458" s="224"/>
      <c r="I1458" s="227"/>
      <c r="J1458" s="53"/>
      <c r="K1458" s="43"/>
      <c r="L1458" s="65"/>
      <c r="M1458" s="42">
        <f t="shared" si="281"/>
        <v>0</v>
      </c>
    </row>
    <row r="1459" spans="2:13" ht="13.5" hidden="1" thickBot="1">
      <c r="B1459" s="90" t="s">
        <v>44</v>
      </c>
      <c r="C1459" s="219"/>
      <c r="D1459" s="222"/>
      <c r="E1459" s="222"/>
      <c r="F1459" s="222"/>
      <c r="G1459" s="144"/>
      <c r="H1459" s="225"/>
      <c r="I1459" s="228"/>
      <c r="J1459" s="53"/>
      <c r="K1459" s="46"/>
      <c r="L1459" s="54"/>
      <c r="M1459" s="47">
        <f t="shared" si="281"/>
        <v>0</v>
      </c>
    </row>
    <row r="1460" spans="2:13" ht="13.5" hidden="1" thickBot="1">
      <c r="B1460" s="58" t="s">
        <v>40</v>
      </c>
      <c r="C1460" s="217">
        <f t="shared" si="273"/>
        <v>290</v>
      </c>
      <c r="D1460" s="220">
        <f>VLOOKUP(C1460,'Completar SOFSE'!$A$19:$E$501,2,0)</f>
        <v>0</v>
      </c>
      <c r="E1460" s="220">
        <f>VLOOKUP(C1460,'Completar SOFSE'!$A$19:$E$501,3,0)</f>
        <v>0</v>
      </c>
      <c r="F1460" s="220">
        <f>VLOOKUP(C1460,'Completar SOFSE'!$A$19:$E$501,4,0)</f>
        <v>0</v>
      </c>
      <c r="G1460" s="142"/>
      <c r="H1460" s="223">
        <f>VLOOKUP(C1460,'Completar SOFSE'!$A$19:$E$501,5,0)</f>
        <v>0</v>
      </c>
      <c r="I1460" s="226">
        <f>VLOOKUP(C1460,'Completar SOFSE'!$A$19:$F$501,6,0)</f>
        <v>0</v>
      </c>
      <c r="J1460" s="53"/>
      <c r="K1460" s="65"/>
      <c r="L1460" s="65"/>
      <c r="M1460" s="42">
        <f t="shared" si="281"/>
        <v>0</v>
      </c>
    </row>
    <row r="1461" spans="2:13" ht="13.5" hidden="1" thickBot="1">
      <c r="B1461" s="59" t="s">
        <v>41</v>
      </c>
      <c r="C1461" s="218"/>
      <c r="D1461" s="221"/>
      <c r="E1461" s="221"/>
      <c r="F1461" s="221"/>
      <c r="G1461" s="143"/>
      <c r="H1461" s="224"/>
      <c r="I1461" s="227"/>
      <c r="J1461" s="53"/>
      <c r="K1461" s="65"/>
      <c r="L1461" s="65"/>
      <c r="M1461" s="42">
        <f t="shared" si="281"/>
        <v>0</v>
      </c>
    </row>
    <row r="1462" spans="2:13" ht="13.5" hidden="1" thickBot="1">
      <c r="B1462" s="59" t="s">
        <v>42</v>
      </c>
      <c r="C1462" s="218"/>
      <c r="D1462" s="221"/>
      <c r="E1462" s="221"/>
      <c r="F1462" s="221"/>
      <c r="G1462" s="143"/>
      <c r="H1462" s="224"/>
      <c r="I1462" s="227"/>
      <c r="J1462" s="53"/>
      <c r="K1462" s="65"/>
      <c r="L1462" s="65"/>
      <c r="M1462" s="42">
        <f t="shared" si="281"/>
        <v>0</v>
      </c>
    </row>
    <row r="1463" spans="2:13" ht="13.5" hidden="1" thickBot="1">
      <c r="B1463" s="59" t="s">
        <v>43</v>
      </c>
      <c r="C1463" s="218"/>
      <c r="D1463" s="221"/>
      <c r="E1463" s="221"/>
      <c r="F1463" s="221"/>
      <c r="G1463" s="143"/>
      <c r="H1463" s="224"/>
      <c r="I1463" s="227"/>
      <c r="J1463" s="53"/>
      <c r="K1463" s="43"/>
      <c r="L1463" s="65"/>
      <c r="M1463" s="42">
        <f t="shared" si="281"/>
        <v>0</v>
      </c>
    </row>
    <row r="1464" spans="2:13" ht="13.5" hidden="1" thickBot="1">
      <c r="B1464" s="90" t="s">
        <v>44</v>
      </c>
      <c r="C1464" s="219"/>
      <c r="D1464" s="222"/>
      <c r="E1464" s="222"/>
      <c r="F1464" s="222"/>
      <c r="G1464" s="144"/>
      <c r="H1464" s="225"/>
      <c r="I1464" s="228"/>
      <c r="J1464" s="53"/>
      <c r="K1464" s="46"/>
      <c r="L1464" s="54"/>
      <c r="M1464" s="47">
        <f t="shared" si="281"/>
        <v>0</v>
      </c>
    </row>
    <row r="1465" spans="2:13" ht="13.5" hidden="1" thickBot="1">
      <c r="B1465" s="58" t="s">
        <v>40</v>
      </c>
      <c r="C1465" s="217">
        <f t="shared" ref="C1465" si="282">+C1460+1</f>
        <v>291</v>
      </c>
      <c r="D1465" s="220">
        <f>VLOOKUP(C1465,'Completar SOFSE'!$A$19:$E$501,2,0)</f>
        <v>0</v>
      </c>
      <c r="E1465" s="220">
        <f>VLOOKUP(C1465,'Completar SOFSE'!$A$19:$E$501,3,0)</f>
        <v>0</v>
      </c>
      <c r="F1465" s="220">
        <f>VLOOKUP(C1465,'Completar SOFSE'!$A$19:$E$501,4,0)</f>
        <v>0</v>
      </c>
      <c r="G1465" s="142"/>
      <c r="H1465" s="223">
        <f>VLOOKUP(C1465,'Completar SOFSE'!$A$19:$E$501,5,0)</f>
        <v>0</v>
      </c>
      <c r="I1465" s="226">
        <f>VLOOKUP(C1465,'Completar SOFSE'!$A$19:$F$501,6,0)</f>
        <v>0</v>
      </c>
      <c r="J1465" s="53"/>
      <c r="K1465" s="65"/>
      <c r="L1465" s="65"/>
      <c r="M1465" s="42">
        <f t="shared" si="281"/>
        <v>0</v>
      </c>
    </row>
    <row r="1466" spans="2:13" ht="13.5" hidden="1" thickBot="1">
      <c r="B1466" s="59" t="s">
        <v>41</v>
      </c>
      <c r="C1466" s="218"/>
      <c r="D1466" s="221"/>
      <c r="E1466" s="221"/>
      <c r="F1466" s="221"/>
      <c r="G1466" s="143"/>
      <c r="H1466" s="224"/>
      <c r="I1466" s="227"/>
      <c r="J1466" s="53"/>
      <c r="K1466" s="65"/>
      <c r="L1466" s="65"/>
      <c r="M1466" s="42">
        <f t="shared" si="281"/>
        <v>0</v>
      </c>
    </row>
    <row r="1467" spans="2:13" ht="13.5" hidden="1" thickBot="1">
      <c r="B1467" s="59" t="s">
        <v>42</v>
      </c>
      <c r="C1467" s="218"/>
      <c r="D1467" s="221"/>
      <c r="E1467" s="221"/>
      <c r="F1467" s="221"/>
      <c r="G1467" s="143"/>
      <c r="H1467" s="224"/>
      <c r="I1467" s="227"/>
      <c r="J1467" s="53"/>
      <c r="K1467" s="65"/>
      <c r="L1467" s="65"/>
      <c r="M1467" s="42">
        <f t="shared" si="281"/>
        <v>0</v>
      </c>
    </row>
    <row r="1468" spans="2:13" ht="13.5" hidden="1" thickBot="1">
      <c r="B1468" s="59" t="s">
        <v>43</v>
      </c>
      <c r="C1468" s="218"/>
      <c r="D1468" s="221"/>
      <c r="E1468" s="221"/>
      <c r="F1468" s="221"/>
      <c r="G1468" s="143"/>
      <c r="H1468" s="224"/>
      <c r="I1468" s="227"/>
      <c r="J1468" s="53"/>
      <c r="K1468" s="43"/>
      <c r="L1468" s="65"/>
      <c r="M1468" s="42">
        <f t="shared" si="281"/>
        <v>0</v>
      </c>
    </row>
    <row r="1469" spans="2:13" ht="13.5" hidden="1" thickBot="1">
      <c r="B1469" s="90" t="s">
        <v>44</v>
      </c>
      <c r="C1469" s="219"/>
      <c r="D1469" s="222"/>
      <c r="E1469" s="222"/>
      <c r="F1469" s="222"/>
      <c r="G1469" s="144"/>
      <c r="H1469" s="225"/>
      <c r="I1469" s="228"/>
      <c r="J1469" s="53"/>
      <c r="K1469" s="46"/>
      <c r="L1469" s="54"/>
      <c r="M1469" s="47">
        <f t="shared" si="281"/>
        <v>0</v>
      </c>
    </row>
    <row r="1470" spans="2:13" ht="13.5" hidden="1" thickBot="1">
      <c r="B1470" s="58" t="s">
        <v>40</v>
      </c>
      <c r="C1470" s="217">
        <f t="shared" si="276"/>
        <v>292</v>
      </c>
      <c r="D1470" s="220">
        <f>VLOOKUP(C1470,'Completar SOFSE'!$A$19:$E$501,2,0)</f>
        <v>0</v>
      </c>
      <c r="E1470" s="220">
        <f>VLOOKUP(C1470,'Completar SOFSE'!$A$19:$E$501,3,0)</f>
        <v>0</v>
      </c>
      <c r="F1470" s="220">
        <f>VLOOKUP(C1470,'Completar SOFSE'!$A$19:$E$501,4,0)</f>
        <v>0</v>
      </c>
      <c r="G1470" s="142"/>
      <c r="H1470" s="223">
        <f>VLOOKUP(C1470,'Completar SOFSE'!$A$19:$E$501,5,0)</f>
        <v>0</v>
      </c>
      <c r="I1470" s="226">
        <f>VLOOKUP(C1470,'Completar SOFSE'!$A$19:$F$501,6,0)</f>
        <v>0</v>
      </c>
      <c r="J1470" s="53"/>
      <c r="K1470" s="65"/>
      <c r="L1470" s="65"/>
      <c r="M1470" s="42">
        <f t="shared" si="281"/>
        <v>0</v>
      </c>
    </row>
    <row r="1471" spans="2:13" ht="13.5" hidden="1" thickBot="1">
      <c r="B1471" s="59" t="s">
        <v>41</v>
      </c>
      <c r="C1471" s="218"/>
      <c r="D1471" s="221"/>
      <c r="E1471" s="221"/>
      <c r="F1471" s="221"/>
      <c r="G1471" s="143"/>
      <c r="H1471" s="224"/>
      <c r="I1471" s="227"/>
      <c r="J1471" s="53"/>
      <c r="K1471" s="65"/>
      <c r="L1471" s="65"/>
      <c r="M1471" s="42">
        <f t="shared" si="281"/>
        <v>0</v>
      </c>
    </row>
    <row r="1472" spans="2:13" ht="13.5" hidden="1" thickBot="1">
      <c r="B1472" s="59" t="s">
        <v>42</v>
      </c>
      <c r="C1472" s="218"/>
      <c r="D1472" s="221"/>
      <c r="E1472" s="221"/>
      <c r="F1472" s="221"/>
      <c r="G1472" s="143"/>
      <c r="H1472" s="224"/>
      <c r="I1472" s="227"/>
      <c r="J1472" s="53"/>
      <c r="K1472" s="65"/>
      <c r="L1472" s="65"/>
      <c r="M1472" s="42">
        <f t="shared" si="281"/>
        <v>0</v>
      </c>
    </row>
    <row r="1473" spans="2:13" ht="13.5" hidden="1" thickBot="1">
      <c r="B1473" s="59" t="s">
        <v>43</v>
      </c>
      <c r="C1473" s="218"/>
      <c r="D1473" s="221"/>
      <c r="E1473" s="221"/>
      <c r="F1473" s="221"/>
      <c r="G1473" s="143"/>
      <c r="H1473" s="224"/>
      <c r="I1473" s="227"/>
      <c r="J1473" s="53"/>
      <c r="K1473" s="43"/>
      <c r="L1473" s="65"/>
      <c r="M1473" s="42">
        <f t="shared" si="281"/>
        <v>0</v>
      </c>
    </row>
    <row r="1474" spans="2:13" ht="13.5" hidden="1" thickBot="1">
      <c r="B1474" s="90" t="s">
        <v>44</v>
      </c>
      <c r="C1474" s="219"/>
      <c r="D1474" s="222"/>
      <c r="E1474" s="222"/>
      <c r="F1474" s="222"/>
      <c r="G1474" s="144"/>
      <c r="H1474" s="225"/>
      <c r="I1474" s="228"/>
      <c r="J1474" s="53"/>
      <c r="K1474" s="46"/>
      <c r="L1474" s="54"/>
      <c r="M1474" s="47">
        <f t="shared" si="281"/>
        <v>0</v>
      </c>
    </row>
    <row r="1475" spans="2:13" ht="13.5" hidden="1" thickBot="1">
      <c r="B1475" s="58" t="s">
        <v>40</v>
      </c>
      <c r="C1475" s="217">
        <f t="shared" si="277"/>
        <v>293</v>
      </c>
      <c r="D1475" s="220">
        <f>VLOOKUP(C1475,'Completar SOFSE'!$A$19:$E$501,2,0)</f>
        <v>0</v>
      </c>
      <c r="E1475" s="220">
        <f>VLOOKUP(C1475,'Completar SOFSE'!$A$19:$E$501,3,0)</f>
        <v>0</v>
      </c>
      <c r="F1475" s="220">
        <f>VLOOKUP(C1475,'Completar SOFSE'!$A$19:$E$501,4,0)</f>
        <v>0</v>
      </c>
      <c r="G1475" s="142"/>
      <c r="H1475" s="223">
        <f>VLOOKUP(C1475,'Completar SOFSE'!$A$19:$E$501,5,0)</f>
        <v>0</v>
      </c>
      <c r="I1475" s="226">
        <f>VLOOKUP(C1475,'Completar SOFSE'!$A$19:$F$501,6,0)</f>
        <v>0</v>
      </c>
      <c r="J1475" s="53"/>
      <c r="K1475" s="65"/>
      <c r="L1475" s="65"/>
      <c r="M1475" s="42">
        <f>J1475*$D$60+K1475*$D$60+L1475*$D$60</f>
        <v>0</v>
      </c>
    </row>
    <row r="1476" spans="2:13" ht="13.5" hidden="1" thickBot="1">
      <c r="B1476" s="59" t="s">
        <v>41</v>
      </c>
      <c r="C1476" s="218"/>
      <c r="D1476" s="221"/>
      <c r="E1476" s="221"/>
      <c r="F1476" s="221"/>
      <c r="G1476" s="143"/>
      <c r="H1476" s="224"/>
      <c r="I1476" s="227"/>
      <c r="J1476" s="53"/>
      <c r="K1476" s="65"/>
      <c r="L1476" s="65"/>
      <c r="M1476" s="42">
        <f t="shared" ref="M1476:M1494" si="283">J1476*$D$60+K1476*$D$60+L1476*$D$60</f>
        <v>0</v>
      </c>
    </row>
    <row r="1477" spans="2:13" ht="13.5" hidden="1" thickBot="1">
      <c r="B1477" s="59" t="s">
        <v>42</v>
      </c>
      <c r="C1477" s="218"/>
      <c r="D1477" s="221"/>
      <c r="E1477" s="221"/>
      <c r="F1477" s="221"/>
      <c r="G1477" s="143"/>
      <c r="H1477" s="224"/>
      <c r="I1477" s="227"/>
      <c r="J1477" s="53"/>
      <c r="K1477" s="65"/>
      <c r="L1477" s="65"/>
      <c r="M1477" s="42">
        <f t="shared" si="283"/>
        <v>0</v>
      </c>
    </row>
    <row r="1478" spans="2:13" ht="13.5" hidden="1" thickBot="1">
      <c r="B1478" s="59" t="s">
        <v>43</v>
      </c>
      <c r="C1478" s="218"/>
      <c r="D1478" s="221"/>
      <c r="E1478" s="221"/>
      <c r="F1478" s="221"/>
      <c r="G1478" s="143"/>
      <c r="H1478" s="224"/>
      <c r="I1478" s="227"/>
      <c r="J1478" s="53"/>
      <c r="K1478" s="43"/>
      <c r="L1478" s="65"/>
      <c r="M1478" s="42">
        <f t="shared" si="283"/>
        <v>0</v>
      </c>
    </row>
    <row r="1479" spans="2:13" ht="13.5" hidden="1" thickBot="1">
      <c r="B1479" s="90" t="s">
        <v>44</v>
      </c>
      <c r="C1479" s="219"/>
      <c r="D1479" s="222"/>
      <c r="E1479" s="222"/>
      <c r="F1479" s="222"/>
      <c r="G1479" s="144"/>
      <c r="H1479" s="225"/>
      <c r="I1479" s="228"/>
      <c r="J1479" s="53"/>
      <c r="K1479" s="46"/>
      <c r="L1479" s="54"/>
      <c r="M1479" s="47">
        <f t="shared" si="283"/>
        <v>0</v>
      </c>
    </row>
    <row r="1480" spans="2:13" ht="13.5" hidden="1" thickBot="1">
      <c r="B1480" s="58" t="s">
        <v>40</v>
      </c>
      <c r="C1480" s="217">
        <f t="shared" si="278"/>
        <v>294</v>
      </c>
      <c r="D1480" s="220">
        <f>VLOOKUP(C1480,'Completar SOFSE'!$A$19:$E$501,2,0)</f>
        <v>0</v>
      </c>
      <c r="E1480" s="220">
        <f>VLOOKUP(C1480,'Completar SOFSE'!$A$19:$E$501,3,0)</f>
        <v>0</v>
      </c>
      <c r="F1480" s="220">
        <f>VLOOKUP(C1480,'Completar SOFSE'!$A$19:$E$501,4,0)</f>
        <v>0</v>
      </c>
      <c r="G1480" s="142"/>
      <c r="H1480" s="223">
        <f>VLOOKUP(C1480,'Completar SOFSE'!$A$19:$E$501,5,0)</f>
        <v>0</v>
      </c>
      <c r="I1480" s="226">
        <f>VLOOKUP(C1480,'Completar SOFSE'!$A$19:$F$501,6,0)</f>
        <v>0</v>
      </c>
      <c r="J1480" s="53"/>
      <c r="K1480" s="65"/>
      <c r="L1480" s="65"/>
      <c r="M1480" s="42">
        <f t="shared" si="283"/>
        <v>0</v>
      </c>
    </row>
    <row r="1481" spans="2:13" ht="13.5" hidden="1" thickBot="1">
      <c r="B1481" s="59" t="s">
        <v>41</v>
      </c>
      <c r="C1481" s="218"/>
      <c r="D1481" s="221"/>
      <c r="E1481" s="221"/>
      <c r="F1481" s="221"/>
      <c r="G1481" s="143"/>
      <c r="H1481" s="224"/>
      <c r="I1481" s="227"/>
      <c r="J1481" s="53"/>
      <c r="K1481" s="65"/>
      <c r="L1481" s="65"/>
      <c r="M1481" s="42">
        <f t="shared" si="283"/>
        <v>0</v>
      </c>
    </row>
    <row r="1482" spans="2:13" ht="13.5" hidden="1" thickBot="1">
      <c r="B1482" s="59" t="s">
        <v>42</v>
      </c>
      <c r="C1482" s="218"/>
      <c r="D1482" s="221"/>
      <c r="E1482" s="221"/>
      <c r="F1482" s="221"/>
      <c r="G1482" s="143"/>
      <c r="H1482" s="224"/>
      <c r="I1482" s="227"/>
      <c r="J1482" s="53"/>
      <c r="K1482" s="65"/>
      <c r="L1482" s="65"/>
      <c r="M1482" s="42">
        <f t="shared" si="283"/>
        <v>0</v>
      </c>
    </row>
    <row r="1483" spans="2:13" ht="13.5" hidden="1" thickBot="1">
      <c r="B1483" s="59" t="s">
        <v>43</v>
      </c>
      <c r="C1483" s="218"/>
      <c r="D1483" s="221"/>
      <c r="E1483" s="221"/>
      <c r="F1483" s="221"/>
      <c r="G1483" s="143"/>
      <c r="H1483" s="224"/>
      <c r="I1483" s="227"/>
      <c r="J1483" s="53"/>
      <c r="K1483" s="43"/>
      <c r="L1483" s="65"/>
      <c r="M1483" s="42">
        <f t="shared" si="283"/>
        <v>0</v>
      </c>
    </row>
    <row r="1484" spans="2:13" ht="13.5" hidden="1" thickBot="1">
      <c r="B1484" s="90" t="s">
        <v>44</v>
      </c>
      <c r="C1484" s="219"/>
      <c r="D1484" s="222"/>
      <c r="E1484" s="222"/>
      <c r="F1484" s="222"/>
      <c r="G1484" s="144"/>
      <c r="H1484" s="225"/>
      <c r="I1484" s="228"/>
      <c r="J1484" s="53"/>
      <c r="K1484" s="46"/>
      <c r="L1484" s="54"/>
      <c r="M1484" s="47">
        <f t="shared" si="283"/>
        <v>0</v>
      </c>
    </row>
    <row r="1485" spans="2:13" ht="13.5" hidden="1" thickBot="1">
      <c r="B1485" s="58" t="s">
        <v>40</v>
      </c>
      <c r="C1485" s="217">
        <f t="shared" ref="C1485:C1535" si="284">+C1480+1</f>
        <v>295</v>
      </c>
      <c r="D1485" s="220">
        <f>VLOOKUP(C1485,'Completar SOFSE'!$A$19:$E$501,2,0)</f>
        <v>0</v>
      </c>
      <c r="E1485" s="220">
        <f>VLOOKUP(C1485,'Completar SOFSE'!$A$19:$E$501,3,0)</f>
        <v>0</v>
      </c>
      <c r="F1485" s="220">
        <f>VLOOKUP(C1485,'Completar SOFSE'!$A$19:$E$501,4,0)</f>
        <v>0</v>
      </c>
      <c r="G1485" s="142"/>
      <c r="H1485" s="223">
        <f>VLOOKUP(C1485,'Completar SOFSE'!$A$19:$E$501,5,0)</f>
        <v>0</v>
      </c>
      <c r="I1485" s="226">
        <f>VLOOKUP(C1485,'Completar SOFSE'!$A$19:$F$501,6,0)</f>
        <v>0</v>
      </c>
      <c r="J1485" s="53"/>
      <c r="K1485" s="65"/>
      <c r="L1485" s="65"/>
      <c r="M1485" s="42">
        <f t="shared" si="283"/>
        <v>0</v>
      </c>
    </row>
    <row r="1486" spans="2:13" ht="13.5" hidden="1" thickBot="1">
      <c r="B1486" s="59" t="s">
        <v>41</v>
      </c>
      <c r="C1486" s="218"/>
      <c r="D1486" s="221"/>
      <c r="E1486" s="221"/>
      <c r="F1486" s="221"/>
      <c r="G1486" s="143"/>
      <c r="H1486" s="224"/>
      <c r="I1486" s="227"/>
      <c r="J1486" s="53"/>
      <c r="K1486" s="65"/>
      <c r="L1486" s="65"/>
      <c r="M1486" s="42">
        <f t="shared" si="283"/>
        <v>0</v>
      </c>
    </row>
    <row r="1487" spans="2:13" ht="13.5" hidden="1" thickBot="1">
      <c r="B1487" s="59" t="s">
        <v>42</v>
      </c>
      <c r="C1487" s="218"/>
      <c r="D1487" s="221"/>
      <c r="E1487" s="221"/>
      <c r="F1487" s="221"/>
      <c r="G1487" s="143"/>
      <c r="H1487" s="224"/>
      <c r="I1487" s="227"/>
      <c r="J1487" s="53"/>
      <c r="K1487" s="65"/>
      <c r="L1487" s="65"/>
      <c r="M1487" s="42">
        <f t="shared" si="283"/>
        <v>0</v>
      </c>
    </row>
    <row r="1488" spans="2:13" ht="13.5" hidden="1" thickBot="1">
      <c r="B1488" s="59" t="s">
        <v>43</v>
      </c>
      <c r="C1488" s="218"/>
      <c r="D1488" s="221"/>
      <c r="E1488" s="221"/>
      <c r="F1488" s="221"/>
      <c r="G1488" s="143"/>
      <c r="H1488" s="224"/>
      <c r="I1488" s="227"/>
      <c r="J1488" s="53"/>
      <c r="K1488" s="43"/>
      <c r="L1488" s="65"/>
      <c r="M1488" s="42">
        <f t="shared" si="283"/>
        <v>0</v>
      </c>
    </row>
    <row r="1489" spans="2:13" ht="13.5" hidden="1" thickBot="1">
      <c r="B1489" s="90" t="s">
        <v>44</v>
      </c>
      <c r="C1489" s="219"/>
      <c r="D1489" s="222"/>
      <c r="E1489" s="222"/>
      <c r="F1489" s="222"/>
      <c r="G1489" s="144"/>
      <c r="H1489" s="225"/>
      <c r="I1489" s="228"/>
      <c r="J1489" s="53"/>
      <c r="K1489" s="46"/>
      <c r="L1489" s="54"/>
      <c r="M1489" s="47">
        <f t="shared" si="283"/>
        <v>0</v>
      </c>
    </row>
    <row r="1490" spans="2:13" ht="13.5" hidden="1" thickBot="1">
      <c r="B1490" s="58" t="s">
        <v>40</v>
      </c>
      <c r="C1490" s="217">
        <f t="shared" ref="C1490" si="285">+C1485+1</f>
        <v>296</v>
      </c>
      <c r="D1490" s="220">
        <f>VLOOKUP(C1490,'Completar SOFSE'!$A$19:$E$501,2,0)</f>
        <v>0</v>
      </c>
      <c r="E1490" s="220">
        <f>VLOOKUP(C1490,'Completar SOFSE'!$A$19:$E$501,3,0)</f>
        <v>0</v>
      </c>
      <c r="F1490" s="220">
        <f>VLOOKUP(C1490,'Completar SOFSE'!$A$19:$E$501,4,0)</f>
        <v>0</v>
      </c>
      <c r="G1490" s="142"/>
      <c r="H1490" s="223">
        <f>VLOOKUP(C1490,'Completar SOFSE'!$A$19:$E$501,5,0)</f>
        <v>0</v>
      </c>
      <c r="I1490" s="226">
        <f>VLOOKUP(C1490,'Completar SOFSE'!$A$19:$F$501,6,0)</f>
        <v>0</v>
      </c>
      <c r="J1490" s="53"/>
      <c r="K1490" s="65"/>
      <c r="L1490" s="65"/>
      <c r="M1490" s="42">
        <f t="shared" si="283"/>
        <v>0</v>
      </c>
    </row>
    <row r="1491" spans="2:13" ht="13.5" hidden="1" thickBot="1">
      <c r="B1491" s="59" t="s">
        <v>41</v>
      </c>
      <c r="C1491" s="218"/>
      <c r="D1491" s="221"/>
      <c r="E1491" s="221"/>
      <c r="F1491" s="221"/>
      <c r="G1491" s="143"/>
      <c r="H1491" s="224"/>
      <c r="I1491" s="227"/>
      <c r="J1491" s="53"/>
      <c r="K1491" s="65"/>
      <c r="L1491" s="65"/>
      <c r="M1491" s="42">
        <f t="shared" si="283"/>
        <v>0</v>
      </c>
    </row>
    <row r="1492" spans="2:13" ht="13.5" hidden="1" thickBot="1">
      <c r="B1492" s="59" t="s">
        <v>42</v>
      </c>
      <c r="C1492" s="218"/>
      <c r="D1492" s="221"/>
      <c r="E1492" s="221"/>
      <c r="F1492" s="221"/>
      <c r="G1492" s="143"/>
      <c r="H1492" s="224"/>
      <c r="I1492" s="227"/>
      <c r="J1492" s="53"/>
      <c r="K1492" s="65"/>
      <c r="L1492" s="65"/>
      <c r="M1492" s="42">
        <f t="shared" si="283"/>
        <v>0</v>
      </c>
    </row>
    <row r="1493" spans="2:13" ht="13.5" hidden="1" thickBot="1">
      <c r="B1493" s="59" t="s">
        <v>43</v>
      </c>
      <c r="C1493" s="218"/>
      <c r="D1493" s="221"/>
      <c r="E1493" s="221"/>
      <c r="F1493" s="221"/>
      <c r="G1493" s="143"/>
      <c r="H1493" s="224"/>
      <c r="I1493" s="227"/>
      <c r="J1493" s="53"/>
      <c r="K1493" s="43"/>
      <c r="L1493" s="65"/>
      <c r="M1493" s="42">
        <f t="shared" si="283"/>
        <v>0</v>
      </c>
    </row>
    <row r="1494" spans="2:13" ht="13.5" hidden="1" thickBot="1">
      <c r="B1494" s="90" t="s">
        <v>44</v>
      </c>
      <c r="C1494" s="219"/>
      <c r="D1494" s="222"/>
      <c r="E1494" s="222"/>
      <c r="F1494" s="222"/>
      <c r="G1494" s="144"/>
      <c r="H1494" s="225"/>
      <c r="I1494" s="228"/>
      <c r="J1494" s="53"/>
      <c r="K1494" s="46"/>
      <c r="L1494" s="54"/>
      <c r="M1494" s="47">
        <f t="shared" si="283"/>
        <v>0</v>
      </c>
    </row>
    <row r="1495" spans="2:13" ht="13.5" hidden="1" thickBot="1">
      <c r="B1495" s="58" t="s">
        <v>40</v>
      </c>
      <c r="C1495" s="217">
        <f t="shared" ref="C1495:C1545" si="286">+C1490+1</f>
        <v>297</v>
      </c>
      <c r="D1495" s="220">
        <f>VLOOKUP(C1495,'Completar SOFSE'!$A$19:$E$501,2,0)</f>
        <v>0</v>
      </c>
      <c r="E1495" s="220">
        <f>VLOOKUP(C1495,'Completar SOFSE'!$A$19:$E$501,3,0)</f>
        <v>0</v>
      </c>
      <c r="F1495" s="220">
        <f>VLOOKUP(C1495,'Completar SOFSE'!$A$19:$E$501,4,0)</f>
        <v>0</v>
      </c>
      <c r="G1495" s="142"/>
      <c r="H1495" s="223">
        <f>VLOOKUP(C1495,'Completar SOFSE'!$A$19:$E$501,5,0)</f>
        <v>0</v>
      </c>
      <c r="I1495" s="226">
        <f>VLOOKUP(C1495,'Completar SOFSE'!$A$19:$F$501,6,0)</f>
        <v>0</v>
      </c>
      <c r="J1495" s="53"/>
      <c r="K1495" s="65"/>
      <c r="L1495" s="65"/>
      <c r="M1495" s="42">
        <f>J1495*$D$60+K1495*$D$60+L1495*$D$60</f>
        <v>0</v>
      </c>
    </row>
    <row r="1496" spans="2:13" ht="13.5" hidden="1" thickBot="1">
      <c r="B1496" s="59" t="s">
        <v>41</v>
      </c>
      <c r="C1496" s="218"/>
      <c r="D1496" s="221"/>
      <c r="E1496" s="221"/>
      <c r="F1496" s="221"/>
      <c r="G1496" s="143"/>
      <c r="H1496" s="224"/>
      <c r="I1496" s="227"/>
      <c r="J1496" s="53"/>
      <c r="K1496" s="65"/>
      <c r="L1496" s="65"/>
      <c r="M1496" s="42">
        <f t="shared" ref="M1496:M1514" si="287">J1496*$D$60+K1496*$D$60+L1496*$D$60</f>
        <v>0</v>
      </c>
    </row>
    <row r="1497" spans="2:13" ht="13.5" hidden="1" thickBot="1">
      <c r="B1497" s="59" t="s">
        <v>42</v>
      </c>
      <c r="C1497" s="218"/>
      <c r="D1497" s="221"/>
      <c r="E1497" s="221"/>
      <c r="F1497" s="221"/>
      <c r="G1497" s="143"/>
      <c r="H1497" s="224"/>
      <c r="I1497" s="227"/>
      <c r="J1497" s="53"/>
      <c r="K1497" s="65"/>
      <c r="L1497" s="65"/>
      <c r="M1497" s="42">
        <f t="shared" si="287"/>
        <v>0</v>
      </c>
    </row>
    <row r="1498" spans="2:13" ht="13.5" hidden="1" thickBot="1">
      <c r="B1498" s="59" t="s">
        <v>43</v>
      </c>
      <c r="C1498" s="218"/>
      <c r="D1498" s="221"/>
      <c r="E1498" s="221"/>
      <c r="F1498" s="221"/>
      <c r="G1498" s="143"/>
      <c r="H1498" s="224"/>
      <c r="I1498" s="227"/>
      <c r="J1498" s="53"/>
      <c r="K1498" s="43"/>
      <c r="L1498" s="65"/>
      <c r="M1498" s="42">
        <f t="shared" si="287"/>
        <v>0</v>
      </c>
    </row>
    <row r="1499" spans="2:13" ht="13.5" hidden="1" thickBot="1">
      <c r="B1499" s="90" t="s">
        <v>44</v>
      </c>
      <c r="C1499" s="219"/>
      <c r="D1499" s="222"/>
      <c r="E1499" s="222"/>
      <c r="F1499" s="222"/>
      <c r="G1499" s="144"/>
      <c r="H1499" s="225"/>
      <c r="I1499" s="228"/>
      <c r="J1499" s="53"/>
      <c r="K1499" s="46"/>
      <c r="L1499" s="54"/>
      <c r="M1499" s="47">
        <f t="shared" si="287"/>
        <v>0</v>
      </c>
    </row>
    <row r="1500" spans="2:13" ht="13.5" hidden="1" thickBot="1">
      <c r="B1500" s="58" t="s">
        <v>40</v>
      </c>
      <c r="C1500" s="217">
        <f t="shared" ref="C1500:C1550" si="288">+C1495+1</f>
        <v>298</v>
      </c>
      <c r="D1500" s="220">
        <f>VLOOKUP(C1500,'Completar SOFSE'!$A$19:$E$501,2,0)</f>
        <v>0</v>
      </c>
      <c r="E1500" s="220">
        <f>VLOOKUP(C1500,'Completar SOFSE'!$A$19:$E$501,3,0)</f>
        <v>0</v>
      </c>
      <c r="F1500" s="220">
        <f>VLOOKUP(C1500,'Completar SOFSE'!$A$19:$E$501,4,0)</f>
        <v>0</v>
      </c>
      <c r="G1500" s="142"/>
      <c r="H1500" s="223">
        <f>VLOOKUP(C1500,'Completar SOFSE'!$A$19:$E$501,5,0)</f>
        <v>0</v>
      </c>
      <c r="I1500" s="226">
        <f>VLOOKUP(C1500,'Completar SOFSE'!$A$19:$F$501,6,0)</f>
        <v>0</v>
      </c>
      <c r="J1500" s="53"/>
      <c r="K1500" s="65"/>
      <c r="L1500" s="65"/>
      <c r="M1500" s="42">
        <f t="shared" si="287"/>
        <v>0</v>
      </c>
    </row>
    <row r="1501" spans="2:13" ht="13.5" hidden="1" thickBot="1">
      <c r="B1501" s="59" t="s">
        <v>41</v>
      </c>
      <c r="C1501" s="218"/>
      <c r="D1501" s="221"/>
      <c r="E1501" s="221"/>
      <c r="F1501" s="221"/>
      <c r="G1501" s="143"/>
      <c r="H1501" s="224"/>
      <c r="I1501" s="227"/>
      <c r="J1501" s="53"/>
      <c r="K1501" s="65"/>
      <c r="L1501" s="65"/>
      <c r="M1501" s="42">
        <f t="shared" si="287"/>
        <v>0</v>
      </c>
    </row>
    <row r="1502" spans="2:13" ht="13.5" hidden="1" thickBot="1">
      <c r="B1502" s="59" t="s">
        <v>42</v>
      </c>
      <c r="C1502" s="218"/>
      <c r="D1502" s="221"/>
      <c r="E1502" s="221"/>
      <c r="F1502" s="221"/>
      <c r="G1502" s="143"/>
      <c r="H1502" s="224"/>
      <c r="I1502" s="227"/>
      <c r="J1502" s="53"/>
      <c r="K1502" s="65"/>
      <c r="L1502" s="65"/>
      <c r="M1502" s="42">
        <f t="shared" si="287"/>
        <v>0</v>
      </c>
    </row>
    <row r="1503" spans="2:13" ht="13.5" hidden="1" thickBot="1">
      <c r="B1503" s="59" t="s">
        <v>43</v>
      </c>
      <c r="C1503" s="218"/>
      <c r="D1503" s="221"/>
      <c r="E1503" s="221"/>
      <c r="F1503" s="221"/>
      <c r="G1503" s="143"/>
      <c r="H1503" s="224"/>
      <c r="I1503" s="227"/>
      <c r="J1503" s="53"/>
      <c r="K1503" s="43"/>
      <c r="L1503" s="65"/>
      <c r="M1503" s="42">
        <f t="shared" si="287"/>
        <v>0</v>
      </c>
    </row>
    <row r="1504" spans="2:13" ht="13.5" hidden="1" thickBot="1">
      <c r="B1504" s="90" t="s">
        <v>44</v>
      </c>
      <c r="C1504" s="219"/>
      <c r="D1504" s="222"/>
      <c r="E1504" s="222"/>
      <c r="F1504" s="222"/>
      <c r="G1504" s="144"/>
      <c r="H1504" s="225"/>
      <c r="I1504" s="228"/>
      <c r="J1504" s="53"/>
      <c r="K1504" s="46"/>
      <c r="L1504" s="54"/>
      <c r="M1504" s="47">
        <f t="shared" si="287"/>
        <v>0</v>
      </c>
    </row>
    <row r="1505" spans="2:13" ht="13.5" hidden="1" thickBot="1">
      <c r="B1505" s="58" t="s">
        <v>40</v>
      </c>
      <c r="C1505" s="217">
        <f t="shared" ref="C1505:C1555" si="289">+C1500+1</f>
        <v>299</v>
      </c>
      <c r="D1505" s="220">
        <f>VLOOKUP(C1505,'Completar SOFSE'!$A$19:$E$501,2,0)</f>
        <v>0</v>
      </c>
      <c r="E1505" s="220">
        <f>VLOOKUP(C1505,'Completar SOFSE'!$A$19:$E$501,3,0)</f>
        <v>0</v>
      </c>
      <c r="F1505" s="220">
        <f>VLOOKUP(C1505,'Completar SOFSE'!$A$19:$E$501,4,0)</f>
        <v>0</v>
      </c>
      <c r="G1505" s="142"/>
      <c r="H1505" s="223">
        <f>VLOOKUP(C1505,'Completar SOFSE'!$A$19:$E$501,5,0)</f>
        <v>0</v>
      </c>
      <c r="I1505" s="226">
        <f>VLOOKUP(C1505,'Completar SOFSE'!$A$19:$F$501,6,0)</f>
        <v>0</v>
      </c>
      <c r="J1505" s="53"/>
      <c r="K1505" s="65"/>
      <c r="L1505" s="65"/>
      <c r="M1505" s="42">
        <f t="shared" si="287"/>
        <v>0</v>
      </c>
    </row>
    <row r="1506" spans="2:13" ht="13.5" hidden="1" thickBot="1">
      <c r="B1506" s="59" t="s">
        <v>41</v>
      </c>
      <c r="C1506" s="218"/>
      <c r="D1506" s="221"/>
      <c r="E1506" s="221"/>
      <c r="F1506" s="221"/>
      <c r="G1506" s="143"/>
      <c r="H1506" s="224"/>
      <c r="I1506" s="227"/>
      <c r="J1506" s="53"/>
      <c r="K1506" s="65"/>
      <c r="L1506" s="65"/>
      <c r="M1506" s="42">
        <f t="shared" si="287"/>
        <v>0</v>
      </c>
    </row>
    <row r="1507" spans="2:13" ht="13.5" hidden="1" thickBot="1">
      <c r="B1507" s="59" t="s">
        <v>42</v>
      </c>
      <c r="C1507" s="218"/>
      <c r="D1507" s="221"/>
      <c r="E1507" s="221"/>
      <c r="F1507" s="221"/>
      <c r="G1507" s="143"/>
      <c r="H1507" s="224"/>
      <c r="I1507" s="227"/>
      <c r="J1507" s="53"/>
      <c r="K1507" s="65"/>
      <c r="L1507" s="65"/>
      <c r="M1507" s="42">
        <f t="shared" si="287"/>
        <v>0</v>
      </c>
    </row>
    <row r="1508" spans="2:13" ht="13.5" hidden="1" thickBot="1">
      <c r="B1508" s="59" t="s">
        <v>43</v>
      </c>
      <c r="C1508" s="218"/>
      <c r="D1508" s="221"/>
      <c r="E1508" s="221"/>
      <c r="F1508" s="221"/>
      <c r="G1508" s="143"/>
      <c r="H1508" s="224"/>
      <c r="I1508" s="227"/>
      <c r="J1508" s="53"/>
      <c r="K1508" s="43"/>
      <c r="L1508" s="65"/>
      <c r="M1508" s="42">
        <f t="shared" si="287"/>
        <v>0</v>
      </c>
    </row>
    <row r="1509" spans="2:13" ht="13.5" hidden="1" thickBot="1">
      <c r="B1509" s="90" t="s">
        <v>44</v>
      </c>
      <c r="C1509" s="219"/>
      <c r="D1509" s="222"/>
      <c r="E1509" s="222"/>
      <c r="F1509" s="222"/>
      <c r="G1509" s="144"/>
      <c r="H1509" s="225"/>
      <c r="I1509" s="228"/>
      <c r="J1509" s="53"/>
      <c r="K1509" s="46"/>
      <c r="L1509" s="54"/>
      <c r="M1509" s="47">
        <f t="shared" si="287"/>
        <v>0</v>
      </c>
    </row>
    <row r="1510" spans="2:13" ht="13.5" hidden="1" thickBot="1">
      <c r="B1510" s="58" t="s">
        <v>40</v>
      </c>
      <c r="C1510" s="217">
        <f t="shared" si="284"/>
        <v>300</v>
      </c>
      <c r="D1510" s="220">
        <f>VLOOKUP(C1510,'Completar SOFSE'!$A$19:$E$501,2,0)</f>
        <v>0</v>
      </c>
      <c r="E1510" s="220">
        <f>VLOOKUP(C1510,'Completar SOFSE'!$A$19:$E$501,3,0)</f>
        <v>0</v>
      </c>
      <c r="F1510" s="220">
        <f>VLOOKUP(C1510,'Completar SOFSE'!$A$19:$E$501,4,0)</f>
        <v>0</v>
      </c>
      <c r="G1510" s="142"/>
      <c r="H1510" s="223">
        <f>VLOOKUP(C1510,'Completar SOFSE'!$A$19:$E$501,5,0)</f>
        <v>0</v>
      </c>
      <c r="I1510" s="226">
        <f>VLOOKUP(C1510,'Completar SOFSE'!$A$19:$F$501,6,0)</f>
        <v>0</v>
      </c>
      <c r="J1510" s="53"/>
      <c r="K1510" s="65"/>
      <c r="L1510" s="65"/>
      <c r="M1510" s="42">
        <f t="shared" si="287"/>
        <v>0</v>
      </c>
    </row>
    <row r="1511" spans="2:13" ht="13.5" hidden="1" thickBot="1">
      <c r="B1511" s="59" t="s">
        <v>41</v>
      </c>
      <c r="C1511" s="218"/>
      <c r="D1511" s="221"/>
      <c r="E1511" s="221"/>
      <c r="F1511" s="221"/>
      <c r="G1511" s="143"/>
      <c r="H1511" s="224"/>
      <c r="I1511" s="227"/>
      <c r="J1511" s="53"/>
      <c r="K1511" s="65"/>
      <c r="L1511" s="65"/>
      <c r="M1511" s="42">
        <f t="shared" si="287"/>
        <v>0</v>
      </c>
    </row>
    <row r="1512" spans="2:13" ht="13.5" hidden="1" thickBot="1">
      <c r="B1512" s="59" t="s">
        <v>42</v>
      </c>
      <c r="C1512" s="218"/>
      <c r="D1512" s="221"/>
      <c r="E1512" s="221"/>
      <c r="F1512" s="221"/>
      <c r="G1512" s="143"/>
      <c r="H1512" s="224"/>
      <c r="I1512" s="227"/>
      <c r="J1512" s="53"/>
      <c r="K1512" s="65"/>
      <c r="L1512" s="65"/>
      <c r="M1512" s="42">
        <f t="shared" si="287"/>
        <v>0</v>
      </c>
    </row>
    <row r="1513" spans="2:13" ht="13.5" hidden="1" thickBot="1">
      <c r="B1513" s="59" t="s">
        <v>43</v>
      </c>
      <c r="C1513" s="218"/>
      <c r="D1513" s="221"/>
      <c r="E1513" s="221"/>
      <c r="F1513" s="221"/>
      <c r="G1513" s="143"/>
      <c r="H1513" s="224"/>
      <c r="I1513" s="227"/>
      <c r="J1513" s="53"/>
      <c r="K1513" s="43"/>
      <c r="L1513" s="65"/>
      <c r="M1513" s="42">
        <f t="shared" si="287"/>
        <v>0</v>
      </c>
    </row>
    <row r="1514" spans="2:13" ht="13.5" hidden="1" thickBot="1">
      <c r="B1514" s="90" t="s">
        <v>44</v>
      </c>
      <c r="C1514" s="219"/>
      <c r="D1514" s="222"/>
      <c r="E1514" s="222"/>
      <c r="F1514" s="222"/>
      <c r="G1514" s="144"/>
      <c r="H1514" s="225"/>
      <c r="I1514" s="228"/>
      <c r="J1514" s="53"/>
      <c r="K1514" s="46"/>
      <c r="L1514" s="54"/>
      <c r="M1514" s="47">
        <f t="shared" si="287"/>
        <v>0</v>
      </c>
    </row>
    <row r="1515" spans="2:13" ht="13.5" hidden="1" thickBot="1">
      <c r="B1515" s="58" t="s">
        <v>40</v>
      </c>
      <c r="C1515" s="217">
        <f t="shared" ref="C1515" si="290">+C1510+1</f>
        <v>301</v>
      </c>
      <c r="D1515" s="220">
        <f>VLOOKUP(C1515,'Completar SOFSE'!$A$19:$E$501,2,0)</f>
        <v>0</v>
      </c>
      <c r="E1515" s="220">
        <f>VLOOKUP(C1515,'Completar SOFSE'!$A$19:$E$501,3,0)</f>
        <v>0</v>
      </c>
      <c r="F1515" s="220">
        <f>VLOOKUP(C1515,'Completar SOFSE'!$A$19:$E$501,4,0)</f>
        <v>0</v>
      </c>
      <c r="G1515" s="142"/>
      <c r="H1515" s="223">
        <f>VLOOKUP(C1515,'Completar SOFSE'!$A$19:$E$501,5,0)</f>
        <v>0</v>
      </c>
      <c r="I1515" s="226">
        <f>VLOOKUP(C1515,'Completar SOFSE'!$A$19:$F$501,6,0)</f>
        <v>0</v>
      </c>
      <c r="J1515" s="53"/>
      <c r="K1515" s="65"/>
      <c r="L1515" s="65"/>
      <c r="M1515" s="42">
        <f>J1515*$D$60+K1515*$D$60+L1515*$D$60</f>
        <v>0</v>
      </c>
    </row>
    <row r="1516" spans="2:13" ht="13.5" hidden="1" thickBot="1">
      <c r="B1516" s="59" t="s">
        <v>41</v>
      </c>
      <c r="C1516" s="218"/>
      <c r="D1516" s="221"/>
      <c r="E1516" s="221"/>
      <c r="F1516" s="221"/>
      <c r="G1516" s="143"/>
      <c r="H1516" s="224"/>
      <c r="I1516" s="227"/>
      <c r="J1516" s="53"/>
      <c r="K1516" s="65"/>
      <c r="L1516" s="65"/>
      <c r="M1516" s="42">
        <f t="shared" ref="M1516:M1534" si="291">J1516*$D$60+K1516*$D$60+L1516*$D$60</f>
        <v>0</v>
      </c>
    </row>
    <row r="1517" spans="2:13" ht="13.5" hidden="1" thickBot="1">
      <c r="B1517" s="59" t="s">
        <v>42</v>
      </c>
      <c r="C1517" s="218"/>
      <c r="D1517" s="221"/>
      <c r="E1517" s="221"/>
      <c r="F1517" s="221"/>
      <c r="G1517" s="143"/>
      <c r="H1517" s="224"/>
      <c r="I1517" s="227"/>
      <c r="J1517" s="53"/>
      <c r="K1517" s="65"/>
      <c r="L1517" s="65"/>
      <c r="M1517" s="42">
        <f t="shared" si="291"/>
        <v>0</v>
      </c>
    </row>
    <row r="1518" spans="2:13" ht="13.5" hidden="1" thickBot="1">
      <c r="B1518" s="59" t="s">
        <v>43</v>
      </c>
      <c r="C1518" s="218"/>
      <c r="D1518" s="221"/>
      <c r="E1518" s="221"/>
      <c r="F1518" s="221"/>
      <c r="G1518" s="143"/>
      <c r="H1518" s="224"/>
      <c r="I1518" s="227"/>
      <c r="J1518" s="53"/>
      <c r="K1518" s="43"/>
      <c r="L1518" s="65"/>
      <c r="M1518" s="42">
        <f t="shared" si="291"/>
        <v>0</v>
      </c>
    </row>
    <row r="1519" spans="2:13" ht="13.5" hidden="1" thickBot="1">
      <c r="B1519" s="90" t="s">
        <v>44</v>
      </c>
      <c r="C1519" s="219"/>
      <c r="D1519" s="222"/>
      <c r="E1519" s="222"/>
      <c r="F1519" s="222"/>
      <c r="G1519" s="144"/>
      <c r="H1519" s="225"/>
      <c r="I1519" s="228"/>
      <c r="J1519" s="53"/>
      <c r="K1519" s="46"/>
      <c r="L1519" s="54"/>
      <c r="M1519" s="47">
        <f t="shared" si="291"/>
        <v>0</v>
      </c>
    </row>
    <row r="1520" spans="2:13" ht="13.5" hidden="1" thickBot="1">
      <c r="B1520" s="58" t="s">
        <v>40</v>
      </c>
      <c r="C1520" s="217">
        <f t="shared" si="286"/>
        <v>302</v>
      </c>
      <c r="D1520" s="220">
        <f>VLOOKUP(C1520,'Completar SOFSE'!$A$19:$E$501,2,0)</f>
        <v>0</v>
      </c>
      <c r="E1520" s="220">
        <f>VLOOKUP(C1520,'Completar SOFSE'!$A$19:$E$501,3,0)</f>
        <v>0</v>
      </c>
      <c r="F1520" s="220">
        <f>VLOOKUP(C1520,'Completar SOFSE'!$A$19:$E$501,4,0)</f>
        <v>0</v>
      </c>
      <c r="G1520" s="142"/>
      <c r="H1520" s="223">
        <f>VLOOKUP(C1520,'Completar SOFSE'!$A$19:$E$501,5,0)</f>
        <v>0</v>
      </c>
      <c r="I1520" s="226">
        <f>VLOOKUP(C1520,'Completar SOFSE'!$A$19:$F$501,6,0)</f>
        <v>0</v>
      </c>
      <c r="J1520" s="53"/>
      <c r="K1520" s="65"/>
      <c r="L1520" s="65"/>
      <c r="M1520" s="42">
        <f t="shared" si="291"/>
        <v>0</v>
      </c>
    </row>
    <row r="1521" spans="2:13" ht="13.5" hidden="1" thickBot="1">
      <c r="B1521" s="59" t="s">
        <v>41</v>
      </c>
      <c r="C1521" s="218"/>
      <c r="D1521" s="221"/>
      <c r="E1521" s="221"/>
      <c r="F1521" s="221"/>
      <c r="G1521" s="143"/>
      <c r="H1521" s="224"/>
      <c r="I1521" s="227"/>
      <c r="J1521" s="53"/>
      <c r="K1521" s="65"/>
      <c r="L1521" s="65"/>
      <c r="M1521" s="42">
        <f t="shared" si="291"/>
        <v>0</v>
      </c>
    </row>
    <row r="1522" spans="2:13" ht="13.5" hidden="1" thickBot="1">
      <c r="B1522" s="59" t="s">
        <v>42</v>
      </c>
      <c r="C1522" s="218"/>
      <c r="D1522" s="221"/>
      <c r="E1522" s="221"/>
      <c r="F1522" s="221"/>
      <c r="G1522" s="143"/>
      <c r="H1522" s="224"/>
      <c r="I1522" s="227"/>
      <c r="J1522" s="53"/>
      <c r="K1522" s="65"/>
      <c r="L1522" s="65"/>
      <c r="M1522" s="42">
        <f t="shared" si="291"/>
        <v>0</v>
      </c>
    </row>
    <row r="1523" spans="2:13" ht="13.5" hidden="1" thickBot="1">
      <c r="B1523" s="59" t="s">
        <v>43</v>
      </c>
      <c r="C1523" s="218"/>
      <c r="D1523" s="221"/>
      <c r="E1523" s="221"/>
      <c r="F1523" s="221"/>
      <c r="G1523" s="143"/>
      <c r="H1523" s="224"/>
      <c r="I1523" s="227"/>
      <c r="J1523" s="53"/>
      <c r="K1523" s="43"/>
      <c r="L1523" s="65"/>
      <c r="M1523" s="42">
        <f t="shared" si="291"/>
        <v>0</v>
      </c>
    </row>
    <row r="1524" spans="2:13" ht="13.5" hidden="1" thickBot="1">
      <c r="B1524" s="90" t="s">
        <v>44</v>
      </c>
      <c r="C1524" s="219"/>
      <c r="D1524" s="222"/>
      <c r="E1524" s="222"/>
      <c r="F1524" s="222"/>
      <c r="G1524" s="144"/>
      <c r="H1524" s="225"/>
      <c r="I1524" s="228"/>
      <c r="J1524" s="53"/>
      <c r="K1524" s="46"/>
      <c r="L1524" s="54"/>
      <c r="M1524" s="47">
        <f t="shared" si="291"/>
        <v>0</v>
      </c>
    </row>
    <row r="1525" spans="2:13" ht="13.5" hidden="1" thickBot="1">
      <c r="B1525" s="58" t="s">
        <v>40</v>
      </c>
      <c r="C1525" s="217">
        <f t="shared" si="288"/>
        <v>303</v>
      </c>
      <c r="D1525" s="220">
        <f>VLOOKUP(C1525,'Completar SOFSE'!$A$19:$E$501,2,0)</f>
        <v>0</v>
      </c>
      <c r="E1525" s="220">
        <f>VLOOKUP(C1525,'Completar SOFSE'!$A$19:$E$501,3,0)</f>
        <v>0</v>
      </c>
      <c r="F1525" s="220">
        <f>VLOOKUP(C1525,'Completar SOFSE'!$A$19:$E$501,4,0)</f>
        <v>0</v>
      </c>
      <c r="G1525" s="142"/>
      <c r="H1525" s="223">
        <f>VLOOKUP(C1525,'Completar SOFSE'!$A$19:$E$501,5,0)</f>
        <v>0</v>
      </c>
      <c r="I1525" s="226">
        <f>VLOOKUP(C1525,'Completar SOFSE'!$A$19:$F$501,6,0)</f>
        <v>0</v>
      </c>
      <c r="J1525" s="53"/>
      <c r="K1525" s="65"/>
      <c r="L1525" s="65"/>
      <c r="M1525" s="42">
        <f t="shared" si="291"/>
        <v>0</v>
      </c>
    </row>
    <row r="1526" spans="2:13" ht="13.5" hidden="1" thickBot="1">
      <c r="B1526" s="59" t="s">
        <v>41</v>
      </c>
      <c r="C1526" s="218"/>
      <c r="D1526" s="221"/>
      <c r="E1526" s="221"/>
      <c r="F1526" s="221"/>
      <c r="G1526" s="143"/>
      <c r="H1526" s="224"/>
      <c r="I1526" s="227"/>
      <c r="J1526" s="53"/>
      <c r="K1526" s="65"/>
      <c r="L1526" s="65"/>
      <c r="M1526" s="42">
        <f t="shared" si="291"/>
        <v>0</v>
      </c>
    </row>
    <row r="1527" spans="2:13" ht="13.5" hidden="1" thickBot="1">
      <c r="B1527" s="59" t="s">
        <v>42</v>
      </c>
      <c r="C1527" s="218"/>
      <c r="D1527" s="221"/>
      <c r="E1527" s="221"/>
      <c r="F1527" s="221"/>
      <c r="G1527" s="143"/>
      <c r="H1527" s="224"/>
      <c r="I1527" s="227"/>
      <c r="J1527" s="53"/>
      <c r="K1527" s="65"/>
      <c r="L1527" s="65"/>
      <c r="M1527" s="42">
        <f t="shared" si="291"/>
        <v>0</v>
      </c>
    </row>
    <row r="1528" spans="2:13" ht="13.5" hidden="1" thickBot="1">
      <c r="B1528" s="59" t="s">
        <v>43</v>
      </c>
      <c r="C1528" s="218"/>
      <c r="D1528" s="221"/>
      <c r="E1528" s="221"/>
      <c r="F1528" s="221"/>
      <c r="G1528" s="143"/>
      <c r="H1528" s="224"/>
      <c r="I1528" s="227"/>
      <c r="J1528" s="53"/>
      <c r="K1528" s="43"/>
      <c r="L1528" s="65"/>
      <c r="M1528" s="42">
        <f t="shared" si="291"/>
        <v>0</v>
      </c>
    </row>
    <row r="1529" spans="2:13" ht="13.5" hidden="1" thickBot="1">
      <c r="B1529" s="90" t="s">
        <v>44</v>
      </c>
      <c r="C1529" s="219"/>
      <c r="D1529" s="222"/>
      <c r="E1529" s="222"/>
      <c r="F1529" s="222"/>
      <c r="G1529" s="144"/>
      <c r="H1529" s="225"/>
      <c r="I1529" s="228"/>
      <c r="J1529" s="53"/>
      <c r="K1529" s="46"/>
      <c r="L1529" s="54"/>
      <c r="M1529" s="47">
        <f t="shared" si="291"/>
        <v>0</v>
      </c>
    </row>
    <row r="1530" spans="2:13" ht="13.5" hidden="1" thickBot="1">
      <c r="B1530" s="58" t="s">
        <v>40</v>
      </c>
      <c r="C1530" s="217">
        <f t="shared" si="289"/>
        <v>304</v>
      </c>
      <c r="D1530" s="220">
        <f>VLOOKUP(C1530,'Completar SOFSE'!$A$19:$E$501,2,0)</f>
        <v>0</v>
      </c>
      <c r="E1530" s="220">
        <f>VLOOKUP(C1530,'Completar SOFSE'!$A$19:$E$501,3,0)</f>
        <v>0</v>
      </c>
      <c r="F1530" s="220">
        <f>VLOOKUP(C1530,'Completar SOFSE'!$A$19:$E$501,4,0)</f>
        <v>0</v>
      </c>
      <c r="G1530" s="142"/>
      <c r="H1530" s="223">
        <f>VLOOKUP(C1530,'Completar SOFSE'!$A$19:$E$501,5,0)</f>
        <v>0</v>
      </c>
      <c r="I1530" s="226">
        <f>VLOOKUP(C1530,'Completar SOFSE'!$A$19:$F$501,6,0)</f>
        <v>0</v>
      </c>
      <c r="J1530" s="53"/>
      <c r="K1530" s="65"/>
      <c r="L1530" s="65"/>
      <c r="M1530" s="42">
        <f t="shared" si="291"/>
        <v>0</v>
      </c>
    </row>
    <row r="1531" spans="2:13" ht="13.5" hidden="1" thickBot="1">
      <c r="B1531" s="59" t="s">
        <v>41</v>
      </c>
      <c r="C1531" s="218"/>
      <c r="D1531" s="221"/>
      <c r="E1531" s="221"/>
      <c r="F1531" s="221"/>
      <c r="G1531" s="143"/>
      <c r="H1531" s="224"/>
      <c r="I1531" s="227"/>
      <c r="J1531" s="53"/>
      <c r="K1531" s="65"/>
      <c r="L1531" s="65"/>
      <c r="M1531" s="42">
        <f t="shared" si="291"/>
        <v>0</v>
      </c>
    </row>
    <row r="1532" spans="2:13" ht="13.5" hidden="1" thickBot="1">
      <c r="B1532" s="59" t="s">
        <v>42</v>
      </c>
      <c r="C1532" s="218"/>
      <c r="D1532" s="221"/>
      <c r="E1532" s="221"/>
      <c r="F1532" s="221"/>
      <c r="G1532" s="143"/>
      <c r="H1532" s="224"/>
      <c r="I1532" s="227"/>
      <c r="J1532" s="53"/>
      <c r="K1532" s="65"/>
      <c r="L1532" s="65"/>
      <c r="M1532" s="42">
        <f t="shared" si="291"/>
        <v>0</v>
      </c>
    </row>
    <row r="1533" spans="2:13" ht="13.5" hidden="1" thickBot="1">
      <c r="B1533" s="59" t="s">
        <v>43</v>
      </c>
      <c r="C1533" s="218"/>
      <c r="D1533" s="221"/>
      <c r="E1533" s="221"/>
      <c r="F1533" s="221"/>
      <c r="G1533" s="143"/>
      <c r="H1533" s="224"/>
      <c r="I1533" s="227"/>
      <c r="J1533" s="53"/>
      <c r="K1533" s="43"/>
      <c r="L1533" s="65"/>
      <c r="M1533" s="42">
        <f t="shared" si="291"/>
        <v>0</v>
      </c>
    </row>
    <row r="1534" spans="2:13" ht="13.5" hidden="1" thickBot="1">
      <c r="B1534" s="90" t="s">
        <v>44</v>
      </c>
      <c r="C1534" s="219"/>
      <c r="D1534" s="222"/>
      <c r="E1534" s="222"/>
      <c r="F1534" s="222"/>
      <c r="G1534" s="144"/>
      <c r="H1534" s="225"/>
      <c r="I1534" s="228"/>
      <c r="J1534" s="53"/>
      <c r="K1534" s="46"/>
      <c r="L1534" s="54"/>
      <c r="M1534" s="47">
        <f t="shared" si="291"/>
        <v>0</v>
      </c>
    </row>
    <row r="1535" spans="2:13" ht="13.5" hidden="1" thickBot="1">
      <c r="B1535" s="58" t="s">
        <v>40</v>
      </c>
      <c r="C1535" s="217">
        <f t="shared" si="284"/>
        <v>305</v>
      </c>
      <c r="D1535" s="220">
        <f>VLOOKUP(C1535,'Completar SOFSE'!$A$19:$E$501,2,0)</f>
        <v>0</v>
      </c>
      <c r="E1535" s="220">
        <f>VLOOKUP(C1535,'Completar SOFSE'!$A$19:$E$501,3,0)</f>
        <v>0</v>
      </c>
      <c r="F1535" s="220">
        <f>VLOOKUP(C1535,'Completar SOFSE'!$A$19:$E$501,4,0)</f>
        <v>0</v>
      </c>
      <c r="G1535" s="142"/>
      <c r="H1535" s="223">
        <f>VLOOKUP(C1535,'Completar SOFSE'!$A$19:$E$501,5,0)</f>
        <v>0</v>
      </c>
      <c r="I1535" s="226">
        <f>VLOOKUP(C1535,'Completar SOFSE'!$A$19:$F$501,6,0)</f>
        <v>0</v>
      </c>
      <c r="J1535" s="53"/>
      <c r="K1535" s="65"/>
      <c r="L1535" s="65"/>
      <c r="M1535" s="42">
        <f>J1535*$D$60+K1535*$D$60+L1535*$D$60</f>
        <v>0</v>
      </c>
    </row>
    <row r="1536" spans="2:13" ht="13.5" hidden="1" thickBot="1">
      <c r="B1536" s="59" t="s">
        <v>41</v>
      </c>
      <c r="C1536" s="218"/>
      <c r="D1536" s="221"/>
      <c r="E1536" s="221"/>
      <c r="F1536" s="221"/>
      <c r="G1536" s="143"/>
      <c r="H1536" s="224"/>
      <c r="I1536" s="227"/>
      <c r="J1536" s="53"/>
      <c r="K1536" s="65"/>
      <c r="L1536" s="65"/>
      <c r="M1536" s="42">
        <f t="shared" ref="M1536:M1554" si="292">J1536*$D$60+K1536*$D$60+L1536*$D$60</f>
        <v>0</v>
      </c>
    </row>
    <row r="1537" spans="2:13" ht="13.5" hidden="1" thickBot="1">
      <c r="B1537" s="59" t="s">
        <v>42</v>
      </c>
      <c r="C1537" s="218"/>
      <c r="D1537" s="221"/>
      <c r="E1537" s="221"/>
      <c r="F1537" s="221"/>
      <c r="G1537" s="143"/>
      <c r="H1537" s="224"/>
      <c r="I1537" s="227"/>
      <c r="J1537" s="53"/>
      <c r="K1537" s="65"/>
      <c r="L1537" s="65"/>
      <c r="M1537" s="42">
        <f t="shared" si="292"/>
        <v>0</v>
      </c>
    </row>
    <row r="1538" spans="2:13" ht="13.5" hidden="1" thickBot="1">
      <c r="B1538" s="59" t="s">
        <v>43</v>
      </c>
      <c r="C1538" s="218"/>
      <c r="D1538" s="221"/>
      <c r="E1538" s="221"/>
      <c r="F1538" s="221"/>
      <c r="G1538" s="143"/>
      <c r="H1538" s="224"/>
      <c r="I1538" s="227"/>
      <c r="J1538" s="53"/>
      <c r="K1538" s="43"/>
      <c r="L1538" s="65"/>
      <c r="M1538" s="42">
        <f t="shared" si="292"/>
        <v>0</v>
      </c>
    </row>
    <row r="1539" spans="2:13" ht="13.5" hidden="1" thickBot="1">
      <c r="B1539" s="90" t="s">
        <v>44</v>
      </c>
      <c r="C1539" s="219"/>
      <c r="D1539" s="222"/>
      <c r="E1539" s="222"/>
      <c r="F1539" s="222"/>
      <c r="G1539" s="144"/>
      <c r="H1539" s="225"/>
      <c r="I1539" s="228"/>
      <c r="J1539" s="53"/>
      <c r="K1539" s="46"/>
      <c r="L1539" s="54"/>
      <c r="M1539" s="47">
        <f t="shared" si="292"/>
        <v>0</v>
      </c>
    </row>
    <row r="1540" spans="2:13" ht="13.5" hidden="1" thickBot="1">
      <c r="B1540" s="58" t="s">
        <v>40</v>
      </c>
      <c r="C1540" s="217">
        <f t="shared" ref="C1540" si="293">+C1535+1</f>
        <v>306</v>
      </c>
      <c r="D1540" s="220">
        <f>VLOOKUP(C1540,'Completar SOFSE'!$A$19:$E$501,2,0)</f>
        <v>0</v>
      </c>
      <c r="E1540" s="220">
        <f>VLOOKUP(C1540,'Completar SOFSE'!$A$19:$E$501,3,0)</f>
        <v>0</v>
      </c>
      <c r="F1540" s="220">
        <f>VLOOKUP(C1540,'Completar SOFSE'!$A$19:$E$501,4,0)</f>
        <v>0</v>
      </c>
      <c r="G1540" s="142"/>
      <c r="H1540" s="223">
        <f>VLOOKUP(C1540,'Completar SOFSE'!$A$19:$E$501,5,0)</f>
        <v>0</v>
      </c>
      <c r="I1540" s="226">
        <f>VLOOKUP(C1540,'Completar SOFSE'!$A$19:$F$501,6,0)</f>
        <v>0</v>
      </c>
      <c r="J1540" s="53"/>
      <c r="K1540" s="65"/>
      <c r="L1540" s="65"/>
      <c r="M1540" s="42">
        <f t="shared" si="292"/>
        <v>0</v>
      </c>
    </row>
    <row r="1541" spans="2:13" ht="13.5" hidden="1" thickBot="1">
      <c r="B1541" s="59" t="s">
        <v>41</v>
      </c>
      <c r="C1541" s="218"/>
      <c r="D1541" s="221"/>
      <c r="E1541" s="221"/>
      <c r="F1541" s="221"/>
      <c r="G1541" s="143"/>
      <c r="H1541" s="224"/>
      <c r="I1541" s="227"/>
      <c r="J1541" s="53"/>
      <c r="K1541" s="65"/>
      <c r="L1541" s="65"/>
      <c r="M1541" s="42">
        <f t="shared" si="292"/>
        <v>0</v>
      </c>
    </row>
    <row r="1542" spans="2:13" ht="13.5" hidden="1" thickBot="1">
      <c r="B1542" s="59" t="s">
        <v>42</v>
      </c>
      <c r="C1542" s="218"/>
      <c r="D1542" s="221"/>
      <c r="E1542" s="221"/>
      <c r="F1542" s="221"/>
      <c r="G1542" s="143"/>
      <c r="H1542" s="224"/>
      <c r="I1542" s="227"/>
      <c r="J1542" s="53"/>
      <c r="K1542" s="65"/>
      <c r="L1542" s="65"/>
      <c r="M1542" s="42">
        <f t="shared" si="292"/>
        <v>0</v>
      </c>
    </row>
    <row r="1543" spans="2:13" ht="13.5" hidden="1" thickBot="1">
      <c r="B1543" s="59" t="s">
        <v>43</v>
      </c>
      <c r="C1543" s="218"/>
      <c r="D1543" s="221"/>
      <c r="E1543" s="221"/>
      <c r="F1543" s="221"/>
      <c r="G1543" s="143"/>
      <c r="H1543" s="224"/>
      <c r="I1543" s="227"/>
      <c r="J1543" s="53"/>
      <c r="K1543" s="43"/>
      <c r="L1543" s="65"/>
      <c r="M1543" s="42">
        <f t="shared" si="292"/>
        <v>0</v>
      </c>
    </row>
    <row r="1544" spans="2:13" ht="13.5" hidden="1" thickBot="1">
      <c r="B1544" s="90" t="s">
        <v>44</v>
      </c>
      <c r="C1544" s="219"/>
      <c r="D1544" s="222"/>
      <c r="E1544" s="222"/>
      <c r="F1544" s="222"/>
      <c r="G1544" s="144"/>
      <c r="H1544" s="225"/>
      <c r="I1544" s="228"/>
      <c r="J1544" s="53"/>
      <c r="K1544" s="46"/>
      <c r="L1544" s="54"/>
      <c r="M1544" s="47">
        <f t="shared" si="292"/>
        <v>0</v>
      </c>
    </row>
    <row r="1545" spans="2:13" ht="13.5" hidden="1" thickBot="1">
      <c r="B1545" s="58" t="s">
        <v>40</v>
      </c>
      <c r="C1545" s="217">
        <f t="shared" si="286"/>
        <v>307</v>
      </c>
      <c r="D1545" s="220">
        <f>VLOOKUP(C1545,'Completar SOFSE'!$A$19:$E$501,2,0)</f>
        <v>0</v>
      </c>
      <c r="E1545" s="220">
        <f>VLOOKUP(C1545,'Completar SOFSE'!$A$19:$E$501,3,0)</f>
        <v>0</v>
      </c>
      <c r="F1545" s="220">
        <f>VLOOKUP(C1545,'Completar SOFSE'!$A$19:$E$501,4,0)</f>
        <v>0</v>
      </c>
      <c r="G1545" s="142"/>
      <c r="H1545" s="223">
        <f>VLOOKUP(C1545,'Completar SOFSE'!$A$19:$E$501,5,0)</f>
        <v>0</v>
      </c>
      <c r="I1545" s="226">
        <f>VLOOKUP(C1545,'Completar SOFSE'!$A$19:$F$501,6,0)</f>
        <v>0</v>
      </c>
      <c r="J1545" s="53"/>
      <c r="K1545" s="65"/>
      <c r="L1545" s="65"/>
      <c r="M1545" s="42">
        <f t="shared" si="292"/>
        <v>0</v>
      </c>
    </row>
    <row r="1546" spans="2:13" ht="13.5" hidden="1" thickBot="1">
      <c r="B1546" s="59" t="s">
        <v>41</v>
      </c>
      <c r="C1546" s="218"/>
      <c r="D1546" s="221"/>
      <c r="E1546" s="221"/>
      <c r="F1546" s="221"/>
      <c r="G1546" s="143"/>
      <c r="H1546" s="224"/>
      <c r="I1546" s="227"/>
      <c r="J1546" s="53"/>
      <c r="K1546" s="65"/>
      <c r="L1546" s="65"/>
      <c r="M1546" s="42">
        <f t="shared" si="292"/>
        <v>0</v>
      </c>
    </row>
    <row r="1547" spans="2:13" ht="13.5" hidden="1" thickBot="1">
      <c r="B1547" s="59" t="s">
        <v>42</v>
      </c>
      <c r="C1547" s="218"/>
      <c r="D1547" s="221"/>
      <c r="E1547" s="221"/>
      <c r="F1547" s="221"/>
      <c r="G1547" s="143"/>
      <c r="H1547" s="224"/>
      <c r="I1547" s="227"/>
      <c r="J1547" s="53"/>
      <c r="K1547" s="65"/>
      <c r="L1547" s="65"/>
      <c r="M1547" s="42">
        <f t="shared" si="292"/>
        <v>0</v>
      </c>
    </row>
    <row r="1548" spans="2:13" ht="13.5" hidden="1" thickBot="1">
      <c r="B1548" s="59" t="s">
        <v>43</v>
      </c>
      <c r="C1548" s="218"/>
      <c r="D1548" s="221"/>
      <c r="E1548" s="221"/>
      <c r="F1548" s="221"/>
      <c r="G1548" s="143"/>
      <c r="H1548" s="224"/>
      <c r="I1548" s="227"/>
      <c r="J1548" s="53"/>
      <c r="K1548" s="43"/>
      <c r="L1548" s="65"/>
      <c r="M1548" s="42">
        <f t="shared" si="292"/>
        <v>0</v>
      </c>
    </row>
    <row r="1549" spans="2:13" ht="13.5" hidden="1" thickBot="1">
      <c r="B1549" s="90" t="s">
        <v>44</v>
      </c>
      <c r="C1549" s="219"/>
      <c r="D1549" s="222"/>
      <c r="E1549" s="222"/>
      <c r="F1549" s="222"/>
      <c r="G1549" s="144"/>
      <c r="H1549" s="225"/>
      <c r="I1549" s="228"/>
      <c r="J1549" s="53"/>
      <c r="K1549" s="46"/>
      <c r="L1549" s="54"/>
      <c r="M1549" s="47">
        <f t="shared" si="292"/>
        <v>0</v>
      </c>
    </row>
    <row r="1550" spans="2:13" ht="13.5" hidden="1" thickBot="1">
      <c r="B1550" s="58" t="s">
        <v>40</v>
      </c>
      <c r="C1550" s="217">
        <f t="shared" si="288"/>
        <v>308</v>
      </c>
      <c r="D1550" s="220">
        <f>VLOOKUP(C1550,'Completar SOFSE'!$A$19:$E$501,2,0)</f>
        <v>0</v>
      </c>
      <c r="E1550" s="220">
        <f>VLOOKUP(C1550,'Completar SOFSE'!$A$19:$E$501,3,0)</f>
        <v>0</v>
      </c>
      <c r="F1550" s="220">
        <f>VLOOKUP(C1550,'Completar SOFSE'!$A$19:$E$501,4,0)</f>
        <v>0</v>
      </c>
      <c r="G1550" s="142"/>
      <c r="H1550" s="223">
        <f>VLOOKUP(C1550,'Completar SOFSE'!$A$19:$E$501,5,0)</f>
        <v>0</v>
      </c>
      <c r="I1550" s="226">
        <f>VLOOKUP(C1550,'Completar SOFSE'!$A$19:$F$501,6,0)</f>
        <v>0</v>
      </c>
      <c r="J1550" s="53"/>
      <c r="K1550" s="65"/>
      <c r="L1550" s="65"/>
      <c r="M1550" s="42">
        <f t="shared" si="292"/>
        <v>0</v>
      </c>
    </row>
    <row r="1551" spans="2:13" ht="13.5" hidden="1" thickBot="1">
      <c r="B1551" s="59" t="s">
        <v>41</v>
      </c>
      <c r="C1551" s="218"/>
      <c r="D1551" s="221"/>
      <c r="E1551" s="221"/>
      <c r="F1551" s="221"/>
      <c r="G1551" s="143"/>
      <c r="H1551" s="224"/>
      <c r="I1551" s="227"/>
      <c r="J1551" s="53"/>
      <c r="K1551" s="65"/>
      <c r="L1551" s="65"/>
      <c r="M1551" s="42">
        <f t="shared" si="292"/>
        <v>0</v>
      </c>
    </row>
    <row r="1552" spans="2:13" ht="13.5" hidden="1" thickBot="1">
      <c r="B1552" s="59" t="s">
        <v>42</v>
      </c>
      <c r="C1552" s="218"/>
      <c r="D1552" s="221"/>
      <c r="E1552" s="221"/>
      <c r="F1552" s="221"/>
      <c r="G1552" s="143"/>
      <c r="H1552" s="224"/>
      <c r="I1552" s="227"/>
      <c r="J1552" s="53"/>
      <c r="K1552" s="65"/>
      <c r="L1552" s="65"/>
      <c r="M1552" s="42">
        <f t="shared" si="292"/>
        <v>0</v>
      </c>
    </row>
    <row r="1553" spans="2:13" ht="13.5" hidden="1" thickBot="1">
      <c r="B1553" s="59" t="s">
        <v>43</v>
      </c>
      <c r="C1553" s="218"/>
      <c r="D1553" s="221"/>
      <c r="E1553" s="221"/>
      <c r="F1553" s="221"/>
      <c r="G1553" s="143"/>
      <c r="H1553" s="224"/>
      <c r="I1553" s="227"/>
      <c r="J1553" s="53"/>
      <c r="K1553" s="43"/>
      <c r="L1553" s="65"/>
      <c r="M1553" s="42">
        <f t="shared" si="292"/>
        <v>0</v>
      </c>
    </row>
    <row r="1554" spans="2:13" ht="13.5" hidden="1" thickBot="1">
      <c r="B1554" s="90" t="s">
        <v>44</v>
      </c>
      <c r="C1554" s="219"/>
      <c r="D1554" s="222"/>
      <c r="E1554" s="222"/>
      <c r="F1554" s="222"/>
      <c r="G1554" s="144"/>
      <c r="H1554" s="225"/>
      <c r="I1554" s="228"/>
      <c r="J1554" s="53"/>
      <c r="K1554" s="46"/>
      <c r="L1554" s="54"/>
      <c r="M1554" s="47">
        <f t="shared" si="292"/>
        <v>0</v>
      </c>
    </row>
    <row r="1555" spans="2:13" ht="13.5" hidden="1" thickBot="1">
      <c r="B1555" s="58" t="s">
        <v>40</v>
      </c>
      <c r="C1555" s="217">
        <f t="shared" si="289"/>
        <v>309</v>
      </c>
      <c r="D1555" s="220">
        <f>VLOOKUP(C1555,'Completar SOFSE'!$A$19:$E$501,2,0)</f>
        <v>0</v>
      </c>
      <c r="E1555" s="220">
        <f>VLOOKUP(C1555,'Completar SOFSE'!$A$19:$E$501,3,0)</f>
        <v>0</v>
      </c>
      <c r="F1555" s="220">
        <f>VLOOKUP(C1555,'Completar SOFSE'!$A$19:$E$501,4,0)</f>
        <v>0</v>
      </c>
      <c r="G1555" s="142"/>
      <c r="H1555" s="223">
        <f>VLOOKUP(C1555,'Completar SOFSE'!$A$19:$E$501,5,0)</f>
        <v>0</v>
      </c>
      <c r="I1555" s="226">
        <f>VLOOKUP(C1555,'Completar SOFSE'!$A$19:$F$501,6,0)</f>
        <v>0</v>
      </c>
      <c r="J1555" s="53"/>
      <c r="K1555" s="65"/>
      <c r="L1555" s="65"/>
      <c r="M1555" s="42">
        <f>J1555*$D$60+K1555*$D$60+L1555*$D$60</f>
        <v>0</v>
      </c>
    </row>
    <row r="1556" spans="2:13" ht="13.5" hidden="1" thickBot="1">
      <c r="B1556" s="59" t="s">
        <v>41</v>
      </c>
      <c r="C1556" s="218"/>
      <c r="D1556" s="221"/>
      <c r="E1556" s="221"/>
      <c r="F1556" s="221"/>
      <c r="G1556" s="143"/>
      <c r="H1556" s="224"/>
      <c r="I1556" s="227"/>
      <c r="J1556" s="53"/>
      <c r="K1556" s="65"/>
      <c r="L1556" s="65"/>
      <c r="M1556" s="42">
        <f t="shared" ref="M1556:M1574" si="294">J1556*$D$60+K1556*$D$60+L1556*$D$60</f>
        <v>0</v>
      </c>
    </row>
    <row r="1557" spans="2:13" ht="13.5" hidden="1" thickBot="1">
      <c r="B1557" s="59" t="s">
        <v>42</v>
      </c>
      <c r="C1557" s="218"/>
      <c r="D1557" s="221"/>
      <c r="E1557" s="221"/>
      <c r="F1557" s="221"/>
      <c r="G1557" s="143"/>
      <c r="H1557" s="224"/>
      <c r="I1557" s="227"/>
      <c r="J1557" s="53"/>
      <c r="K1557" s="65"/>
      <c r="L1557" s="65"/>
      <c r="M1557" s="42">
        <f t="shared" si="294"/>
        <v>0</v>
      </c>
    </row>
    <row r="1558" spans="2:13" ht="13.5" hidden="1" thickBot="1">
      <c r="B1558" s="59" t="s">
        <v>43</v>
      </c>
      <c r="C1558" s="218"/>
      <c r="D1558" s="221"/>
      <c r="E1558" s="221"/>
      <c r="F1558" s="221"/>
      <c r="G1558" s="143"/>
      <c r="H1558" s="224"/>
      <c r="I1558" s="227"/>
      <c r="J1558" s="53"/>
      <c r="K1558" s="43"/>
      <c r="L1558" s="65"/>
      <c r="M1558" s="42">
        <f t="shared" si="294"/>
        <v>0</v>
      </c>
    </row>
    <row r="1559" spans="2:13" ht="13.5" hidden="1" thickBot="1">
      <c r="B1559" s="90" t="s">
        <v>44</v>
      </c>
      <c r="C1559" s="219"/>
      <c r="D1559" s="222"/>
      <c r="E1559" s="222"/>
      <c r="F1559" s="222"/>
      <c r="G1559" s="144"/>
      <c r="H1559" s="225"/>
      <c r="I1559" s="228"/>
      <c r="J1559" s="53"/>
      <c r="K1559" s="46"/>
      <c r="L1559" s="54"/>
      <c r="M1559" s="47">
        <f t="shared" si="294"/>
        <v>0</v>
      </c>
    </row>
    <row r="1560" spans="2:13" ht="13.5" hidden="1" thickBot="1">
      <c r="B1560" s="58" t="s">
        <v>40</v>
      </c>
      <c r="C1560" s="217">
        <f t="shared" ref="C1560:C1610" si="295">+C1555+1</f>
        <v>310</v>
      </c>
      <c r="D1560" s="220">
        <f>VLOOKUP(C1560,'Completar SOFSE'!$A$19:$E$501,2,0)</f>
        <v>0</v>
      </c>
      <c r="E1560" s="220">
        <f>VLOOKUP(C1560,'Completar SOFSE'!$A$19:$E$501,3,0)</f>
        <v>0</v>
      </c>
      <c r="F1560" s="220">
        <f>VLOOKUP(C1560,'Completar SOFSE'!$A$19:$E$501,4,0)</f>
        <v>0</v>
      </c>
      <c r="G1560" s="142"/>
      <c r="H1560" s="223">
        <f>VLOOKUP(C1560,'Completar SOFSE'!$A$19:$E$501,5,0)</f>
        <v>0</v>
      </c>
      <c r="I1560" s="226">
        <f>VLOOKUP(C1560,'Completar SOFSE'!$A$19:$F$501,6,0)</f>
        <v>0</v>
      </c>
      <c r="J1560" s="53"/>
      <c r="K1560" s="65"/>
      <c r="L1560" s="65"/>
      <c r="M1560" s="42">
        <f t="shared" si="294"/>
        <v>0</v>
      </c>
    </row>
    <row r="1561" spans="2:13" ht="13.5" hidden="1" thickBot="1">
      <c r="B1561" s="59" t="s">
        <v>41</v>
      </c>
      <c r="C1561" s="218"/>
      <c r="D1561" s="221"/>
      <c r="E1561" s="221"/>
      <c r="F1561" s="221"/>
      <c r="G1561" s="143"/>
      <c r="H1561" s="224"/>
      <c r="I1561" s="227"/>
      <c r="J1561" s="53"/>
      <c r="K1561" s="65"/>
      <c r="L1561" s="65"/>
      <c r="M1561" s="42">
        <f t="shared" si="294"/>
        <v>0</v>
      </c>
    </row>
    <row r="1562" spans="2:13" ht="13.5" hidden="1" thickBot="1">
      <c r="B1562" s="59" t="s">
        <v>42</v>
      </c>
      <c r="C1562" s="218"/>
      <c r="D1562" s="221"/>
      <c r="E1562" s="221"/>
      <c r="F1562" s="221"/>
      <c r="G1562" s="143"/>
      <c r="H1562" s="224"/>
      <c r="I1562" s="227"/>
      <c r="J1562" s="53"/>
      <c r="K1562" s="65"/>
      <c r="L1562" s="65"/>
      <c r="M1562" s="42">
        <f t="shared" si="294"/>
        <v>0</v>
      </c>
    </row>
    <row r="1563" spans="2:13" ht="13.5" hidden="1" thickBot="1">
      <c r="B1563" s="59" t="s">
        <v>43</v>
      </c>
      <c r="C1563" s="218"/>
      <c r="D1563" s="221"/>
      <c r="E1563" s="221"/>
      <c r="F1563" s="221"/>
      <c r="G1563" s="143"/>
      <c r="H1563" s="224"/>
      <c r="I1563" s="227"/>
      <c r="J1563" s="53"/>
      <c r="K1563" s="43"/>
      <c r="L1563" s="65"/>
      <c r="M1563" s="42">
        <f t="shared" si="294"/>
        <v>0</v>
      </c>
    </row>
    <row r="1564" spans="2:13" ht="13.5" hidden="1" thickBot="1">
      <c r="B1564" s="90" t="s">
        <v>44</v>
      </c>
      <c r="C1564" s="219"/>
      <c r="D1564" s="222"/>
      <c r="E1564" s="222"/>
      <c r="F1564" s="222"/>
      <c r="G1564" s="144"/>
      <c r="H1564" s="225"/>
      <c r="I1564" s="228"/>
      <c r="J1564" s="53"/>
      <c r="K1564" s="46"/>
      <c r="L1564" s="54"/>
      <c r="M1564" s="47">
        <f t="shared" si="294"/>
        <v>0</v>
      </c>
    </row>
    <row r="1565" spans="2:13" ht="13.5" hidden="1" thickBot="1">
      <c r="B1565" s="58" t="s">
        <v>40</v>
      </c>
      <c r="C1565" s="217">
        <f t="shared" ref="C1565" si="296">+C1560+1</f>
        <v>311</v>
      </c>
      <c r="D1565" s="220">
        <f>VLOOKUP(C1565,'Completar SOFSE'!$A$19:$E$501,2,0)</f>
        <v>0</v>
      </c>
      <c r="E1565" s="220">
        <f>VLOOKUP(C1565,'Completar SOFSE'!$A$19:$E$501,3,0)</f>
        <v>0</v>
      </c>
      <c r="F1565" s="220">
        <f>VLOOKUP(C1565,'Completar SOFSE'!$A$19:$E$501,4,0)</f>
        <v>0</v>
      </c>
      <c r="G1565" s="142"/>
      <c r="H1565" s="223">
        <f>VLOOKUP(C1565,'Completar SOFSE'!$A$19:$E$501,5,0)</f>
        <v>0</v>
      </c>
      <c r="I1565" s="226">
        <f>VLOOKUP(C1565,'Completar SOFSE'!$A$19:$F$501,6,0)</f>
        <v>0</v>
      </c>
      <c r="J1565" s="53"/>
      <c r="K1565" s="65"/>
      <c r="L1565" s="65"/>
      <c r="M1565" s="42">
        <f t="shared" si="294"/>
        <v>0</v>
      </c>
    </row>
    <row r="1566" spans="2:13" ht="13.5" hidden="1" thickBot="1">
      <c r="B1566" s="59" t="s">
        <v>41</v>
      </c>
      <c r="C1566" s="218"/>
      <c r="D1566" s="221"/>
      <c r="E1566" s="221"/>
      <c r="F1566" s="221"/>
      <c r="G1566" s="143"/>
      <c r="H1566" s="224"/>
      <c r="I1566" s="227"/>
      <c r="J1566" s="53"/>
      <c r="K1566" s="65"/>
      <c r="L1566" s="65"/>
      <c r="M1566" s="42">
        <f t="shared" si="294"/>
        <v>0</v>
      </c>
    </row>
    <row r="1567" spans="2:13" ht="13.5" hidden="1" thickBot="1">
      <c r="B1567" s="59" t="s">
        <v>42</v>
      </c>
      <c r="C1567" s="218"/>
      <c r="D1567" s="221"/>
      <c r="E1567" s="221"/>
      <c r="F1567" s="221"/>
      <c r="G1567" s="143"/>
      <c r="H1567" s="224"/>
      <c r="I1567" s="227"/>
      <c r="J1567" s="53"/>
      <c r="K1567" s="65"/>
      <c r="L1567" s="65"/>
      <c r="M1567" s="42">
        <f t="shared" si="294"/>
        <v>0</v>
      </c>
    </row>
    <row r="1568" spans="2:13" ht="13.5" hidden="1" thickBot="1">
      <c r="B1568" s="59" t="s">
        <v>43</v>
      </c>
      <c r="C1568" s="218"/>
      <c r="D1568" s="221"/>
      <c r="E1568" s="221"/>
      <c r="F1568" s="221"/>
      <c r="G1568" s="143"/>
      <c r="H1568" s="224"/>
      <c r="I1568" s="227"/>
      <c r="J1568" s="53"/>
      <c r="K1568" s="43"/>
      <c r="L1568" s="65"/>
      <c r="M1568" s="42">
        <f t="shared" si="294"/>
        <v>0</v>
      </c>
    </row>
    <row r="1569" spans="2:13" ht="13.5" hidden="1" thickBot="1">
      <c r="B1569" s="90" t="s">
        <v>44</v>
      </c>
      <c r="C1569" s="219"/>
      <c r="D1569" s="222"/>
      <c r="E1569" s="222"/>
      <c r="F1569" s="222"/>
      <c r="G1569" s="144"/>
      <c r="H1569" s="225"/>
      <c r="I1569" s="228"/>
      <c r="J1569" s="53"/>
      <c r="K1569" s="46"/>
      <c r="L1569" s="54"/>
      <c r="M1569" s="47">
        <f t="shared" si="294"/>
        <v>0</v>
      </c>
    </row>
    <row r="1570" spans="2:13" ht="13.5" hidden="1" thickBot="1">
      <c r="B1570" s="58" t="s">
        <v>40</v>
      </c>
      <c r="C1570" s="217">
        <f t="shared" ref="C1570:C1620" si="297">+C1565+1</f>
        <v>312</v>
      </c>
      <c r="D1570" s="220">
        <f>VLOOKUP(C1570,'Completar SOFSE'!$A$19:$E$501,2,0)</f>
        <v>0</v>
      </c>
      <c r="E1570" s="220">
        <f>VLOOKUP(C1570,'Completar SOFSE'!$A$19:$E$501,3,0)</f>
        <v>0</v>
      </c>
      <c r="F1570" s="220">
        <f>VLOOKUP(C1570,'Completar SOFSE'!$A$19:$E$501,4,0)</f>
        <v>0</v>
      </c>
      <c r="G1570" s="142"/>
      <c r="H1570" s="223">
        <f>VLOOKUP(C1570,'Completar SOFSE'!$A$19:$E$501,5,0)</f>
        <v>0</v>
      </c>
      <c r="I1570" s="226">
        <f>VLOOKUP(C1570,'Completar SOFSE'!$A$19:$F$501,6,0)</f>
        <v>0</v>
      </c>
      <c r="J1570" s="53"/>
      <c r="K1570" s="65"/>
      <c r="L1570" s="65"/>
      <c r="M1570" s="42">
        <f t="shared" si="294"/>
        <v>0</v>
      </c>
    </row>
    <row r="1571" spans="2:13" ht="13.5" hidden="1" thickBot="1">
      <c r="B1571" s="59" t="s">
        <v>41</v>
      </c>
      <c r="C1571" s="218"/>
      <c r="D1571" s="221"/>
      <c r="E1571" s="221"/>
      <c r="F1571" s="221"/>
      <c r="G1571" s="143"/>
      <c r="H1571" s="224"/>
      <c r="I1571" s="227"/>
      <c r="J1571" s="53"/>
      <c r="K1571" s="65"/>
      <c r="L1571" s="65"/>
      <c r="M1571" s="42">
        <f t="shared" si="294"/>
        <v>0</v>
      </c>
    </row>
    <row r="1572" spans="2:13" ht="13.5" hidden="1" thickBot="1">
      <c r="B1572" s="59" t="s">
        <v>42</v>
      </c>
      <c r="C1572" s="218"/>
      <c r="D1572" s="221"/>
      <c r="E1572" s="221"/>
      <c r="F1572" s="221"/>
      <c r="G1572" s="143"/>
      <c r="H1572" s="224"/>
      <c r="I1572" s="227"/>
      <c r="J1572" s="53"/>
      <c r="K1572" s="65"/>
      <c r="L1572" s="65"/>
      <c r="M1572" s="42">
        <f t="shared" si="294"/>
        <v>0</v>
      </c>
    </row>
    <row r="1573" spans="2:13" ht="13.5" hidden="1" thickBot="1">
      <c r="B1573" s="59" t="s">
        <v>43</v>
      </c>
      <c r="C1573" s="218"/>
      <c r="D1573" s="221"/>
      <c r="E1573" s="221"/>
      <c r="F1573" s="221"/>
      <c r="G1573" s="143"/>
      <c r="H1573" s="224"/>
      <c r="I1573" s="227"/>
      <c r="J1573" s="53"/>
      <c r="K1573" s="43"/>
      <c r="L1573" s="65"/>
      <c r="M1573" s="42">
        <f t="shared" si="294"/>
        <v>0</v>
      </c>
    </row>
    <row r="1574" spans="2:13" ht="13.5" hidden="1" thickBot="1">
      <c r="B1574" s="90" t="s">
        <v>44</v>
      </c>
      <c r="C1574" s="219"/>
      <c r="D1574" s="222"/>
      <c r="E1574" s="222"/>
      <c r="F1574" s="222"/>
      <c r="G1574" s="144"/>
      <c r="H1574" s="225"/>
      <c r="I1574" s="228"/>
      <c r="J1574" s="53"/>
      <c r="K1574" s="46"/>
      <c r="L1574" s="54"/>
      <c r="M1574" s="47">
        <f t="shared" si="294"/>
        <v>0</v>
      </c>
    </row>
    <row r="1575" spans="2:13" ht="13.5" hidden="1" thickBot="1">
      <c r="B1575" s="58" t="s">
        <v>40</v>
      </c>
      <c r="C1575" s="217">
        <f t="shared" ref="C1575:C1625" si="298">+C1570+1</f>
        <v>313</v>
      </c>
      <c r="D1575" s="220">
        <f>VLOOKUP(C1575,'Completar SOFSE'!$A$19:$E$501,2,0)</f>
        <v>0</v>
      </c>
      <c r="E1575" s="220">
        <f>VLOOKUP(C1575,'Completar SOFSE'!$A$19:$E$501,3,0)</f>
        <v>0</v>
      </c>
      <c r="F1575" s="220">
        <f>VLOOKUP(C1575,'Completar SOFSE'!$A$19:$E$501,4,0)</f>
        <v>0</v>
      </c>
      <c r="G1575" s="142"/>
      <c r="H1575" s="223">
        <f>VLOOKUP(C1575,'Completar SOFSE'!$A$19:$E$501,5,0)</f>
        <v>0</v>
      </c>
      <c r="I1575" s="226">
        <f>VLOOKUP(C1575,'Completar SOFSE'!$A$19:$F$501,6,0)</f>
        <v>0</v>
      </c>
      <c r="J1575" s="53"/>
      <c r="K1575" s="65"/>
      <c r="L1575" s="65"/>
      <c r="M1575" s="42">
        <f>J1575*$D$60+K1575*$D$60+L1575*$D$60</f>
        <v>0</v>
      </c>
    </row>
    <row r="1576" spans="2:13" ht="13.5" hidden="1" thickBot="1">
      <c r="B1576" s="59" t="s">
        <v>41</v>
      </c>
      <c r="C1576" s="218"/>
      <c r="D1576" s="221"/>
      <c r="E1576" s="221"/>
      <c r="F1576" s="221"/>
      <c r="G1576" s="143"/>
      <c r="H1576" s="224"/>
      <c r="I1576" s="227"/>
      <c r="J1576" s="53"/>
      <c r="K1576" s="65"/>
      <c r="L1576" s="65"/>
      <c r="M1576" s="42">
        <f t="shared" ref="M1576:M1594" si="299">J1576*$D$60+K1576*$D$60+L1576*$D$60</f>
        <v>0</v>
      </c>
    </row>
    <row r="1577" spans="2:13" ht="13.5" hidden="1" thickBot="1">
      <c r="B1577" s="59" t="s">
        <v>42</v>
      </c>
      <c r="C1577" s="218"/>
      <c r="D1577" s="221"/>
      <c r="E1577" s="221"/>
      <c r="F1577" s="221"/>
      <c r="G1577" s="143"/>
      <c r="H1577" s="224"/>
      <c r="I1577" s="227"/>
      <c r="J1577" s="53"/>
      <c r="K1577" s="65"/>
      <c r="L1577" s="65"/>
      <c r="M1577" s="42">
        <f t="shared" si="299"/>
        <v>0</v>
      </c>
    </row>
    <row r="1578" spans="2:13" ht="13.5" hidden="1" thickBot="1">
      <c r="B1578" s="59" t="s">
        <v>43</v>
      </c>
      <c r="C1578" s="218"/>
      <c r="D1578" s="221"/>
      <c r="E1578" s="221"/>
      <c r="F1578" s="221"/>
      <c r="G1578" s="143"/>
      <c r="H1578" s="224"/>
      <c r="I1578" s="227"/>
      <c r="J1578" s="53"/>
      <c r="K1578" s="43"/>
      <c r="L1578" s="65"/>
      <c r="M1578" s="42">
        <f t="shared" si="299"/>
        <v>0</v>
      </c>
    </row>
    <row r="1579" spans="2:13" ht="13.5" hidden="1" thickBot="1">
      <c r="B1579" s="90" t="s">
        <v>44</v>
      </c>
      <c r="C1579" s="219"/>
      <c r="D1579" s="222"/>
      <c r="E1579" s="222"/>
      <c r="F1579" s="222"/>
      <c r="G1579" s="144"/>
      <c r="H1579" s="225"/>
      <c r="I1579" s="228"/>
      <c r="J1579" s="53"/>
      <c r="K1579" s="46"/>
      <c r="L1579" s="54"/>
      <c r="M1579" s="47">
        <f t="shared" si="299"/>
        <v>0</v>
      </c>
    </row>
    <row r="1580" spans="2:13" ht="13.5" hidden="1" thickBot="1">
      <c r="B1580" s="58" t="s">
        <v>40</v>
      </c>
      <c r="C1580" s="217">
        <f t="shared" ref="C1580:C1630" si="300">+C1575+1</f>
        <v>314</v>
      </c>
      <c r="D1580" s="220">
        <f>VLOOKUP(C1580,'Completar SOFSE'!$A$19:$E$501,2,0)</f>
        <v>0</v>
      </c>
      <c r="E1580" s="220">
        <f>VLOOKUP(C1580,'Completar SOFSE'!$A$19:$E$501,3,0)</f>
        <v>0</v>
      </c>
      <c r="F1580" s="220">
        <f>VLOOKUP(C1580,'Completar SOFSE'!$A$19:$E$501,4,0)</f>
        <v>0</v>
      </c>
      <c r="G1580" s="142"/>
      <c r="H1580" s="223">
        <f>VLOOKUP(C1580,'Completar SOFSE'!$A$19:$E$501,5,0)</f>
        <v>0</v>
      </c>
      <c r="I1580" s="226">
        <f>VLOOKUP(C1580,'Completar SOFSE'!$A$19:$F$501,6,0)</f>
        <v>0</v>
      </c>
      <c r="J1580" s="53"/>
      <c r="K1580" s="65"/>
      <c r="L1580" s="65"/>
      <c r="M1580" s="42">
        <f t="shared" si="299"/>
        <v>0</v>
      </c>
    </row>
    <row r="1581" spans="2:13" ht="13.5" hidden="1" thickBot="1">
      <c r="B1581" s="59" t="s">
        <v>41</v>
      </c>
      <c r="C1581" s="218"/>
      <c r="D1581" s="221"/>
      <c r="E1581" s="221"/>
      <c r="F1581" s="221"/>
      <c r="G1581" s="143"/>
      <c r="H1581" s="224"/>
      <c r="I1581" s="227"/>
      <c r="J1581" s="53"/>
      <c r="K1581" s="65"/>
      <c r="L1581" s="65"/>
      <c r="M1581" s="42">
        <f t="shared" si="299"/>
        <v>0</v>
      </c>
    </row>
    <row r="1582" spans="2:13" ht="13.5" hidden="1" thickBot="1">
      <c r="B1582" s="59" t="s">
        <v>42</v>
      </c>
      <c r="C1582" s="218"/>
      <c r="D1582" s="221"/>
      <c r="E1582" s="221"/>
      <c r="F1582" s="221"/>
      <c r="G1582" s="143"/>
      <c r="H1582" s="224"/>
      <c r="I1582" s="227"/>
      <c r="J1582" s="53"/>
      <c r="K1582" s="65"/>
      <c r="L1582" s="65"/>
      <c r="M1582" s="42">
        <f t="shared" si="299"/>
        <v>0</v>
      </c>
    </row>
    <row r="1583" spans="2:13" ht="13.5" hidden="1" thickBot="1">
      <c r="B1583" s="59" t="s">
        <v>43</v>
      </c>
      <c r="C1583" s="218"/>
      <c r="D1583" s="221"/>
      <c r="E1583" s="221"/>
      <c r="F1583" s="221"/>
      <c r="G1583" s="143"/>
      <c r="H1583" s="224"/>
      <c r="I1583" s="227"/>
      <c r="J1583" s="53"/>
      <c r="K1583" s="43"/>
      <c r="L1583" s="65"/>
      <c r="M1583" s="42">
        <f t="shared" si="299"/>
        <v>0</v>
      </c>
    </row>
    <row r="1584" spans="2:13" ht="13.5" hidden="1" thickBot="1">
      <c r="B1584" s="90" t="s">
        <v>44</v>
      </c>
      <c r="C1584" s="219"/>
      <c r="D1584" s="222"/>
      <c r="E1584" s="222"/>
      <c r="F1584" s="222"/>
      <c r="G1584" s="144"/>
      <c r="H1584" s="225"/>
      <c r="I1584" s="228"/>
      <c r="J1584" s="53"/>
      <c r="K1584" s="46"/>
      <c r="L1584" s="54"/>
      <c r="M1584" s="47">
        <f t="shared" si="299"/>
        <v>0</v>
      </c>
    </row>
    <row r="1585" spans="2:13" ht="13.5" hidden="1" thickBot="1">
      <c r="B1585" s="58" t="s">
        <v>40</v>
      </c>
      <c r="C1585" s="217">
        <f t="shared" si="295"/>
        <v>315</v>
      </c>
      <c r="D1585" s="220">
        <f>VLOOKUP(C1585,'Completar SOFSE'!$A$19:$E$501,2,0)</f>
        <v>0</v>
      </c>
      <c r="E1585" s="220">
        <f>VLOOKUP(C1585,'Completar SOFSE'!$A$19:$E$501,3,0)</f>
        <v>0</v>
      </c>
      <c r="F1585" s="220">
        <f>VLOOKUP(C1585,'Completar SOFSE'!$A$19:$E$501,4,0)</f>
        <v>0</v>
      </c>
      <c r="G1585" s="142"/>
      <c r="H1585" s="223">
        <f>VLOOKUP(C1585,'Completar SOFSE'!$A$19:$E$501,5,0)</f>
        <v>0</v>
      </c>
      <c r="I1585" s="226">
        <f>VLOOKUP(C1585,'Completar SOFSE'!$A$19:$F$501,6,0)</f>
        <v>0</v>
      </c>
      <c r="J1585" s="53"/>
      <c r="K1585" s="65"/>
      <c r="L1585" s="65"/>
      <c r="M1585" s="42">
        <f t="shared" si="299"/>
        <v>0</v>
      </c>
    </row>
    <row r="1586" spans="2:13" ht="13.5" hidden="1" thickBot="1">
      <c r="B1586" s="59" t="s">
        <v>41</v>
      </c>
      <c r="C1586" s="218"/>
      <c r="D1586" s="221"/>
      <c r="E1586" s="221"/>
      <c r="F1586" s="221"/>
      <c r="G1586" s="143"/>
      <c r="H1586" s="224"/>
      <c r="I1586" s="227"/>
      <c r="J1586" s="53"/>
      <c r="K1586" s="65"/>
      <c r="L1586" s="65"/>
      <c r="M1586" s="42">
        <f t="shared" si="299"/>
        <v>0</v>
      </c>
    </row>
    <row r="1587" spans="2:13" ht="13.5" hidden="1" thickBot="1">
      <c r="B1587" s="59" t="s">
        <v>42</v>
      </c>
      <c r="C1587" s="218"/>
      <c r="D1587" s="221"/>
      <c r="E1587" s="221"/>
      <c r="F1587" s="221"/>
      <c r="G1587" s="143"/>
      <c r="H1587" s="224"/>
      <c r="I1587" s="227"/>
      <c r="J1587" s="53"/>
      <c r="K1587" s="65"/>
      <c r="L1587" s="65"/>
      <c r="M1587" s="42">
        <f t="shared" si="299"/>
        <v>0</v>
      </c>
    </row>
    <row r="1588" spans="2:13" ht="13.5" hidden="1" thickBot="1">
      <c r="B1588" s="59" t="s">
        <v>43</v>
      </c>
      <c r="C1588" s="218"/>
      <c r="D1588" s="221"/>
      <c r="E1588" s="221"/>
      <c r="F1588" s="221"/>
      <c r="G1588" s="143"/>
      <c r="H1588" s="224"/>
      <c r="I1588" s="227"/>
      <c r="J1588" s="53"/>
      <c r="K1588" s="43"/>
      <c r="L1588" s="65"/>
      <c r="M1588" s="42">
        <f t="shared" si="299"/>
        <v>0</v>
      </c>
    </row>
    <row r="1589" spans="2:13" ht="13.5" hidden="1" thickBot="1">
      <c r="B1589" s="90" t="s">
        <v>44</v>
      </c>
      <c r="C1589" s="219"/>
      <c r="D1589" s="222"/>
      <c r="E1589" s="222"/>
      <c r="F1589" s="222"/>
      <c r="G1589" s="144"/>
      <c r="H1589" s="225"/>
      <c r="I1589" s="228"/>
      <c r="J1589" s="53"/>
      <c r="K1589" s="46"/>
      <c r="L1589" s="54"/>
      <c r="M1589" s="47">
        <f t="shared" si="299"/>
        <v>0</v>
      </c>
    </row>
    <row r="1590" spans="2:13" ht="13.5" hidden="1" thickBot="1">
      <c r="B1590" s="58" t="s">
        <v>40</v>
      </c>
      <c r="C1590" s="217">
        <f t="shared" ref="C1590" si="301">+C1585+1</f>
        <v>316</v>
      </c>
      <c r="D1590" s="220">
        <f>VLOOKUP(C1590,'Completar SOFSE'!$A$19:$E$501,2,0)</f>
        <v>0</v>
      </c>
      <c r="E1590" s="220">
        <f>VLOOKUP(C1590,'Completar SOFSE'!$A$19:$E$501,3,0)</f>
        <v>0</v>
      </c>
      <c r="F1590" s="220">
        <f>VLOOKUP(C1590,'Completar SOFSE'!$A$19:$E$501,4,0)</f>
        <v>0</v>
      </c>
      <c r="G1590" s="142"/>
      <c r="H1590" s="223">
        <f>VLOOKUP(C1590,'Completar SOFSE'!$A$19:$E$501,5,0)</f>
        <v>0</v>
      </c>
      <c r="I1590" s="226">
        <f>VLOOKUP(C1590,'Completar SOFSE'!$A$19:$F$501,6,0)</f>
        <v>0</v>
      </c>
      <c r="J1590" s="53"/>
      <c r="K1590" s="65"/>
      <c r="L1590" s="65"/>
      <c r="M1590" s="42">
        <f t="shared" si="299"/>
        <v>0</v>
      </c>
    </row>
    <row r="1591" spans="2:13" ht="13.5" hidden="1" thickBot="1">
      <c r="B1591" s="59" t="s">
        <v>41</v>
      </c>
      <c r="C1591" s="218"/>
      <c r="D1591" s="221"/>
      <c r="E1591" s="221"/>
      <c r="F1591" s="221"/>
      <c r="G1591" s="143"/>
      <c r="H1591" s="224"/>
      <c r="I1591" s="227"/>
      <c r="J1591" s="53"/>
      <c r="K1591" s="65"/>
      <c r="L1591" s="65"/>
      <c r="M1591" s="42">
        <f t="shared" si="299"/>
        <v>0</v>
      </c>
    </row>
    <row r="1592" spans="2:13" ht="13.5" hidden="1" thickBot="1">
      <c r="B1592" s="59" t="s">
        <v>42</v>
      </c>
      <c r="C1592" s="218"/>
      <c r="D1592" s="221"/>
      <c r="E1592" s="221"/>
      <c r="F1592" s="221"/>
      <c r="G1592" s="143"/>
      <c r="H1592" s="224"/>
      <c r="I1592" s="227"/>
      <c r="J1592" s="53"/>
      <c r="K1592" s="65"/>
      <c r="L1592" s="65"/>
      <c r="M1592" s="42">
        <f t="shared" si="299"/>
        <v>0</v>
      </c>
    </row>
    <row r="1593" spans="2:13" ht="13.5" hidden="1" thickBot="1">
      <c r="B1593" s="59" t="s">
        <v>43</v>
      </c>
      <c r="C1593" s="218"/>
      <c r="D1593" s="221"/>
      <c r="E1593" s="221"/>
      <c r="F1593" s="221"/>
      <c r="G1593" s="143"/>
      <c r="H1593" s="224"/>
      <c r="I1593" s="227"/>
      <c r="J1593" s="53"/>
      <c r="K1593" s="43"/>
      <c r="L1593" s="65"/>
      <c r="M1593" s="42">
        <f t="shared" si="299"/>
        <v>0</v>
      </c>
    </row>
    <row r="1594" spans="2:13" ht="13.5" hidden="1" thickBot="1">
      <c r="B1594" s="90" t="s">
        <v>44</v>
      </c>
      <c r="C1594" s="219"/>
      <c r="D1594" s="222"/>
      <c r="E1594" s="222"/>
      <c r="F1594" s="222"/>
      <c r="G1594" s="144"/>
      <c r="H1594" s="225"/>
      <c r="I1594" s="228"/>
      <c r="J1594" s="53"/>
      <c r="K1594" s="46"/>
      <c r="L1594" s="54"/>
      <c r="M1594" s="47">
        <f t="shared" si="299"/>
        <v>0</v>
      </c>
    </row>
    <row r="1595" spans="2:13" ht="13.5" hidden="1" thickBot="1">
      <c r="B1595" s="58" t="s">
        <v>40</v>
      </c>
      <c r="C1595" s="217">
        <f t="shared" si="297"/>
        <v>317</v>
      </c>
      <c r="D1595" s="220">
        <f>VLOOKUP(C1595,'Completar SOFSE'!$A$19:$E$501,2,0)</f>
        <v>0</v>
      </c>
      <c r="E1595" s="220">
        <f>VLOOKUP(C1595,'Completar SOFSE'!$A$19:$E$501,3,0)</f>
        <v>0</v>
      </c>
      <c r="F1595" s="220">
        <f>VLOOKUP(C1595,'Completar SOFSE'!$A$19:$E$501,4,0)</f>
        <v>0</v>
      </c>
      <c r="G1595" s="142"/>
      <c r="H1595" s="223">
        <f>VLOOKUP(C1595,'Completar SOFSE'!$A$19:$E$501,5,0)</f>
        <v>0</v>
      </c>
      <c r="I1595" s="226">
        <f>VLOOKUP(C1595,'Completar SOFSE'!$A$19:$F$501,6,0)</f>
        <v>0</v>
      </c>
      <c r="J1595" s="53"/>
      <c r="K1595" s="65"/>
      <c r="L1595" s="65"/>
      <c r="M1595" s="42">
        <f>J1595*$D$60+K1595*$D$60+L1595*$D$60</f>
        <v>0</v>
      </c>
    </row>
    <row r="1596" spans="2:13" ht="13.5" hidden="1" thickBot="1">
      <c r="B1596" s="59" t="s">
        <v>41</v>
      </c>
      <c r="C1596" s="218"/>
      <c r="D1596" s="221"/>
      <c r="E1596" s="221"/>
      <c r="F1596" s="221"/>
      <c r="G1596" s="143"/>
      <c r="H1596" s="224"/>
      <c r="I1596" s="227"/>
      <c r="J1596" s="53"/>
      <c r="K1596" s="65"/>
      <c r="L1596" s="65"/>
      <c r="M1596" s="42">
        <f t="shared" ref="M1596:M1614" si="302">J1596*$D$60+K1596*$D$60+L1596*$D$60</f>
        <v>0</v>
      </c>
    </row>
    <row r="1597" spans="2:13" ht="13.5" hidden="1" thickBot="1">
      <c r="B1597" s="59" t="s">
        <v>42</v>
      </c>
      <c r="C1597" s="218"/>
      <c r="D1597" s="221"/>
      <c r="E1597" s="221"/>
      <c r="F1597" s="221"/>
      <c r="G1597" s="143"/>
      <c r="H1597" s="224"/>
      <c r="I1597" s="227"/>
      <c r="J1597" s="53"/>
      <c r="K1597" s="65"/>
      <c r="L1597" s="65"/>
      <c r="M1597" s="42">
        <f t="shared" si="302"/>
        <v>0</v>
      </c>
    </row>
    <row r="1598" spans="2:13" ht="13.5" hidden="1" thickBot="1">
      <c r="B1598" s="59" t="s">
        <v>43</v>
      </c>
      <c r="C1598" s="218"/>
      <c r="D1598" s="221"/>
      <c r="E1598" s="221"/>
      <c r="F1598" s="221"/>
      <c r="G1598" s="143"/>
      <c r="H1598" s="224"/>
      <c r="I1598" s="227"/>
      <c r="J1598" s="53"/>
      <c r="K1598" s="43"/>
      <c r="L1598" s="65"/>
      <c r="M1598" s="42">
        <f t="shared" si="302"/>
        <v>0</v>
      </c>
    </row>
    <row r="1599" spans="2:13" ht="13.5" hidden="1" thickBot="1">
      <c r="B1599" s="90" t="s">
        <v>44</v>
      </c>
      <c r="C1599" s="219"/>
      <c r="D1599" s="222"/>
      <c r="E1599" s="222"/>
      <c r="F1599" s="222"/>
      <c r="G1599" s="144"/>
      <c r="H1599" s="225"/>
      <c r="I1599" s="228"/>
      <c r="J1599" s="53"/>
      <c r="K1599" s="46"/>
      <c r="L1599" s="54"/>
      <c r="M1599" s="47">
        <f t="shared" si="302"/>
        <v>0</v>
      </c>
    </row>
    <row r="1600" spans="2:13" ht="13.5" hidden="1" thickBot="1">
      <c r="B1600" s="58" t="s">
        <v>40</v>
      </c>
      <c r="C1600" s="217">
        <f t="shared" si="298"/>
        <v>318</v>
      </c>
      <c r="D1600" s="220">
        <f>VLOOKUP(C1600,'Completar SOFSE'!$A$19:$E$501,2,0)</f>
        <v>0</v>
      </c>
      <c r="E1600" s="220">
        <f>VLOOKUP(C1600,'Completar SOFSE'!$A$19:$E$501,3,0)</f>
        <v>0</v>
      </c>
      <c r="F1600" s="220">
        <f>VLOOKUP(C1600,'Completar SOFSE'!$A$19:$E$501,4,0)</f>
        <v>0</v>
      </c>
      <c r="G1600" s="142"/>
      <c r="H1600" s="223">
        <f>VLOOKUP(C1600,'Completar SOFSE'!$A$19:$E$501,5,0)</f>
        <v>0</v>
      </c>
      <c r="I1600" s="226">
        <f>VLOOKUP(C1600,'Completar SOFSE'!$A$19:$F$501,6,0)</f>
        <v>0</v>
      </c>
      <c r="J1600" s="53"/>
      <c r="K1600" s="65"/>
      <c r="L1600" s="65"/>
      <c r="M1600" s="42">
        <f t="shared" si="302"/>
        <v>0</v>
      </c>
    </row>
    <row r="1601" spans="2:13" ht="13.5" hidden="1" thickBot="1">
      <c r="B1601" s="59" t="s">
        <v>41</v>
      </c>
      <c r="C1601" s="218"/>
      <c r="D1601" s="221"/>
      <c r="E1601" s="221"/>
      <c r="F1601" s="221"/>
      <c r="G1601" s="143"/>
      <c r="H1601" s="224"/>
      <c r="I1601" s="227"/>
      <c r="J1601" s="53"/>
      <c r="K1601" s="65"/>
      <c r="L1601" s="65"/>
      <c r="M1601" s="42">
        <f t="shared" si="302"/>
        <v>0</v>
      </c>
    </row>
    <row r="1602" spans="2:13" ht="13.5" hidden="1" thickBot="1">
      <c r="B1602" s="59" t="s">
        <v>42</v>
      </c>
      <c r="C1602" s="218"/>
      <c r="D1602" s="221"/>
      <c r="E1602" s="221"/>
      <c r="F1602" s="221"/>
      <c r="G1602" s="143"/>
      <c r="H1602" s="224"/>
      <c r="I1602" s="227"/>
      <c r="J1602" s="53"/>
      <c r="K1602" s="65"/>
      <c r="L1602" s="65"/>
      <c r="M1602" s="42">
        <f t="shared" si="302"/>
        <v>0</v>
      </c>
    </row>
    <row r="1603" spans="2:13" ht="13.5" hidden="1" thickBot="1">
      <c r="B1603" s="59" t="s">
        <v>43</v>
      </c>
      <c r="C1603" s="218"/>
      <c r="D1603" s="221"/>
      <c r="E1603" s="221"/>
      <c r="F1603" s="221"/>
      <c r="G1603" s="143"/>
      <c r="H1603" s="224"/>
      <c r="I1603" s="227"/>
      <c r="J1603" s="53"/>
      <c r="K1603" s="43"/>
      <c r="L1603" s="65"/>
      <c r="M1603" s="42">
        <f t="shared" si="302"/>
        <v>0</v>
      </c>
    </row>
    <row r="1604" spans="2:13" ht="13.5" hidden="1" thickBot="1">
      <c r="B1604" s="90" t="s">
        <v>44</v>
      </c>
      <c r="C1604" s="219"/>
      <c r="D1604" s="222"/>
      <c r="E1604" s="222"/>
      <c r="F1604" s="222"/>
      <c r="G1604" s="144"/>
      <c r="H1604" s="225"/>
      <c r="I1604" s="228"/>
      <c r="J1604" s="53"/>
      <c r="K1604" s="46"/>
      <c r="L1604" s="54"/>
      <c r="M1604" s="47">
        <f t="shared" si="302"/>
        <v>0</v>
      </c>
    </row>
    <row r="1605" spans="2:13" ht="13.5" hidden="1" thickBot="1">
      <c r="B1605" s="58" t="s">
        <v>40</v>
      </c>
      <c r="C1605" s="217">
        <f t="shared" si="300"/>
        <v>319</v>
      </c>
      <c r="D1605" s="220">
        <f>VLOOKUP(C1605,'Completar SOFSE'!$A$19:$E$501,2,0)</f>
        <v>0</v>
      </c>
      <c r="E1605" s="220">
        <f>VLOOKUP(C1605,'Completar SOFSE'!$A$19:$E$501,3,0)</f>
        <v>0</v>
      </c>
      <c r="F1605" s="220">
        <f>VLOOKUP(C1605,'Completar SOFSE'!$A$19:$E$501,4,0)</f>
        <v>0</v>
      </c>
      <c r="G1605" s="142"/>
      <c r="H1605" s="223">
        <f>VLOOKUP(C1605,'Completar SOFSE'!$A$19:$E$501,5,0)</f>
        <v>0</v>
      </c>
      <c r="I1605" s="226">
        <f>VLOOKUP(C1605,'Completar SOFSE'!$A$19:$F$501,6,0)</f>
        <v>0</v>
      </c>
      <c r="J1605" s="53"/>
      <c r="K1605" s="65"/>
      <c r="L1605" s="65"/>
      <c r="M1605" s="42">
        <f t="shared" si="302"/>
        <v>0</v>
      </c>
    </row>
    <row r="1606" spans="2:13" ht="13.5" hidden="1" thickBot="1">
      <c r="B1606" s="59" t="s">
        <v>41</v>
      </c>
      <c r="C1606" s="218"/>
      <c r="D1606" s="221"/>
      <c r="E1606" s="221"/>
      <c r="F1606" s="221"/>
      <c r="G1606" s="143"/>
      <c r="H1606" s="224"/>
      <c r="I1606" s="227"/>
      <c r="J1606" s="53"/>
      <c r="K1606" s="65"/>
      <c r="L1606" s="65"/>
      <c r="M1606" s="42">
        <f t="shared" si="302"/>
        <v>0</v>
      </c>
    </row>
    <row r="1607" spans="2:13" ht="13.5" hidden="1" thickBot="1">
      <c r="B1607" s="59" t="s">
        <v>42</v>
      </c>
      <c r="C1607" s="218"/>
      <c r="D1607" s="221"/>
      <c r="E1607" s="221"/>
      <c r="F1607" s="221"/>
      <c r="G1607" s="143"/>
      <c r="H1607" s="224"/>
      <c r="I1607" s="227"/>
      <c r="J1607" s="53"/>
      <c r="K1607" s="65"/>
      <c r="L1607" s="65"/>
      <c r="M1607" s="42">
        <f t="shared" si="302"/>
        <v>0</v>
      </c>
    </row>
    <row r="1608" spans="2:13" ht="13.5" hidden="1" thickBot="1">
      <c r="B1608" s="59" t="s">
        <v>43</v>
      </c>
      <c r="C1608" s="218"/>
      <c r="D1608" s="221"/>
      <c r="E1608" s="221"/>
      <c r="F1608" s="221"/>
      <c r="G1608" s="143"/>
      <c r="H1608" s="224"/>
      <c r="I1608" s="227"/>
      <c r="J1608" s="53"/>
      <c r="K1608" s="43"/>
      <c r="L1608" s="65"/>
      <c r="M1608" s="42">
        <f t="shared" si="302"/>
        <v>0</v>
      </c>
    </row>
    <row r="1609" spans="2:13" ht="13.5" hidden="1" thickBot="1">
      <c r="B1609" s="90" t="s">
        <v>44</v>
      </c>
      <c r="C1609" s="219"/>
      <c r="D1609" s="222"/>
      <c r="E1609" s="222"/>
      <c r="F1609" s="222"/>
      <c r="G1609" s="144"/>
      <c r="H1609" s="225"/>
      <c r="I1609" s="228"/>
      <c r="J1609" s="53"/>
      <c r="K1609" s="46"/>
      <c r="L1609" s="54"/>
      <c r="M1609" s="47">
        <f t="shared" si="302"/>
        <v>0</v>
      </c>
    </row>
    <row r="1610" spans="2:13" ht="13.5" hidden="1" thickBot="1">
      <c r="B1610" s="58" t="s">
        <v>40</v>
      </c>
      <c r="C1610" s="217">
        <f t="shared" si="295"/>
        <v>320</v>
      </c>
      <c r="D1610" s="220">
        <f>VLOOKUP(C1610,'Completar SOFSE'!$A$19:$E$501,2,0)</f>
        <v>0</v>
      </c>
      <c r="E1610" s="220">
        <f>VLOOKUP(C1610,'Completar SOFSE'!$A$19:$E$501,3,0)</f>
        <v>0</v>
      </c>
      <c r="F1610" s="220">
        <f>VLOOKUP(C1610,'Completar SOFSE'!$A$19:$E$501,4,0)</f>
        <v>0</v>
      </c>
      <c r="G1610" s="142"/>
      <c r="H1610" s="223">
        <f>VLOOKUP(C1610,'Completar SOFSE'!$A$19:$E$501,5,0)</f>
        <v>0</v>
      </c>
      <c r="I1610" s="226">
        <f>VLOOKUP(C1610,'Completar SOFSE'!$A$19:$F$501,6,0)</f>
        <v>0</v>
      </c>
      <c r="J1610" s="53"/>
      <c r="K1610" s="65"/>
      <c r="L1610" s="65"/>
      <c r="M1610" s="42">
        <f t="shared" si="302"/>
        <v>0</v>
      </c>
    </row>
    <row r="1611" spans="2:13" ht="13.5" hidden="1" thickBot="1">
      <c r="B1611" s="59" t="s">
        <v>41</v>
      </c>
      <c r="C1611" s="218"/>
      <c r="D1611" s="221"/>
      <c r="E1611" s="221"/>
      <c r="F1611" s="221"/>
      <c r="G1611" s="143"/>
      <c r="H1611" s="224"/>
      <c r="I1611" s="227"/>
      <c r="J1611" s="53"/>
      <c r="K1611" s="65"/>
      <c r="L1611" s="65"/>
      <c r="M1611" s="42">
        <f t="shared" si="302"/>
        <v>0</v>
      </c>
    </row>
    <row r="1612" spans="2:13" ht="13.5" hidden="1" thickBot="1">
      <c r="B1612" s="59" t="s">
        <v>42</v>
      </c>
      <c r="C1612" s="218"/>
      <c r="D1612" s="221"/>
      <c r="E1612" s="221"/>
      <c r="F1612" s="221"/>
      <c r="G1612" s="143"/>
      <c r="H1612" s="224"/>
      <c r="I1612" s="227"/>
      <c r="J1612" s="53"/>
      <c r="K1612" s="65"/>
      <c r="L1612" s="65"/>
      <c r="M1612" s="42">
        <f t="shared" si="302"/>
        <v>0</v>
      </c>
    </row>
    <row r="1613" spans="2:13" ht="13.5" hidden="1" thickBot="1">
      <c r="B1613" s="59" t="s">
        <v>43</v>
      </c>
      <c r="C1613" s="218"/>
      <c r="D1613" s="221"/>
      <c r="E1613" s="221"/>
      <c r="F1613" s="221"/>
      <c r="G1613" s="143"/>
      <c r="H1613" s="224"/>
      <c r="I1613" s="227"/>
      <c r="J1613" s="53"/>
      <c r="K1613" s="43"/>
      <c r="L1613" s="65"/>
      <c r="M1613" s="42">
        <f t="shared" si="302"/>
        <v>0</v>
      </c>
    </row>
    <row r="1614" spans="2:13" ht="13.5" hidden="1" thickBot="1">
      <c r="B1614" s="90" t="s">
        <v>44</v>
      </c>
      <c r="C1614" s="219"/>
      <c r="D1614" s="222"/>
      <c r="E1614" s="222"/>
      <c r="F1614" s="222"/>
      <c r="G1614" s="144"/>
      <c r="H1614" s="225"/>
      <c r="I1614" s="228"/>
      <c r="J1614" s="53"/>
      <c r="K1614" s="46"/>
      <c r="L1614" s="54"/>
      <c r="M1614" s="47">
        <f t="shared" si="302"/>
        <v>0</v>
      </c>
    </row>
    <row r="1615" spans="2:13" ht="13.5" hidden="1" thickBot="1">
      <c r="B1615" s="58" t="s">
        <v>40</v>
      </c>
      <c r="C1615" s="217">
        <f t="shared" ref="C1615" si="303">+C1610+1</f>
        <v>321</v>
      </c>
      <c r="D1615" s="220">
        <f>VLOOKUP(C1615,'Completar SOFSE'!$A$19:$E$501,2,0)</f>
        <v>0</v>
      </c>
      <c r="E1615" s="220">
        <f>VLOOKUP(C1615,'Completar SOFSE'!$A$19:$E$501,3,0)</f>
        <v>0</v>
      </c>
      <c r="F1615" s="220">
        <f>VLOOKUP(C1615,'Completar SOFSE'!$A$19:$E$501,4,0)</f>
        <v>0</v>
      </c>
      <c r="G1615" s="142"/>
      <c r="H1615" s="223">
        <f>VLOOKUP(C1615,'Completar SOFSE'!$A$19:$E$501,5,0)</f>
        <v>0</v>
      </c>
      <c r="I1615" s="226">
        <f>VLOOKUP(C1615,'Completar SOFSE'!$A$19:$F$501,6,0)</f>
        <v>0</v>
      </c>
      <c r="J1615" s="53"/>
      <c r="K1615" s="65"/>
      <c r="L1615" s="65"/>
      <c r="M1615" s="42">
        <f>J1615*$D$60+K1615*$D$60+L1615*$D$60</f>
        <v>0</v>
      </c>
    </row>
    <row r="1616" spans="2:13" ht="13.5" hidden="1" thickBot="1">
      <c r="B1616" s="59" t="s">
        <v>41</v>
      </c>
      <c r="C1616" s="218"/>
      <c r="D1616" s="221"/>
      <c r="E1616" s="221"/>
      <c r="F1616" s="221"/>
      <c r="G1616" s="143"/>
      <c r="H1616" s="224"/>
      <c r="I1616" s="227"/>
      <c r="J1616" s="53"/>
      <c r="K1616" s="65"/>
      <c r="L1616" s="65"/>
      <c r="M1616" s="42">
        <f t="shared" ref="M1616:M1634" si="304">J1616*$D$60+K1616*$D$60+L1616*$D$60</f>
        <v>0</v>
      </c>
    </row>
    <row r="1617" spans="2:13" ht="13.5" hidden="1" thickBot="1">
      <c r="B1617" s="59" t="s">
        <v>42</v>
      </c>
      <c r="C1617" s="218"/>
      <c r="D1617" s="221"/>
      <c r="E1617" s="221"/>
      <c r="F1617" s="221"/>
      <c r="G1617" s="143"/>
      <c r="H1617" s="224"/>
      <c r="I1617" s="227"/>
      <c r="J1617" s="53"/>
      <c r="K1617" s="65"/>
      <c r="L1617" s="65"/>
      <c r="M1617" s="42">
        <f t="shared" si="304"/>
        <v>0</v>
      </c>
    </row>
    <row r="1618" spans="2:13" ht="13.5" hidden="1" thickBot="1">
      <c r="B1618" s="59" t="s">
        <v>43</v>
      </c>
      <c r="C1618" s="218"/>
      <c r="D1618" s="221"/>
      <c r="E1618" s="221"/>
      <c r="F1618" s="221"/>
      <c r="G1618" s="143"/>
      <c r="H1618" s="224"/>
      <c r="I1618" s="227"/>
      <c r="J1618" s="53"/>
      <c r="K1618" s="43"/>
      <c r="L1618" s="65"/>
      <c r="M1618" s="42">
        <f t="shared" si="304"/>
        <v>0</v>
      </c>
    </row>
    <row r="1619" spans="2:13" ht="13.5" hidden="1" thickBot="1">
      <c r="B1619" s="90" t="s">
        <v>44</v>
      </c>
      <c r="C1619" s="219"/>
      <c r="D1619" s="222"/>
      <c r="E1619" s="222"/>
      <c r="F1619" s="222"/>
      <c r="G1619" s="144"/>
      <c r="H1619" s="225"/>
      <c r="I1619" s="228"/>
      <c r="J1619" s="53"/>
      <c r="K1619" s="46"/>
      <c r="L1619" s="54"/>
      <c r="M1619" s="47">
        <f t="shared" si="304"/>
        <v>0</v>
      </c>
    </row>
    <row r="1620" spans="2:13" ht="13.5" hidden="1" thickBot="1">
      <c r="B1620" s="58" t="s">
        <v>40</v>
      </c>
      <c r="C1620" s="217">
        <f t="shared" si="297"/>
        <v>322</v>
      </c>
      <c r="D1620" s="220">
        <f>VLOOKUP(C1620,'Completar SOFSE'!$A$19:$E$501,2,0)</f>
        <v>0</v>
      </c>
      <c r="E1620" s="220">
        <f>VLOOKUP(C1620,'Completar SOFSE'!$A$19:$E$501,3,0)</f>
        <v>0</v>
      </c>
      <c r="F1620" s="220">
        <f>VLOOKUP(C1620,'Completar SOFSE'!$A$19:$E$501,4,0)</f>
        <v>0</v>
      </c>
      <c r="G1620" s="142"/>
      <c r="H1620" s="223">
        <f>VLOOKUP(C1620,'Completar SOFSE'!$A$19:$E$501,5,0)</f>
        <v>0</v>
      </c>
      <c r="I1620" s="226">
        <f>VLOOKUP(C1620,'Completar SOFSE'!$A$19:$F$501,6,0)</f>
        <v>0</v>
      </c>
      <c r="J1620" s="53"/>
      <c r="K1620" s="65"/>
      <c r="L1620" s="65"/>
      <c r="M1620" s="42">
        <f t="shared" si="304"/>
        <v>0</v>
      </c>
    </row>
    <row r="1621" spans="2:13" ht="13.5" hidden="1" thickBot="1">
      <c r="B1621" s="59" t="s">
        <v>41</v>
      </c>
      <c r="C1621" s="218"/>
      <c r="D1621" s="221"/>
      <c r="E1621" s="221"/>
      <c r="F1621" s="221"/>
      <c r="G1621" s="143"/>
      <c r="H1621" s="224"/>
      <c r="I1621" s="227"/>
      <c r="J1621" s="53"/>
      <c r="K1621" s="65"/>
      <c r="L1621" s="65"/>
      <c r="M1621" s="42">
        <f t="shared" si="304"/>
        <v>0</v>
      </c>
    </row>
    <row r="1622" spans="2:13" ht="13.5" hidden="1" thickBot="1">
      <c r="B1622" s="59" t="s">
        <v>42</v>
      </c>
      <c r="C1622" s="218"/>
      <c r="D1622" s="221"/>
      <c r="E1622" s="221"/>
      <c r="F1622" s="221"/>
      <c r="G1622" s="143"/>
      <c r="H1622" s="224"/>
      <c r="I1622" s="227"/>
      <c r="J1622" s="53"/>
      <c r="K1622" s="65"/>
      <c r="L1622" s="65"/>
      <c r="M1622" s="42">
        <f t="shared" si="304"/>
        <v>0</v>
      </c>
    </row>
    <row r="1623" spans="2:13" ht="13.5" hidden="1" thickBot="1">
      <c r="B1623" s="59" t="s">
        <v>43</v>
      </c>
      <c r="C1623" s="218"/>
      <c r="D1623" s="221"/>
      <c r="E1623" s="221"/>
      <c r="F1623" s="221"/>
      <c r="G1623" s="143"/>
      <c r="H1623" s="224"/>
      <c r="I1623" s="227"/>
      <c r="J1623" s="53"/>
      <c r="K1623" s="43"/>
      <c r="L1623" s="65"/>
      <c r="M1623" s="42">
        <f t="shared" si="304"/>
        <v>0</v>
      </c>
    </row>
    <row r="1624" spans="2:13" ht="13.5" hidden="1" thickBot="1">
      <c r="B1624" s="90" t="s">
        <v>44</v>
      </c>
      <c r="C1624" s="219"/>
      <c r="D1624" s="222"/>
      <c r="E1624" s="222"/>
      <c r="F1624" s="222"/>
      <c r="G1624" s="144"/>
      <c r="H1624" s="225"/>
      <c r="I1624" s="228"/>
      <c r="J1624" s="53"/>
      <c r="K1624" s="46"/>
      <c r="L1624" s="54"/>
      <c r="M1624" s="47">
        <f t="shared" si="304"/>
        <v>0</v>
      </c>
    </row>
    <row r="1625" spans="2:13" ht="13.5" hidden="1" thickBot="1">
      <c r="B1625" s="58" t="s">
        <v>40</v>
      </c>
      <c r="C1625" s="217">
        <f t="shared" si="298"/>
        <v>323</v>
      </c>
      <c r="D1625" s="220">
        <f>VLOOKUP(C1625,'Completar SOFSE'!$A$19:$E$501,2,0)</f>
        <v>0</v>
      </c>
      <c r="E1625" s="220">
        <f>VLOOKUP(C1625,'Completar SOFSE'!$A$19:$E$501,3,0)</f>
        <v>0</v>
      </c>
      <c r="F1625" s="220">
        <f>VLOOKUP(C1625,'Completar SOFSE'!$A$19:$E$501,4,0)</f>
        <v>0</v>
      </c>
      <c r="G1625" s="142"/>
      <c r="H1625" s="223">
        <f>VLOOKUP(C1625,'Completar SOFSE'!$A$19:$E$501,5,0)</f>
        <v>0</v>
      </c>
      <c r="I1625" s="226">
        <f>VLOOKUP(C1625,'Completar SOFSE'!$A$19:$F$501,6,0)</f>
        <v>0</v>
      </c>
      <c r="J1625" s="53"/>
      <c r="K1625" s="65"/>
      <c r="L1625" s="65"/>
      <c r="M1625" s="42">
        <f t="shared" si="304"/>
        <v>0</v>
      </c>
    </row>
    <row r="1626" spans="2:13" ht="13.5" hidden="1" thickBot="1">
      <c r="B1626" s="59" t="s">
        <v>41</v>
      </c>
      <c r="C1626" s="218"/>
      <c r="D1626" s="221"/>
      <c r="E1626" s="221"/>
      <c r="F1626" s="221"/>
      <c r="G1626" s="143"/>
      <c r="H1626" s="224"/>
      <c r="I1626" s="227"/>
      <c r="J1626" s="53"/>
      <c r="K1626" s="65"/>
      <c r="L1626" s="65"/>
      <c r="M1626" s="42">
        <f t="shared" si="304"/>
        <v>0</v>
      </c>
    </row>
    <row r="1627" spans="2:13" ht="13.5" hidden="1" thickBot="1">
      <c r="B1627" s="59" t="s">
        <v>42</v>
      </c>
      <c r="C1627" s="218"/>
      <c r="D1627" s="221"/>
      <c r="E1627" s="221"/>
      <c r="F1627" s="221"/>
      <c r="G1627" s="143"/>
      <c r="H1627" s="224"/>
      <c r="I1627" s="227"/>
      <c r="J1627" s="53"/>
      <c r="K1627" s="65"/>
      <c r="L1627" s="65"/>
      <c r="M1627" s="42">
        <f t="shared" si="304"/>
        <v>0</v>
      </c>
    </row>
    <row r="1628" spans="2:13" ht="13.5" hidden="1" thickBot="1">
      <c r="B1628" s="59" t="s">
        <v>43</v>
      </c>
      <c r="C1628" s="218"/>
      <c r="D1628" s="221"/>
      <c r="E1628" s="221"/>
      <c r="F1628" s="221"/>
      <c r="G1628" s="143"/>
      <c r="H1628" s="224"/>
      <c r="I1628" s="227"/>
      <c r="J1628" s="53"/>
      <c r="K1628" s="43"/>
      <c r="L1628" s="65"/>
      <c r="M1628" s="42">
        <f t="shared" si="304"/>
        <v>0</v>
      </c>
    </row>
    <row r="1629" spans="2:13" ht="13.5" hidden="1" thickBot="1">
      <c r="B1629" s="90" t="s">
        <v>44</v>
      </c>
      <c r="C1629" s="219"/>
      <c r="D1629" s="222"/>
      <c r="E1629" s="222"/>
      <c r="F1629" s="222"/>
      <c r="G1629" s="144"/>
      <c r="H1629" s="225"/>
      <c r="I1629" s="228"/>
      <c r="J1629" s="53"/>
      <c r="K1629" s="46"/>
      <c r="L1629" s="54"/>
      <c r="M1629" s="47">
        <f t="shared" si="304"/>
        <v>0</v>
      </c>
    </row>
    <row r="1630" spans="2:13" ht="13.5" hidden="1" thickBot="1">
      <c r="B1630" s="58" t="s">
        <v>40</v>
      </c>
      <c r="C1630" s="217">
        <f t="shared" si="300"/>
        <v>324</v>
      </c>
      <c r="D1630" s="220">
        <f>VLOOKUP(C1630,'Completar SOFSE'!$A$19:$E$501,2,0)</f>
        <v>0</v>
      </c>
      <c r="E1630" s="220">
        <f>VLOOKUP(C1630,'Completar SOFSE'!$A$19:$E$501,3,0)</f>
        <v>0</v>
      </c>
      <c r="F1630" s="220">
        <f>VLOOKUP(C1630,'Completar SOFSE'!$A$19:$E$501,4,0)</f>
        <v>0</v>
      </c>
      <c r="G1630" s="142"/>
      <c r="H1630" s="223">
        <f>VLOOKUP(C1630,'Completar SOFSE'!$A$19:$E$501,5,0)</f>
        <v>0</v>
      </c>
      <c r="I1630" s="226">
        <f>VLOOKUP(C1630,'Completar SOFSE'!$A$19:$F$501,6,0)</f>
        <v>0</v>
      </c>
      <c r="J1630" s="53"/>
      <c r="K1630" s="65"/>
      <c r="L1630" s="65"/>
      <c r="M1630" s="42">
        <f t="shared" si="304"/>
        <v>0</v>
      </c>
    </row>
    <row r="1631" spans="2:13" ht="13.5" hidden="1" thickBot="1">
      <c r="B1631" s="59" t="s">
        <v>41</v>
      </c>
      <c r="C1631" s="218"/>
      <c r="D1631" s="221"/>
      <c r="E1631" s="221"/>
      <c r="F1631" s="221"/>
      <c r="G1631" s="143"/>
      <c r="H1631" s="224"/>
      <c r="I1631" s="227"/>
      <c r="J1631" s="53"/>
      <c r="K1631" s="65"/>
      <c r="L1631" s="65"/>
      <c r="M1631" s="42">
        <f t="shared" si="304"/>
        <v>0</v>
      </c>
    </row>
    <row r="1632" spans="2:13" ht="13.5" hidden="1" thickBot="1">
      <c r="B1632" s="59" t="s">
        <v>42</v>
      </c>
      <c r="C1632" s="218"/>
      <c r="D1632" s="221"/>
      <c r="E1632" s="221"/>
      <c r="F1632" s="221"/>
      <c r="G1632" s="143"/>
      <c r="H1632" s="224"/>
      <c r="I1632" s="227"/>
      <c r="J1632" s="53"/>
      <c r="K1632" s="65"/>
      <c r="L1632" s="65"/>
      <c r="M1632" s="42">
        <f t="shared" si="304"/>
        <v>0</v>
      </c>
    </row>
    <row r="1633" spans="2:13" ht="13.5" hidden="1" thickBot="1">
      <c r="B1633" s="59" t="s">
        <v>43</v>
      </c>
      <c r="C1633" s="218"/>
      <c r="D1633" s="221"/>
      <c r="E1633" s="221"/>
      <c r="F1633" s="221"/>
      <c r="G1633" s="143"/>
      <c r="H1633" s="224"/>
      <c r="I1633" s="227"/>
      <c r="J1633" s="53"/>
      <c r="K1633" s="43"/>
      <c r="L1633" s="65"/>
      <c r="M1633" s="42">
        <f t="shared" si="304"/>
        <v>0</v>
      </c>
    </row>
    <row r="1634" spans="2:13" ht="13.5" hidden="1" thickBot="1">
      <c r="B1634" s="90" t="s">
        <v>44</v>
      </c>
      <c r="C1634" s="219"/>
      <c r="D1634" s="222"/>
      <c r="E1634" s="222"/>
      <c r="F1634" s="222"/>
      <c r="G1634" s="144"/>
      <c r="H1634" s="225"/>
      <c r="I1634" s="228"/>
      <c r="J1634" s="53"/>
      <c r="K1634" s="46"/>
      <c r="L1634" s="54"/>
      <c r="M1634" s="47">
        <f t="shared" si="304"/>
        <v>0</v>
      </c>
    </row>
    <row r="1635" spans="2:13" ht="13.5" hidden="1" thickBot="1">
      <c r="B1635" s="58" t="s">
        <v>40</v>
      </c>
      <c r="C1635" s="217">
        <f t="shared" ref="C1635:C1685" si="305">+C1630+1</f>
        <v>325</v>
      </c>
      <c r="D1635" s="220">
        <f>VLOOKUP(C1635,'Completar SOFSE'!$A$19:$E$501,2,0)</f>
        <v>0</v>
      </c>
      <c r="E1635" s="220">
        <f>VLOOKUP(C1635,'Completar SOFSE'!$A$19:$E$501,3,0)</f>
        <v>0</v>
      </c>
      <c r="F1635" s="220">
        <f>VLOOKUP(C1635,'Completar SOFSE'!$A$19:$E$501,4,0)</f>
        <v>0</v>
      </c>
      <c r="G1635" s="142"/>
      <c r="H1635" s="223">
        <f>VLOOKUP(C1635,'Completar SOFSE'!$A$19:$E$501,5,0)</f>
        <v>0</v>
      </c>
      <c r="I1635" s="226">
        <f>VLOOKUP(C1635,'Completar SOFSE'!$A$19:$F$501,6,0)</f>
        <v>0</v>
      </c>
      <c r="J1635" s="53"/>
      <c r="K1635" s="65"/>
      <c r="L1635" s="65"/>
      <c r="M1635" s="42">
        <f>J1635*$D$60+K1635*$D$60+L1635*$D$60</f>
        <v>0</v>
      </c>
    </row>
    <row r="1636" spans="2:13" ht="13.5" hidden="1" thickBot="1">
      <c r="B1636" s="59" t="s">
        <v>41</v>
      </c>
      <c r="C1636" s="218"/>
      <c r="D1636" s="221"/>
      <c r="E1636" s="221"/>
      <c r="F1636" s="221"/>
      <c r="G1636" s="143"/>
      <c r="H1636" s="224"/>
      <c r="I1636" s="227"/>
      <c r="J1636" s="53"/>
      <c r="K1636" s="65"/>
      <c r="L1636" s="65"/>
      <c r="M1636" s="42">
        <f t="shared" ref="M1636:M1654" si="306">J1636*$D$60+K1636*$D$60+L1636*$D$60</f>
        <v>0</v>
      </c>
    </row>
    <row r="1637" spans="2:13" ht="13.5" hidden="1" thickBot="1">
      <c r="B1637" s="59" t="s">
        <v>42</v>
      </c>
      <c r="C1637" s="218"/>
      <c r="D1637" s="221"/>
      <c r="E1637" s="221"/>
      <c r="F1637" s="221"/>
      <c r="G1637" s="143"/>
      <c r="H1637" s="224"/>
      <c r="I1637" s="227"/>
      <c r="J1637" s="53"/>
      <c r="K1637" s="65"/>
      <c r="L1637" s="65"/>
      <c r="M1637" s="42">
        <f t="shared" si="306"/>
        <v>0</v>
      </c>
    </row>
    <row r="1638" spans="2:13" ht="13.5" hidden="1" thickBot="1">
      <c r="B1638" s="59" t="s">
        <v>43</v>
      </c>
      <c r="C1638" s="218"/>
      <c r="D1638" s="221"/>
      <c r="E1638" s="221"/>
      <c r="F1638" s="221"/>
      <c r="G1638" s="143"/>
      <c r="H1638" s="224"/>
      <c r="I1638" s="227"/>
      <c r="J1638" s="53"/>
      <c r="K1638" s="43"/>
      <c r="L1638" s="65"/>
      <c r="M1638" s="42">
        <f t="shared" si="306"/>
        <v>0</v>
      </c>
    </row>
    <row r="1639" spans="2:13" ht="13.5" hidden="1" thickBot="1">
      <c r="B1639" s="90" t="s">
        <v>44</v>
      </c>
      <c r="C1639" s="219"/>
      <c r="D1639" s="222"/>
      <c r="E1639" s="222"/>
      <c r="F1639" s="222"/>
      <c r="G1639" s="144"/>
      <c r="H1639" s="225"/>
      <c r="I1639" s="228"/>
      <c r="J1639" s="53"/>
      <c r="K1639" s="46"/>
      <c r="L1639" s="54"/>
      <c r="M1639" s="47">
        <f t="shared" si="306"/>
        <v>0</v>
      </c>
    </row>
    <row r="1640" spans="2:13" ht="13.5" hidden="1" thickBot="1">
      <c r="B1640" s="58" t="s">
        <v>40</v>
      </c>
      <c r="C1640" s="217">
        <f t="shared" ref="C1640" si="307">+C1635+1</f>
        <v>326</v>
      </c>
      <c r="D1640" s="220">
        <f>VLOOKUP(C1640,'Completar SOFSE'!$A$19:$E$501,2,0)</f>
        <v>0</v>
      </c>
      <c r="E1640" s="220">
        <f>VLOOKUP(C1640,'Completar SOFSE'!$A$19:$E$501,3,0)</f>
        <v>0</v>
      </c>
      <c r="F1640" s="220">
        <f>VLOOKUP(C1640,'Completar SOFSE'!$A$19:$E$501,4,0)</f>
        <v>0</v>
      </c>
      <c r="G1640" s="142"/>
      <c r="H1640" s="223">
        <f>VLOOKUP(C1640,'Completar SOFSE'!$A$19:$E$501,5,0)</f>
        <v>0</v>
      </c>
      <c r="I1640" s="226">
        <f>VLOOKUP(C1640,'Completar SOFSE'!$A$19:$F$501,6,0)</f>
        <v>0</v>
      </c>
      <c r="J1640" s="53"/>
      <c r="K1640" s="65"/>
      <c r="L1640" s="65"/>
      <c r="M1640" s="42">
        <f t="shared" si="306"/>
        <v>0</v>
      </c>
    </row>
    <row r="1641" spans="2:13" ht="13.5" hidden="1" thickBot="1">
      <c r="B1641" s="59" t="s">
        <v>41</v>
      </c>
      <c r="C1641" s="218"/>
      <c r="D1641" s="221"/>
      <c r="E1641" s="221"/>
      <c r="F1641" s="221"/>
      <c r="G1641" s="143"/>
      <c r="H1641" s="224"/>
      <c r="I1641" s="227"/>
      <c r="J1641" s="53"/>
      <c r="K1641" s="65"/>
      <c r="L1641" s="65"/>
      <c r="M1641" s="42">
        <f t="shared" si="306"/>
        <v>0</v>
      </c>
    </row>
    <row r="1642" spans="2:13" ht="13.5" hidden="1" thickBot="1">
      <c r="B1642" s="59" t="s">
        <v>42</v>
      </c>
      <c r="C1642" s="218"/>
      <c r="D1642" s="221"/>
      <c r="E1642" s="221"/>
      <c r="F1642" s="221"/>
      <c r="G1642" s="143"/>
      <c r="H1642" s="224"/>
      <c r="I1642" s="227"/>
      <c r="J1642" s="53"/>
      <c r="K1642" s="65"/>
      <c r="L1642" s="65"/>
      <c r="M1642" s="42">
        <f t="shared" si="306"/>
        <v>0</v>
      </c>
    </row>
    <row r="1643" spans="2:13" ht="13.5" hidden="1" thickBot="1">
      <c r="B1643" s="59" t="s">
        <v>43</v>
      </c>
      <c r="C1643" s="218"/>
      <c r="D1643" s="221"/>
      <c r="E1643" s="221"/>
      <c r="F1643" s="221"/>
      <c r="G1643" s="143"/>
      <c r="H1643" s="224"/>
      <c r="I1643" s="227"/>
      <c r="J1643" s="53"/>
      <c r="K1643" s="43"/>
      <c r="L1643" s="65"/>
      <c r="M1643" s="42">
        <f t="shared" si="306"/>
        <v>0</v>
      </c>
    </row>
    <row r="1644" spans="2:13" ht="13.5" hidden="1" thickBot="1">
      <c r="B1644" s="90" t="s">
        <v>44</v>
      </c>
      <c r="C1644" s="219"/>
      <c r="D1644" s="222"/>
      <c r="E1644" s="222"/>
      <c r="F1644" s="222"/>
      <c r="G1644" s="144"/>
      <c r="H1644" s="225"/>
      <c r="I1644" s="228"/>
      <c r="J1644" s="53"/>
      <c r="K1644" s="46"/>
      <c r="L1644" s="54"/>
      <c r="M1644" s="47">
        <f t="shared" si="306"/>
        <v>0</v>
      </c>
    </row>
    <row r="1645" spans="2:13" ht="13.5" hidden="1" thickBot="1">
      <c r="B1645" s="58" t="s">
        <v>40</v>
      </c>
      <c r="C1645" s="217">
        <f t="shared" ref="C1645:C1695" si="308">+C1640+1</f>
        <v>327</v>
      </c>
      <c r="D1645" s="220">
        <f>VLOOKUP(C1645,'Completar SOFSE'!$A$19:$E$501,2,0)</f>
        <v>0</v>
      </c>
      <c r="E1645" s="220">
        <f>VLOOKUP(C1645,'Completar SOFSE'!$A$19:$E$501,3,0)</f>
        <v>0</v>
      </c>
      <c r="F1645" s="220">
        <f>VLOOKUP(C1645,'Completar SOFSE'!$A$19:$E$501,4,0)</f>
        <v>0</v>
      </c>
      <c r="G1645" s="142"/>
      <c r="H1645" s="223">
        <f>VLOOKUP(C1645,'Completar SOFSE'!$A$19:$E$501,5,0)</f>
        <v>0</v>
      </c>
      <c r="I1645" s="226">
        <f>VLOOKUP(C1645,'Completar SOFSE'!$A$19:$F$501,6,0)</f>
        <v>0</v>
      </c>
      <c r="J1645" s="53"/>
      <c r="K1645" s="65"/>
      <c r="L1645" s="65"/>
      <c r="M1645" s="42">
        <f t="shared" si="306"/>
        <v>0</v>
      </c>
    </row>
    <row r="1646" spans="2:13" ht="13.5" hidden="1" thickBot="1">
      <c r="B1646" s="59" t="s">
        <v>41</v>
      </c>
      <c r="C1646" s="218"/>
      <c r="D1646" s="221"/>
      <c r="E1646" s="221"/>
      <c r="F1646" s="221"/>
      <c r="G1646" s="143"/>
      <c r="H1646" s="224"/>
      <c r="I1646" s="227"/>
      <c r="J1646" s="53"/>
      <c r="K1646" s="65"/>
      <c r="L1646" s="65"/>
      <c r="M1646" s="42">
        <f t="shared" si="306"/>
        <v>0</v>
      </c>
    </row>
    <row r="1647" spans="2:13" ht="13.5" hidden="1" thickBot="1">
      <c r="B1647" s="59" t="s">
        <v>42</v>
      </c>
      <c r="C1647" s="218"/>
      <c r="D1647" s="221"/>
      <c r="E1647" s="221"/>
      <c r="F1647" s="221"/>
      <c r="G1647" s="143"/>
      <c r="H1647" s="224"/>
      <c r="I1647" s="227"/>
      <c r="J1647" s="53"/>
      <c r="K1647" s="65"/>
      <c r="L1647" s="65"/>
      <c r="M1647" s="42">
        <f t="shared" si="306"/>
        <v>0</v>
      </c>
    </row>
    <row r="1648" spans="2:13" ht="13.5" hidden="1" thickBot="1">
      <c r="B1648" s="59" t="s">
        <v>43</v>
      </c>
      <c r="C1648" s="218"/>
      <c r="D1648" s="221"/>
      <c r="E1648" s="221"/>
      <c r="F1648" s="221"/>
      <c r="G1648" s="143"/>
      <c r="H1648" s="224"/>
      <c r="I1648" s="227"/>
      <c r="J1648" s="53"/>
      <c r="K1648" s="43"/>
      <c r="L1648" s="65"/>
      <c r="M1648" s="42">
        <f t="shared" si="306"/>
        <v>0</v>
      </c>
    </row>
    <row r="1649" spans="2:13" ht="13.5" hidden="1" thickBot="1">
      <c r="B1649" s="90" t="s">
        <v>44</v>
      </c>
      <c r="C1649" s="219"/>
      <c r="D1649" s="222"/>
      <c r="E1649" s="222"/>
      <c r="F1649" s="222"/>
      <c r="G1649" s="144"/>
      <c r="H1649" s="225"/>
      <c r="I1649" s="228"/>
      <c r="J1649" s="53"/>
      <c r="K1649" s="46"/>
      <c r="L1649" s="54"/>
      <c r="M1649" s="47">
        <f t="shared" si="306"/>
        <v>0</v>
      </c>
    </row>
    <row r="1650" spans="2:13" ht="13.5" hidden="1" thickBot="1">
      <c r="B1650" s="58" t="s">
        <v>40</v>
      </c>
      <c r="C1650" s="217">
        <f t="shared" ref="C1650:C1700" si="309">+C1645+1</f>
        <v>328</v>
      </c>
      <c r="D1650" s="220">
        <f>VLOOKUP(C1650,'Completar SOFSE'!$A$19:$E$501,2,0)</f>
        <v>0</v>
      </c>
      <c r="E1650" s="220">
        <f>VLOOKUP(C1650,'Completar SOFSE'!$A$19:$E$501,3,0)</f>
        <v>0</v>
      </c>
      <c r="F1650" s="220">
        <f>VLOOKUP(C1650,'Completar SOFSE'!$A$19:$E$501,4,0)</f>
        <v>0</v>
      </c>
      <c r="G1650" s="142"/>
      <c r="H1650" s="223">
        <f>VLOOKUP(C1650,'Completar SOFSE'!$A$19:$E$501,5,0)</f>
        <v>0</v>
      </c>
      <c r="I1650" s="226">
        <f>VLOOKUP(C1650,'Completar SOFSE'!$A$19:$F$501,6,0)</f>
        <v>0</v>
      </c>
      <c r="J1650" s="53"/>
      <c r="K1650" s="65"/>
      <c r="L1650" s="65"/>
      <c r="M1650" s="42">
        <f t="shared" si="306"/>
        <v>0</v>
      </c>
    </row>
    <row r="1651" spans="2:13" ht="13.5" hidden="1" thickBot="1">
      <c r="B1651" s="59" t="s">
        <v>41</v>
      </c>
      <c r="C1651" s="218"/>
      <c r="D1651" s="221"/>
      <c r="E1651" s="221"/>
      <c r="F1651" s="221"/>
      <c r="G1651" s="143"/>
      <c r="H1651" s="224"/>
      <c r="I1651" s="227"/>
      <c r="J1651" s="53"/>
      <c r="K1651" s="65"/>
      <c r="L1651" s="65"/>
      <c r="M1651" s="42">
        <f t="shared" si="306"/>
        <v>0</v>
      </c>
    </row>
    <row r="1652" spans="2:13" ht="13.5" hidden="1" thickBot="1">
      <c r="B1652" s="59" t="s">
        <v>42</v>
      </c>
      <c r="C1652" s="218"/>
      <c r="D1652" s="221"/>
      <c r="E1652" s="221"/>
      <c r="F1652" s="221"/>
      <c r="G1652" s="143"/>
      <c r="H1652" s="224"/>
      <c r="I1652" s="227"/>
      <c r="J1652" s="53"/>
      <c r="K1652" s="65"/>
      <c r="L1652" s="65"/>
      <c r="M1652" s="42">
        <f t="shared" si="306"/>
        <v>0</v>
      </c>
    </row>
    <row r="1653" spans="2:13" ht="13.5" hidden="1" thickBot="1">
      <c r="B1653" s="59" t="s">
        <v>43</v>
      </c>
      <c r="C1653" s="218"/>
      <c r="D1653" s="221"/>
      <c r="E1653" s="221"/>
      <c r="F1653" s="221"/>
      <c r="G1653" s="143"/>
      <c r="H1653" s="224"/>
      <c r="I1653" s="227"/>
      <c r="J1653" s="53"/>
      <c r="K1653" s="43"/>
      <c r="L1653" s="65"/>
      <c r="M1653" s="42">
        <f t="shared" si="306"/>
        <v>0</v>
      </c>
    </row>
    <row r="1654" spans="2:13" ht="13.5" hidden="1" thickBot="1">
      <c r="B1654" s="90" t="s">
        <v>44</v>
      </c>
      <c r="C1654" s="219"/>
      <c r="D1654" s="222"/>
      <c r="E1654" s="222"/>
      <c r="F1654" s="222"/>
      <c r="G1654" s="144"/>
      <c r="H1654" s="225"/>
      <c r="I1654" s="228"/>
      <c r="J1654" s="53"/>
      <c r="K1654" s="46"/>
      <c r="L1654" s="54"/>
      <c r="M1654" s="47">
        <f t="shared" si="306"/>
        <v>0</v>
      </c>
    </row>
    <row r="1655" spans="2:13" ht="13.5" hidden="1" thickBot="1">
      <c r="B1655" s="58" t="s">
        <v>40</v>
      </c>
      <c r="C1655" s="217">
        <f t="shared" ref="C1655:C1705" si="310">+C1650+1</f>
        <v>329</v>
      </c>
      <c r="D1655" s="220">
        <f>VLOOKUP(C1655,'Completar SOFSE'!$A$19:$E$501,2,0)</f>
        <v>0</v>
      </c>
      <c r="E1655" s="220">
        <f>VLOOKUP(C1655,'Completar SOFSE'!$A$19:$E$501,3,0)</f>
        <v>0</v>
      </c>
      <c r="F1655" s="220">
        <f>VLOOKUP(C1655,'Completar SOFSE'!$A$19:$E$501,4,0)</f>
        <v>0</v>
      </c>
      <c r="G1655" s="142"/>
      <c r="H1655" s="223">
        <f>VLOOKUP(C1655,'Completar SOFSE'!$A$19:$E$501,5,0)</f>
        <v>0</v>
      </c>
      <c r="I1655" s="226">
        <f>VLOOKUP(C1655,'Completar SOFSE'!$A$19:$F$501,6,0)</f>
        <v>0</v>
      </c>
      <c r="J1655" s="53"/>
      <c r="K1655" s="65"/>
      <c r="L1655" s="65"/>
      <c r="M1655" s="42">
        <f>J1655*$D$60+K1655*$D$60+L1655*$D$60</f>
        <v>0</v>
      </c>
    </row>
    <row r="1656" spans="2:13" ht="13.5" hidden="1" thickBot="1">
      <c r="B1656" s="59" t="s">
        <v>41</v>
      </c>
      <c r="C1656" s="218"/>
      <c r="D1656" s="221"/>
      <c r="E1656" s="221"/>
      <c r="F1656" s="221"/>
      <c r="G1656" s="143"/>
      <c r="H1656" s="224"/>
      <c r="I1656" s="227"/>
      <c r="J1656" s="53"/>
      <c r="K1656" s="65"/>
      <c r="L1656" s="65"/>
      <c r="M1656" s="42">
        <f t="shared" ref="M1656:M1674" si="311">J1656*$D$60+K1656*$D$60+L1656*$D$60</f>
        <v>0</v>
      </c>
    </row>
    <row r="1657" spans="2:13" ht="13.5" hidden="1" thickBot="1">
      <c r="B1657" s="59" t="s">
        <v>42</v>
      </c>
      <c r="C1657" s="218"/>
      <c r="D1657" s="221"/>
      <c r="E1657" s="221"/>
      <c r="F1657" s="221"/>
      <c r="G1657" s="143"/>
      <c r="H1657" s="224"/>
      <c r="I1657" s="227"/>
      <c r="J1657" s="53"/>
      <c r="K1657" s="65"/>
      <c r="L1657" s="65"/>
      <c r="M1657" s="42">
        <f t="shared" si="311"/>
        <v>0</v>
      </c>
    </row>
    <row r="1658" spans="2:13" ht="13.5" hidden="1" thickBot="1">
      <c r="B1658" s="59" t="s">
        <v>43</v>
      </c>
      <c r="C1658" s="218"/>
      <c r="D1658" s="221"/>
      <c r="E1658" s="221"/>
      <c r="F1658" s="221"/>
      <c r="G1658" s="143"/>
      <c r="H1658" s="224"/>
      <c r="I1658" s="227"/>
      <c r="J1658" s="53"/>
      <c r="K1658" s="43"/>
      <c r="L1658" s="65"/>
      <c r="M1658" s="42">
        <f t="shared" si="311"/>
        <v>0</v>
      </c>
    </row>
    <row r="1659" spans="2:13" ht="13.5" hidden="1" thickBot="1">
      <c r="B1659" s="90" t="s">
        <v>44</v>
      </c>
      <c r="C1659" s="219"/>
      <c r="D1659" s="222"/>
      <c r="E1659" s="222"/>
      <c r="F1659" s="222"/>
      <c r="G1659" s="144"/>
      <c r="H1659" s="225"/>
      <c r="I1659" s="228"/>
      <c r="J1659" s="53"/>
      <c r="K1659" s="46"/>
      <c r="L1659" s="54"/>
      <c r="M1659" s="47">
        <f t="shared" si="311"/>
        <v>0</v>
      </c>
    </row>
    <row r="1660" spans="2:13" ht="13.5" hidden="1" thickBot="1">
      <c r="B1660" s="58" t="s">
        <v>40</v>
      </c>
      <c r="C1660" s="217">
        <f t="shared" si="305"/>
        <v>330</v>
      </c>
      <c r="D1660" s="220">
        <f>VLOOKUP(C1660,'Completar SOFSE'!$A$19:$E$501,2,0)</f>
        <v>0</v>
      </c>
      <c r="E1660" s="220">
        <f>VLOOKUP(C1660,'Completar SOFSE'!$A$19:$E$501,3,0)</f>
        <v>0</v>
      </c>
      <c r="F1660" s="220">
        <f>VLOOKUP(C1660,'Completar SOFSE'!$A$19:$E$501,4,0)</f>
        <v>0</v>
      </c>
      <c r="G1660" s="142"/>
      <c r="H1660" s="223">
        <f>VLOOKUP(C1660,'Completar SOFSE'!$A$19:$E$501,5,0)</f>
        <v>0</v>
      </c>
      <c r="I1660" s="226">
        <f>VLOOKUP(C1660,'Completar SOFSE'!$A$19:$F$501,6,0)</f>
        <v>0</v>
      </c>
      <c r="J1660" s="53"/>
      <c r="K1660" s="65"/>
      <c r="L1660" s="65"/>
      <c r="M1660" s="42">
        <f t="shared" si="311"/>
        <v>0</v>
      </c>
    </row>
    <row r="1661" spans="2:13" ht="13.5" hidden="1" thickBot="1">
      <c r="B1661" s="59" t="s">
        <v>41</v>
      </c>
      <c r="C1661" s="218"/>
      <c r="D1661" s="221"/>
      <c r="E1661" s="221"/>
      <c r="F1661" s="221"/>
      <c r="G1661" s="143"/>
      <c r="H1661" s="224"/>
      <c r="I1661" s="227"/>
      <c r="J1661" s="53"/>
      <c r="K1661" s="65"/>
      <c r="L1661" s="65"/>
      <c r="M1661" s="42">
        <f t="shared" si="311"/>
        <v>0</v>
      </c>
    </row>
    <row r="1662" spans="2:13" ht="13.5" hidden="1" thickBot="1">
      <c r="B1662" s="59" t="s">
        <v>42</v>
      </c>
      <c r="C1662" s="218"/>
      <c r="D1662" s="221"/>
      <c r="E1662" s="221"/>
      <c r="F1662" s="221"/>
      <c r="G1662" s="143"/>
      <c r="H1662" s="224"/>
      <c r="I1662" s="227"/>
      <c r="J1662" s="53"/>
      <c r="K1662" s="65"/>
      <c r="L1662" s="65"/>
      <c r="M1662" s="42">
        <f t="shared" si="311"/>
        <v>0</v>
      </c>
    </row>
    <row r="1663" spans="2:13" ht="13.5" hidden="1" thickBot="1">
      <c r="B1663" s="59" t="s">
        <v>43</v>
      </c>
      <c r="C1663" s="218"/>
      <c r="D1663" s="221"/>
      <c r="E1663" s="221"/>
      <c r="F1663" s="221"/>
      <c r="G1663" s="143"/>
      <c r="H1663" s="224"/>
      <c r="I1663" s="227"/>
      <c r="J1663" s="53"/>
      <c r="K1663" s="43"/>
      <c r="L1663" s="65"/>
      <c r="M1663" s="42">
        <f t="shared" si="311"/>
        <v>0</v>
      </c>
    </row>
    <row r="1664" spans="2:13" ht="13.5" hidden="1" thickBot="1">
      <c r="B1664" s="90" t="s">
        <v>44</v>
      </c>
      <c r="C1664" s="219"/>
      <c r="D1664" s="222"/>
      <c r="E1664" s="222"/>
      <c r="F1664" s="222"/>
      <c r="G1664" s="144"/>
      <c r="H1664" s="225"/>
      <c r="I1664" s="228"/>
      <c r="J1664" s="53"/>
      <c r="K1664" s="46"/>
      <c r="L1664" s="54"/>
      <c r="M1664" s="47">
        <f t="shared" si="311"/>
        <v>0</v>
      </c>
    </row>
    <row r="1665" spans="2:13" ht="13.5" hidden="1" thickBot="1">
      <c r="B1665" s="58" t="s">
        <v>40</v>
      </c>
      <c r="C1665" s="217">
        <f t="shared" ref="C1665" si="312">+C1660+1</f>
        <v>331</v>
      </c>
      <c r="D1665" s="220">
        <f>VLOOKUP(C1665,'Completar SOFSE'!$A$19:$E$501,2,0)</f>
        <v>0</v>
      </c>
      <c r="E1665" s="220">
        <f>VLOOKUP(C1665,'Completar SOFSE'!$A$19:$E$501,3,0)</f>
        <v>0</v>
      </c>
      <c r="F1665" s="220">
        <f>VLOOKUP(C1665,'Completar SOFSE'!$A$19:$E$501,4,0)</f>
        <v>0</v>
      </c>
      <c r="G1665" s="142"/>
      <c r="H1665" s="223">
        <f>VLOOKUP(C1665,'Completar SOFSE'!$A$19:$E$501,5,0)</f>
        <v>0</v>
      </c>
      <c r="I1665" s="226">
        <f>VLOOKUP(C1665,'Completar SOFSE'!$A$19:$F$501,6,0)</f>
        <v>0</v>
      </c>
      <c r="J1665" s="53"/>
      <c r="K1665" s="65"/>
      <c r="L1665" s="65"/>
      <c r="M1665" s="42">
        <f t="shared" si="311"/>
        <v>0</v>
      </c>
    </row>
    <row r="1666" spans="2:13" ht="13.5" hidden="1" thickBot="1">
      <c r="B1666" s="59" t="s">
        <v>41</v>
      </c>
      <c r="C1666" s="218"/>
      <c r="D1666" s="221"/>
      <c r="E1666" s="221"/>
      <c r="F1666" s="221"/>
      <c r="G1666" s="143"/>
      <c r="H1666" s="224"/>
      <c r="I1666" s="227"/>
      <c r="J1666" s="53"/>
      <c r="K1666" s="65"/>
      <c r="L1666" s="65"/>
      <c r="M1666" s="42">
        <f t="shared" si="311"/>
        <v>0</v>
      </c>
    </row>
    <row r="1667" spans="2:13" ht="13.5" hidden="1" thickBot="1">
      <c r="B1667" s="59" t="s">
        <v>42</v>
      </c>
      <c r="C1667" s="218"/>
      <c r="D1667" s="221"/>
      <c r="E1667" s="221"/>
      <c r="F1667" s="221"/>
      <c r="G1667" s="143"/>
      <c r="H1667" s="224"/>
      <c r="I1667" s="227"/>
      <c r="J1667" s="53"/>
      <c r="K1667" s="65"/>
      <c r="L1667" s="65"/>
      <c r="M1667" s="42">
        <f t="shared" si="311"/>
        <v>0</v>
      </c>
    </row>
    <row r="1668" spans="2:13" ht="13.5" hidden="1" thickBot="1">
      <c r="B1668" s="59" t="s">
        <v>43</v>
      </c>
      <c r="C1668" s="218"/>
      <c r="D1668" s="221"/>
      <c r="E1668" s="221"/>
      <c r="F1668" s="221"/>
      <c r="G1668" s="143"/>
      <c r="H1668" s="224"/>
      <c r="I1668" s="227"/>
      <c r="J1668" s="53"/>
      <c r="K1668" s="43"/>
      <c r="L1668" s="65"/>
      <c r="M1668" s="42">
        <f t="shared" si="311"/>
        <v>0</v>
      </c>
    </row>
    <row r="1669" spans="2:13" ht="13.5" hidden="1" thickBot="1">
      <c r="B1669" s="90" t="s">
        <v>44</v>
      </c>
      <c r="C1669" s="219"/>
      <c r="D1669" s="222"/>
      <c r="E1669" s="222"/>
      <c r="F1669" s="222"/>
      <c r="G1669" s="144"/>
      <c r="H1669" s="225"/>
      <c r="I1669" s="228"/>
      <c r="J1669" s="53"/>
      <c r="K1669" s="46"/>
      <c r="L1669" s="54"/>
      <c r="M1669" s="47">
        <f t="shared" si="311"/>
        <v>0</v>
      </c>
    </row>
    <row r="1670" spans="2:13" ht="13.5" hidden="1" thickBot="1">
      <c r="B1670" s="58" t="s">
        <v>40</v>
      </c>
      <c r="C1670" s="217">
        <f t="shared" si="308"/>
        <v>332</v>
      </c>
      <c r="D1670" s="220">
        <f>VLOOKUP(C1670,'Completar SOFSE'!$A$19:$E$501,2,0)</f>
        <v>0</v>
      </c>
      <c r="E1670" s="220">
        <f>VLOOKUP(C1670,'Completar SOFSE'!$A$19:$E$501,3,0)</f>
        <v>0</v>
      </c>
      <c r="F1670" s="220">
        <f>VLOOKUP(C1670,'Completar SOFSE'!$A$19:$E$501,4,0)</f>
        <v>0</v>
      </c>
      <c r="G1670" s="142"/>
      <c r="H1670" s="223">
        <f>VLOOKUP(C1670,'Completar SOFSE'!$A$19:$E$501,5,0)</f>
        <v>0</v>
      </c>
      <c r="I1670" s="226">
        <f>VLOOKUP(C1670,'Completar SOFSE'!$A$19:$F$501,6,0)</f>
        <v>0</v>
      </c>
      <c r="J1670" s="53"/>
      <c r="K1670" s="65"/>
      <c r="L1670" s="65"/>
      <c r="M1670" s="42">
        <f t="shared" si="311"/>
        <v>0</v>
      </c>
    </row>
    <row r="1671" spans="2:13" ht="13.5" hidden="1" thickBot="1">
      <c r="B1671" s="59" t="s">
        <v>41</v>
      </c>
      <c r="C1671" s="218"/>
      <c r="D1671" s="221"/>
      <c r="E1671" s="221"/>
      <c r="F1671" s="221"/>
      <c r="G1671" s="143"/>
      <c r="H1671" s="224"/>
      <c r="I1671" s="227"/>
      <c r="J1671" s="53"/>
      <c r="K1671" s="65"/>
      <c r="L1671" s="65"/>
      <c r="M1671" s="42">
        <f t="shared" si="311"/>
        <v>0</v>
      </c>
    </row>
    <row r="1672" spans="2:13" ht="13.5" hidden="1" thickBot="1">
      <c r="B1672" s="59" t="s">
        <v>42</v>
      </c>
      <c r="C1672" s="218"/>
      <c r="D1672" s="221"/>
      <c r="E1672" s="221"/>
      <c r="F1672" s="221"/>
      <c r="G1672" s="143"/>
      <c r="H1672" s="224"/>
      <c r="I1672" s="227"/>
      <c r="J1672" s="53"/>
      <c r="K1672" s="65"/>
      <c r="L1672" s="65"/>
      <c r="M1672" s="42">
        <f t="shared" si="311"/>
        <v>0</v>
      </c>
    </row>
    <row r="1673" spans="2:13" ht="13.5" hidden="1" thickBot="1">
      <c r="B1673" s="59" t="s">
        <v>43</v>
      </c>
      <c r="C1673" s="218"/>
      <c r="D1673" s="221"/>
      <c r="E1673" s="221"/>
      <c r="F1673" s="221"/>
      <c r="G1673" s="143"/>
      <c r="H1673" s="224"/>
      <c r="I1673" s="227"/>
      <c r="J1673" s="53"/>
      <c r="K1673" s="43"/>
      <c r="L1673" s="65"/>
      <c r="M1673" s="42">
        <f t="shared" si="311"/>
        <v>0</v>
      </c>
    </row>
    <row r="1674" spans="2:13" ht="13.5" hidden="1" thickBot="1">
      <c r="B1674" s="90" t="s">
        <v>44</v>
      </c>
      <c r="C1674" s="219"/>
      <c r="D1674" s="222"/>
      <c r="E1674" s="222"/>
      <c r="F1674" s="222"/>
      <c r="G1674" s="144"/>
      <c r="H1674" s="225"/>
      <c r="I1674" s="228"/>
      <c r="J1674" s="53"/>
      <c r="K1674" s="46"/>
      <c r="L1674" s="54"/>
      <c r="M1674" s="47">
        <f t="shared" si="311"/>
        <v>0</v>
      </c>
    </row>
    <row r="1675" spans="2:13" ht="13.5" hidden="1" thickBot="1">
      <c r="B1675" s="58" t="s">
        <v>40</v>
      </c>
      <c r="C1675" s="217">
        <f t="shared" si="309"/>
        <v>333</v>
      </c>
      <c r="D1675" s="220">
        <f>VLOOKUP(C1675,'Completar SOFSE'!$A$19:$E$501,2,0)</f>
        <v>0</v>
      </c>
      <c r="E1675" s="220">
        <f>VLOOKUP(C1675,'Completar SOFSE'!$A$19:$E$501,3,0)</f>
        <v>0</v>
      </c>
      <c r="F1675" s="220">
        <f>VLOOKUP(C1675,'Completar SOFSE'!$A$19:$E$501,4,0)</f>
        <v>0</v>
      </c>
      <c r="G1675" s="142"/>
      <c r="H1675" s="223">
        <f>VLOOKUP(C1675,'Completar SOFSE'!$A$19:$E$501,5,0)</f>
        <v>0</v>
      </c>
      <c r="I1675" s="226">
        <f>VLOOKUP(C1675,'Completar SOFSE'!$A$19:$F$501,6,0)</f>
        <v>0</v>
      </c>
      <c r="J1675" s="53"/>
      <c r="K1675" s="65"/>
      <c r="L1675" s="65"/>
      <c r="M1675" s="42">
        <f>J1675*$D$60+K1675*$D$60+L1675*$D$60</f>
        <v>0</v>
      </c>
    </row>
    <row r="1676" spans="2:13" ht="13.5" hidden="1" thickBot="1">
      <c r="B1676" s="59" t="s">
        <v>41</v>
      </c>
      <c r="C1676" s="218"/>
      <c r="D1676" s="221"/>
      <c r="E1676" s="221"/>
      <c r="F1676" s="221"/>
      <c r="G1676" s="143"/>
      <c r="H1676" s="224"/>
      <c r="I1676" s="227"/>
      <c r="J1676" s="53"/>
      <c r="K1676" s="65"/>
      <c r="L1676" s="65"/>
      <c r="M1676" s="42">
        <f t="shared" ref="M1676:M1694" si="313">J1676*$D$60+K1676*$D$60+L1676*$D$60</f>
        <v>0</v>
      </c>
    </row>
    <row r="1677" spans="2:13" ht="13.5" hidden="1" thickBot="1">
      <c r="B1677" s="59" t="s">
        <v>42</v>
      </c>
      <c r="C1677" s="218"/>
      <c r="D1677" s="221"/>
      <c r="E1677" s="221"/>
      <c r="F1677" s="221"/>
      <c r="G1677" s="143"/>
      <c r="H1677" s="224"/>
      <c r="I1677" s="227"/>
      <c r="J1677" s="53"/>
      <c r="K1677" s="65"/>
      <c r="L1677" s="65"/>
      <c r="M1677" s="42">
        <f t="shared" si="313"/>
        <v>0</v>
      </c>
    </row>
    <row r="1678" spans="2:13" ht="13.5" hidden="1" thickBot="1">
      <c r="B1678" s="59" t="s">
        <v>43</v>
      </c>
      <c r="C1678" s="218"/>
      <c r="D1678" s="221"/>
      <c r="E1678" s="221"/>
      <c r="F1678" s="221"/>
      <c r="G1678" s="143"/>
      <c r="H1678" s="224"/>
      <c r="I1678" s="227"/>
      <c r="J1678" s="53"/>
      <c r="K1678" s="43"/>
      <c r="L1678" s="65"/>
      <c r="M1678" s="42">
        <f t="shared" si="313"/>
        <v>0</v>
      </c>
    </row>
    <row r="1679" spans="2:13" ht="13.5" hidden="1" thickBot="1">
      <c r="B1679" s="90" t="s">
        <v>44</v>
      </c>
      <c r="C1679" s="219"/>
      <c r="D1679" s="222"/>
      <c r="E1679" s="222"/>
      <c r="F1679" s="222"/>
      <c r="G1679" s="144"/>
      <c r="H1679" s="225"/>
      <c r="I1679" s="228"/>
      <c r="J1679" s="53"/>
      <c r="K1679" s="46"/>
      <c r="L1679" s="54"/>
      <c r="M1679" s="47">
        <f t="shared" si="313"/>
        <v>0</v>
      </c>
    </row>
    <row r="1680" spans="2:13" ht="13.5" hidden="1" thickBot="1">
      <c r="B1680" s="58" t="s">
        <v>40</v>
      </c>
      <c r="C1680" s="217">
        <f t="shared" si="310"/>
        <v>334</v>
      </c>
      <c r="D1680" s="220">
        <f>VLOOKUP(C1680,'Completar SOFSE'!$A$19:$E$501,2,0)</f>
        <v>0</v>
      </c>
      <c r="E1680" s="220">
        <f>VLOOKUP(C1680,'Completar SOFSE'!$A$19:$E$501,3,0)</f>
        <v>0</v>
      </c>
      <c r="F1680" s="220">
        <f>VLOOKUP(C1680,'Completar SOFSE'!$A$19:$E$501,4,0)</f>
        <v>0</v>
      </c>
      <c r="G1680" s="142"/>
      <c r="H1680" s="223">
        <f>VLOOKUP(C1680,'Completar SOFSE'!$A$19:$E$501,5,0)</f>
        <v>0</v>
      </c>
      <c r="I1680" s="226">
        <f>VLOOKUP(C1680,'Completar SOFSE'!$A$19:$F$501,6,0)</f>
        <v>0</v>
      </c>
      <c r="J1680" s="53"/>
      <c r="K1680" s="65"/>
      <c r="L1680" s="65"/>
      <c r="M1680" s="42">
        <f t="shared" si="313"/>
        <v>0</v>
      </c>
    </row>
    <row r="1681" spans="2:13" ht="13.5" hidden="1" thickBot="1">
      <c r="B1681" s="59" t="s">
        <v>41</v>
      </c>
      <c r="C1681" s="218"/>
      <c r="D1681" s="221"/>
      <c r="E1681" s="221"/>
      <c r="F1681" s="221"/>
      <c r="G1681" s="143"/>
      <c r="H1681" s="224"/>
      <c r="I1681" s="227"/>
      <c r="J1681" s="53"/>
      <c r="K1681" s="65"/>
      <c r="L1681" s="65"/>
      <c r="M1681" s="42">
        <f t="shared" si="313"/>
        <v>0</v>
      </c>
    </row>
    <row r="1682" spans="2:13" ht="13.5" hidden="1" thickBot="1">
      <c r="B1682" s="59" t="s">
        <v>42</v>
      </c>
      <c r="C1682" s="218"/>
      <c r="D1682" s="221"/>
      <c r="E1682" s="221"/>
      <c r="F1682" s="221"/>
      <c r="G1682" s="143"/>
      <c r="H1682" s="224"/>
      <c r="I1682" s="227"/>
      <c r="J1682" s="53"/>
      <c r="K1682" s="65"/>
      <c r="L1682" s="65"/>
      <c r="M1682" s="42">
        <f t="shared" si="313"/>
        <v>0</v>
      </c>
    </row>
    <row r="1683" spans="2:13" ht="13.5" hidden="1" thickBot="1">
      <c r="B1683" s="59" t="s">
        <v>43</v>
      </c>
      <c r="C1683" s="218"/>
      <c r="D1683" s="221"/>
      <c r="E1683" s="221"/>
      <c r="F1683" s="221"/>
      <c r="G1683" s="143"/>
      <c r="H1683" s="224"/>
      <c r="I1683" s="227"/>
      <c r="J1683" s="53"/>
      <c r="K1683" s="43"/>
      <c r="L1683" s="65"/>
      <c r="M1683" s="42">
        <f t="shared" si="313"/>
        <v>0</v>
      </c>
    </row>
    <row r="1684" spans="2:13" ht="13.5" hidden="1" thickBot="1">
      <c r="B1684" s="90" t="s">
        <v>44</v>
      </c>
      <c r="C1684" s="219"/>
      <c r="D1684" s="222"/>
      <c r="E1684" s="222"/>
      <c r="F1684" s="222"/>
      <c r="G1684" s="144"/>
      <c r="H1684" s="225"/>
      <c r="I1684" s="228"/>
      <c r="J1684" s="53"/>
      <c r="K1684" s="46"/>
      <c r="L1684" s="54"/>
      <c r="M1684" s="47">
        <f t="shared" si="313"/>
        <v>0</v>
      </c>
    </row>
    <row r="1685" spans="2:13" ht="13.5" hidden="1" thickBot="1">
      <c r="B1685" s="58" t="s">
        <v>40</v>
      </c>
      <c r="C1685" s="217">
        <f t="shared" si="305"/>
        <v>335</v>
      </c>
      <c r="D1685" s="220">
        <f>VLOOKUP(C1685,'Completar SOFSE'!$A$19:$E$501,2,0)</f>
        <v>0</v>
      </c>
      <c r="E1685" s="220">
        <f>VLOOKUP(C1685,'Completar SOFSE'!$A$19:$E$501,3,0)</f>
        <v>0</v>
      </c>
      <c r="F1685" s="220">
        <f>VLOOKUP(C1685,'Completar SOFSE'!$A$19:$E$501,4,0)</f>
        <v>0</v>
      </c>
      <c r="G1685" s="142"/>
      <c r="H1685" s="223">
        <f>VLOOKUP(C1685,'Completar SOFSE'!$A$19:$E$501,5,0)</f>
        <v>0</v>
      </c>
      <c r="I1685" s="226">
        <f>VLOOKUP(C1685,'Completar SOFSE'!$A$19:$F$501,6,0)</f>
        <v>0</v>
      </c>
      <c r="J1685" s="53"/>
      <c r="K1685" s="65"/>
      <c r="L1685" s="65"/>
      <c r="M1685" s="42">
        <f t="shared" si="313"/>
        <v>0</v>
      </c>
    </row>
    <row r="1686" spans="2:13" ht="13.5" hidden="1" thickBot="1">
      <c r="B1686" s="59" t="s">
        <v>41</v>
      </c>
      <c r="C1686" s="218"/>
      <c r="D1686" s="221"/>
      <c r="E1686" s="221"/>
      <c r="F1686" s="221"/>
      <c r="G1686" s="143"/>
      <c r="H1686" s="224"/>
      <c r="I1686" s="227"/>
      <c r="J1686" s="53"/>
      <c r="K1686" s="65"/>
      <c r="L1686" s="65"/>
      <c r="M1686" s="42">
        <f t="shared" si="313"/>
        <v>0</v>
      </c>
    </row>
    <row r="1687" spans="2:13" ht="13.5" hidden="1" thickBot="1">
      <c r="B1687" s="59" t="s">
        <v>42</v>
      </c>
      <c r="C1687" s="218"/>
      <c r="D1687" s="221"/>
      <c r="E1687" s="221"/>
      <c r="F1687" s="221"/>
      <c r="G1687" s="143"/>
      <c r="H1687" s="224"/>
      <c r="I1687" s="227"/>
      <c r="J1687" s="53"/>
      <c r="K1687" s="65"/>
      <c r="L1687" s="65"/>
      <c r="M1687" s="42">
        <f t="shared" si="313"/>
        <v>0</v>
      </c>
    </row>
    <row r="1688" spans="2:13" ht="13.5" hidden="1" thickBot="1">
      <c r="B1688" s="59" t="s">
        <v>43</v>
      </c>
      <c r="C1688" s="218"/>
      <c r="D1688" s="221"/>
      <c r="E1688" s="221"/>
      <c r="F1688" s="221"/>
      <c r="G1688" s="143"/>
      <c r="H1688" s="224"/>
      <c r="I1688" s="227"/>
      <c r="J1688" s="53"/>
      <c r="K1688" s="43"/>
      <c r="L1688" s="65"/>
      <c r="M1688" s="42">
        <f t="shared" si="313"/>
        <v>0</v>
      </c>
    </row>
    <row r="1689" spans="2:13" ht="13.5" hidden="1" thickBot="1">
      <c r="B1689" s="90" t="s">
        <v>44</v>
      </c>
      <c r="C1689" s="219"/>
      <c r="D1689" s="222"/>
      <c r="E1689" s="222"/>
      <c r="F1689" s="222"/>
      <c r="G1689" s="144"/>
      <c r="H1689" s="225"/>
      <c r="I1689" s="228"/>
      <c r="J1689" s="53"/>
      <c r="K1689" s="46"/>
      <c r="L1689" s="54"/>
      <c r="M1689" s="47">
        <f t="shared" si="313"/>
        <v>0</v>
      </c>
    </row>
    <row r="1690" spans="2:13" ht="13.5" hidden="1" thickBot="1">
      <c r="B1690" s="58" t="s">
        <v>40</v>
      </c>
      <c r="C1690" s="217">
        <f t="shared" ref="C1690" si="314">+C1685+1</f>
        <v>336</v>
      </c>
      <c r="D1690" s="220">
        <f>VLOOKUP(C1690,'Completar SOFSE'!$A$19:$E$501,2,0)</f>
        <v>0</v>
      </c>
      <c r="E1690" s="220">
        <f>VLOOKUP(C1690,'Completar SOFSE'!$A$19:$E$501,3,0)</f>
        <v>0</v>
      </c>
      <c r="F1690" s="220">
        <f>VLOOKUP(C1690,'Completar SOFSE'!$A$19:$E$501,4,0)</f>
        <v>0</v>
      </c>
      <c r="G1690" s="142"/>
      <c r="H1690" s="223">
        <f>VLOOKUP(C1690,'Completar SOFSE'!$A$19:$E$501,5,0)</f>
        <v>0</v>
      </c>
      <c r="I1690" s="226">
        <f>VLOOKUP(C1690,'Completar SOFSE'!$A$19:$F$501,6,0)</f>
        <v>0</v>
      </c>
      <c r="J1690" s="53"/>
      <c r="K1690" s="65"/>
      <c r="L1690" s="65"/>
      <c r="M1690" s="42">
        <f t="shared" si="313"/>
        <v>0</v>
      </c>
    </row>
    <row r="1691" spans="2:13" ht="13.5" hidden="1" thickBot="1">
      <c r="B1691" s="59" t="s">
        <v>41</v>
      </c>
      <c r="C1691" s="218"/>
      <c r="D1691" s="221"/>
      <c r="E1691" s="221"/>
      <c r="F1691" s="221"/>
      <c r="G1691" s="143"/>
      <c r="H1691" s="224"/>
      <c r="I1691" s="227"/>
      <c r="J1691" s="53"/>
      <c r="K1691" s="65"/>
      <c r="L1691" s="65"/>
      <c r="M1691" s="42">
        <f t="shared" si="313"/>
        <v>0</v>
      </c>
    </row>
    <row r="1692" spans="2:13" ht="13.5" hidden="1" thickBot="1">
      <c r="B1692" s="59" t="s">
        <v>42</v>
      </c>
      <c r="C1692" s="218"/>
      <c r="D1692" s="221"/>
      <c r="E1692" s="221"/>
      <c r="F1692" s="221"/>
      <c r="G1692" s="143"/>
      <c r="H1692" s="224"/>
      <c r="I1692" s="227"/>
      <c r="J1692" s="53"/>
      <c r="K1692" s="65"/>
      <c r="L1692" s="65"/>
      <c r="M1692" s="42">
        <f t="shared" si="313"/>
        <v>0</v>
      </c>
    </row>
    <row r="1693" spans="2:13" ht="13.5" hidden="1" thickBot="1">
      <c r="B1693" s="59" t="s">
        <v>43</v>
      </c>
      <c r="C1693" s="218"/>
      <c r="D1693" s="221"/>
      <c r="E1693" s="221"/>
      <c r="F1693" s="221"/>
      <c r="G1693" s="143"/>
      <c r="H1693" s="224"/>
      <c r="I1693" s="227"/>
      <c r="J1693" s="53"/>
      <c r="K1693" s="43"/>
      <c r="L1693" s="65"/>
      <c r="M1693" s="42">
        <f t="shared" si="313"/>
        <v>0</v>
      </c>
    </row>
    <row r="1694" spans="2:13" ht="13.5" hidden="1" thickBot="1">
      <c r="B1694" s="90" t="s">
        <v>44</v>
      </c>
      <c r="C1694" s="219"/>
      <c r="D1694" s="222"/>
      <c r="E1694" s="222"/>
      <c r="F1694" s="222"/>
      <c r="G1694" s="144"/>
      <c r="H1694" s="225"/>
      <c r="I1694" s="228"/>
      <c r="J1694" s="53"/>
      <c r="K1694" s="46"/>
      <c r="L1694" s="54"/>
      <c r="M1694" s="47">
        <f t="shared" si="313"/>
        <v>0</v>
      </c>
    </row>
    <row r="1695" spans="2:13" ht="13.5" hidden="1" thickBot="1">
      <c r="B1695" s="58" t="s">
        <v>40</v>
      </c>
      <c r="C1695" s="217">
        <f t="shared" si="308"/>
        <v>337</v>
      </c>
      <c r="D1695" s="220">
        <f>VLOOKUP(C1695,'Completar SOFSE'!$A$19:$E$501,2,0)</f>
        <v>0</v>
      </c>
      <c r="E1695" s="220">
        <f>VLOOKUP(C1695,'Completar SOFSE'!$A$19:$E$501,3,0)</f>
        <v>0</v>
      </c>
      <c r="F1695" s="220">
        <f>VLOOKUP(C1695,'Completar SOFSE'!$A$19:$E$501,4,0)</f>
        <v>0</v>
      </c>
      <c r="G1695" s="142"/>
      <c r="H1695" s="223">
        <f>VLOOKUP(C1695,'Completar SOFSE'!$A$19:$E$501,5,0)</f>
        <v>0</v>
      </c>
      <c r="I1695" s="226">
        <f>VLOOKUP(C1695,'Completar SOFSE'!$A$19:$F$501,6,0)</f>
        <v>0</v>
      </c>
      <c r="J1695" s="53"/>
      <c r="K1695" s="65"/>
      <c r="L1695" s="65"/>
      <c r="M1695" s="42">
        <f>J1695*$D$60+K1695*$D$60+L1695*$D$60</f>
        <v>0</v>
      </c>
    </row>
    <row r="1696" spans="2:13" ht="13.5" hidden="1" thickBot="1">
      <c r="B1696" s="59" t="s">
        <v>41</v>
      </c>
      <c r="C1696" s="218"/>
      <c r="D1696" s="221"/>
      <c r="E1696" s="221"/>
      <c r="F1696" s="221"/>
      <c r="G1696" s="143"/>
      <c r="H1696" s="224"/>
      <c r="I1696" s="227"/>
      <c r="J1696" s="53"/>
      <c r="K1696" s="65"/>
      <c r="L1696" s="65"/>
      <c r="M1696" s="42">
        <f t="shared" ref="M1696:M1714" si="315">J1696*$D$60+K1696*$D$60+L1696*$D$60</f>
        <v>0</v>
      </c>
    </row>
    <row r="1697" spans="2:13" ht="13.5" hidden="1" thickBot="1">
      <c r="B1697" s="59" t="s">
        <v>42</v>
      </c>
      <c r="C1697" s="218"/>
      <c r="D1697" s="221"/>
      <c r="E1697" s="221"/>
      <c r="F1697" s="221"/>
      <c r="G1697" s="143"/>
      <c r="H1697" s="224"/>
      <c r="I1697" s="227"/>
      <c r="J1697" s="53"/>
      <c r="K1697" s="65"/>
      <c r="L1697" s="65"/>
      <c r="M1697" s="42">
        <f t="shared" si="315"/>
        <v>0</v>
      </c>
    </row>
    <row r="1698" spans="2:13" ht="13.5" hidden="1" thickBot="1">
      <c r="B1698" s="59" t="s">
        <v>43</v>
      </c>
      <c r="C1698" s="218"/>
      <c r="D1698" s="221"/>
      <c r="E1698" s="221"/>
      <c r="F1698" s="221"/>
      <c r="G1698" s="143"/>
      <c r="H1698" s="224"/>
      <c r="I1698" s="227"/>
      <c r="J1698" s="53"/>
      <c r="K1698" s="43"/>
      <c r="L1698" s="65"/>
      <c r="M1698" s="42">
        <f t="shared" si="315"/>
        <v>0</v>
      </c>
    </row>
    <row r="1699" spans="2:13" ht="13.5" hidden="1" thickBot="1">
      <c r="B1699" s="90" t="s">
        <v>44</v>
      </c>
      <c r="C1699" s="219"/>
      <c r="D1699" s="222"/>
      <c r="E1699" s="222"/>
      <c r="F1699" s="222"/>
      <c r="G1699" s="144"/>
      <c r="H1699" s="225"/>
      <c r="I1699" s="228"/>
      <c r="J1699" s="53"/>
      <c r="K1699" s="46"/>
      <c r="L1699" s="54"/>
      <c r="M1699" s="47">
        <f t="shared" si="315"/>
        <v>0</v>
      </c>
    </row>
    <row r="1700" spans="2:13" ht="13.5" hidden="1" thickBot="1">
      <c r="B1700" s="58" t="s">
        <v>40</v>
      </c>
      <c r="C1700" s="217">
        <f t="shared" si="309"/>
        <v>338</v>
      </c>
      <c r="D1700" s="220">
        <f>VLOOKUP(C1700,'Completar SOFSE'!$A$19:$E$501,2,0)</f>
        <v>0</v>
      </c>
      <c r="E1700" s="220">
        <f>VLOOKUP(C1700,'Completar SOFSE'!$A$19:$E$501,3,0)</f>
        <v>0</v>
      </c>
      <c r="F1700" s="220">
        <f>VLOOKUP(C1700,'Completar SOFSE'!$A$19:$E$501,4,0)</f>
        <v>0</v>
      </c>
      <c r="G1700" s="142"/>
      <c r="H1700" s="223">
        <f>VLOOKUP(C1700,'Completar SOFSE'!$A$19:$E$501,5,0)</f>
        <v>0</v>
      </c>
      <c r="I1700" s="226">
        <f>VLOOKUP(C1700,'Completar SOFSE'!$A$19:$F$501,6,0)</f>
        <v>0</v>
      </c>
      <c r="J1700" s="53"/>
      <c r="K1700" s="65"/>
      <c r="L1700" s="65"/>
      <c r="M1700" s="42">
        <f t="shared" si="315"/>
        <v>0</v>
      </c>
    </row>
    <row r="1701" spans="2:13" ht="13.5" hidden="1" thickBot="1">
      <c r="B1701" s="59" t="s">
        <v>41</v>
      </c>
      <c r="C1701" s="218"/>
      <c r="D1701" s="221"/>
      <c r="E1701" s="221"/>
      <c r="F1701" s="221"/>
      <c r="G1701" s="143"/>
      <c r="H1701" s="224"/>
      <c r="I1701" s="227"/>
      <c r="J1701" s="53"/>
      <c r="K1701" s="65"/>
      <c r="L1701" s="65"/>
      <c r="M1701" s="42">
        <f t="shared" si="315"/>
        <v>0</v>
      </c>
    </row>
    <row r="1702" spans="2:13" ht="13.5" hidden="1" thickBot="1">
      <c r="B1702" s="59" t="s">
        <v>42</v>
      </c>
      <c r="C1702" s="218"/>
      <c r="D1702" s="221"/>
      <c r="E1702" s="221"/>
      <c r="F1702" s="221"/>
      <c r="G1702" s="143"/>
      <c r="H1702" s="224"/>
      <c r="I1702" s="227"/>
      <c r="J1702" s="53"/>
      <c r="K1702" s="65"/>
      <c r="L1702" s="65"/>
      <c r="M1702" s="42">
        <f t="shared" si="315"/>
        <v>0</v>
      </c>
    </row>
    <row r="1703" spans="2:13" ht="13.5" hidden="1" thickBot="1">
      <c r="B1703" s="59" t="s">
        <v>43</v>
      </c>
      <c r="C1703" s="218"/>
      <c r="D1703" s="221"/>
      <c r="E1703" s="221"/>
      <c r="F1703" s="221"/>
      <c r="G1703" s="143"/>
      <c r="H1703" s="224"/>
      <c r="I1703" s="227"/>
      <c r="J1703" s="53"/>
      <c r="K1703" s="43"/>
      <c r="L1703" s="65"/>
      <c r="M1703" s="42">
        <f t="shared" si="315"/>
        <v>0</v>
      </c>
    </row>
    <row r="1704" spans="2:13" ht="13.5" hidden="1" thickBot="1">
      <c r="B1704" s="90" t="s">
        <v>44</v>
      </c>
      <c r="C1704" s="219"/>
      <c r="D1704" s="222"/>
      <c r="E1704" s="222"/>
      <c r="F1704" s="222"/>
      <c r="G1704" s="144"/>
      <c r="H1704" s="225"/>
      <c r="I1704" s="228"/>
      <c r="J1704" s="53"/>
      <c r="K1704" s="46"/>
      <c r="L1704" s="54"/>
      <c r="M1704" s="47">
        <f t="shared" si="315"/>
        <v>0</v>
      </c>
    </row>
    <row r="1705" spans="2:13" ht="13.5" hidden="1" thickBot="1">
      <c r="B1705" s="58" t="s">
        <v>40</v>
      </c>
      <c r="C1705" s="217">
        <f t="shared" si="310"/>
        <v>339</v>
      </c>
      <c r="D1705" s="220">
        <f>VLOOKUP(C1705,'Completar SOFSE'!$A$19:$E$501,2,0)</f>
        <v>0</v>
      </c>
      <c r="E1705" s="220">
        <f>VLOOKUP(C1705,'Completar SOFSE'!$A$19:$E$501,3,0)</f>
        <v>0</v>
      </c>
      <c r="F1705" s="220">
        <f>VLOOKUP(C1705,'Completar SOFSE'!$A$19:$E$501,4,0)</f>
        <v>0</v>
      </c>
      <c r="G1705" s="142"/>
      <c r="H1705" s="223">
        <f>VLOOKUP(C1705,'Completar SOFSE'!$A$19:$E$501,5,0)</f>
        <v>0</v>
      </c>
      <c r="I1705" s="226">
        <f>VLOOKUP(C1705,'Completar SOFSE'!$A$19:$F$501,6,0)</f>
        <v>0</v>
      </c>
      <c r="J1705" s="53"/>
      <c r="K1705" s="65"/>
      <c r="L1705" s="65"/>
      <c r="M1705" s="42">
        <f t="shared" si="315"/>
        <v>0</v>
      </c>
    </row>
    <row r="1706" spans="2:13" ht="13.5" hidden="1" thickBot="1">
      <c r="B1706" s="59" t="s">
        <v>41</v>
      </c>
      <c r="C1706" s="218"/>
      <c r="D1706" s="221"/>
      <c r="E1706" s="221"/>
      <c r="F1706" s="221"/>
      <c r="G1706" s="143"/>
      <c r="H1706" s="224"/>
      <c r="I1706" s="227"/>
      <c r="J1706" s="53"/>
      <c r="K1706" s="65"/>
      <c r="L1706" s="65"/>
      <c r="M1706" s="42">
        <f t="shared" si="315"/>
        <v>0</v>
      </c>
    </row>
    <row r="1707" spans="2:13" ht="13.5" hidden="1" thickBot="1">
      <c r="B1707" s="59" t="s">
        <v>42</v>
      </c>
      <c r="C1707" s="218"/>
      <c r="D1707" s="221"/>
      <c r="E1707" s="221"/>
      <c r="F1707" s="221"/>
      <c r="G1707" s="143"/>
      <c r="H1707" s="224"/>
      <c r="I1707" s="227"/>
      <c r="J1707" s="53"/>
      <c r="K1707" s="65"/>
      <c r="L1707" s="65"/>
      <c r="M1707" s="42">
        <f t="shared" si="315"/>
        <v>0</v>
      </c>
    </row>
    <row r="1708" spans="2:13" ht="13.5" hidden="1" thickBot="1">
      <c r="B1708" s="59" t="s">
        <v>43</v>
      </c>
      <c r="C1708" s="218"/>
      <c r="D1708" s="221"/>
      <c r="E1708" s="221"/>
      <c r="F1708" s="221"/>
      <c r="G1708" s="143"/>
      <c r="H1708" s="224"/>
      <c r="I1708" s="227"/>
      <c r="J1708" s="53"/>
      <c r="K1708" s="43"/>
      <c r="L1708" s="65"/>
      <c r="M1708" s="42">
        <f t="shared" si="315"/>
        <v>0</v>
      </c>
    </row>
    <row r="1709" spans="2:13" ht="13.5" hidden="1" thickBot="1">
      <c r="B1709" s="90" t="s">
        <v>44</v>
      </c>
      <c r="C1709" s="219"/>
      <c r="D1709" s="222"/>
      <c r="E1709" s="222"/>
      <c r="F1709" s="222"/>
      <c r="G1709" s="144"/>
      <c r="H1709" s="225"/>
      <c r="I1709" s="228"/>
      <c r="J1709" s="53"/>
      <c r="K1709" s="46"/>
      <c r="L1709" s="54"/>
      <c r="M1709" s="47">
        <f t="shared" si="315"/>
        <v>0</v>
      </c>
    </row>
    <row r="1710" spans="2:13" ht="13.5" hidden="1" thickBot="1">
      <c r="B1710" s="58" t="s">
        <v>40</v>
      </c>
      <c r="C1710" s="217">
        <f t="shared" ref="C1710:C1735" si="316">+C1705+1</f>
        <v>340</v>
      </c>
      <c r="D1710" s="220">
        <f>VLOOKUP(C1710,'Completar SOFSE'!$A$19:$E$501,2,0)</f>
        <v>0</v>
      </c>
      <c r="E1710" s="220">
        <f>VLOOKUP(C1710,'Completar SOFSE'!$A$19:$E$501,3,0)</f>
        <v>0</v>
      </c>
      <c r="F1710" s="220">
        <f>VLOOKUP(C1710,'Completar SOFSE'!$A$19:$E$501,4,0)</f>
        <v>0</v>
      </c>
      <c r="G1710" s="142"/>
      <c r="H1710" s="223">
        <f>VLOOKUP(C1710,'Completar SOFSE'!$A$19:$E$501,5,0)</f>
        <v>0</v>
      </c>
      <c r="I1710" s="226">
        <f>VLOOKUP(C1710,'Completar SOFSE'!$A$19:$F$501,6,0)</f>
        <v>0</v>
      </c>
      <c r="J1710" s="53"/>
      <c r="K1710" s="65"/>
      <c r="L1710" s="65"/>
      <c r="M1710" s="42">
        <f t="shared" si="315"/>
        <v>0</v>
      </c>
    </row>
    <row r="1711" spans="2:13" ht="13.5" hidden="1" thickBot="1">
      <c r="B1711" s="59" t="s">
        <v>41</v>
      </c>
      <c r="C1711" s="218"/>
      <c r="D1711" s="221"/>
      <c r="E1711" s="221"/>
      <c r="F1711" s="221"/>
      <c r="G1711" s="143"/>
      <c r="H1711" s="224"/>
      <c r="I1711" s="227"/>
      <c r="J1711" s="53"/>
      <c r="K1711" s="65"/>
      <c r="L1711" s="65"/>
      <c r="M1711" s="42">
        <f t="shared" si="315"/>
        <v>0</v>
      </c>
    </row>
    <row r="1712" spans="2:13" ht="13.5" hidden="1" thickBot="1">
      <c r="B1712" s="59" t="s">
        <v>42</v>
      </c>
      <c r="C1712" s="218"/>
      <c r="D1712" s="221"/>
      <c r="E1712" s="221"/>
      <c r="F1712" s="221"/>
      <c r="G1712" s="143"/>
      <c r="H1712" s="224"/>
      <c r="I1712" s="227"/>
      <c r="J1712" s="53"/>
      <c r="K1712" s="65"/>
      <c r="L1712" s="65"/>
      <c r="M1712" s="42">
        <f t="shared" si="315"/>
        <v>0</v>
      </c>
    </row>
    <row r="1713" spans="2:13" ht="13.5" hidden="1" thickBot="1">
      <c r="B1713" s="59" t="s">
        <v>43</v>
      </c>
      <c r="C1713" s="218"/>
      <c r="D1713" s="221"/>
      <c r="E1713" s="221"/>
      <c r="F1713" s="221"/>
      <c r="G1713" s="143"/>
      <c r="H1713" s="224"/>
      <c r="I1713" s="227"/>
      <c r="J1713" s="53"/>
      <c r="K1713" s="43"/>
      <c r="L1713" s="65"/>
      <c r="M1713" s="42">
        <f t="shared" si="315"/>
        <v>0</v>
      </c>
    </row>
    <row r="1714" spans="2:13" ht="13.5" hidden="1" thickBot="1">
      <c r="B1714" s="90" t="s">
        <v>44</v>
      </c>
      <c r="C1714" s="219"/>
      <c r="D1714" s="222"/>
      <c r="E1714" s="222"/>
      <c r="F1714" s="222"/>
      <c r="G1714" s="144"/>
      <c r="H1714" s="225"/>
      <c r="I1714" s="228"/>
      <c r="J1714" s="53"/>
      <c r="K1714" s="46"/>
      <c r="L1714" s="54"/>
      <c r="M1714" s="47">
        <f t="shared" si="315"/>
        <v>0</v>
      </c>
    </row>
    <row r="1715" spans="2:13" ht="13.5" hidden="1" thickBot="1">
      <c r="B1715" s="58" t="s">
        <v>40</v>
      </c>
      <c r="C1715" s="217">
        <f t="shared" ref="C1715" si="317">+C1710+1</f>
        <v>341</v>
      </c>
      <c r="D1715" s="220">
        <f>VLOOKUP(C1715,'Completar SOFSE'!$A$19:$E$501,2,0)</f>
        <v>0</v>
      </c>
      <c r="E1715" s="220">
        <f>VLOOKUP(C1715,'Completar SOFSE'!$A$19:$E$501,3,0)</f>
        <v>0</v>
      </c>
      <c r="F1715" s="220">
        <f>VLOOKUP(C1715,'Completar SOFSE'!$A$19:$E$501,4,0)</f>
        <v>0</v>
      </c>
      <c r="G1715" s="142"/>
      <c r="H1715" s="223">
        <f>VLOOKUP(C1715,'Completar SOFSE'!$A$19:$E$501,5,0)</f>
        <v>0</v>
      </c>
      <c r="I1715" s="226">
        <f>VLOOKUP(C1715,'Completar SOFSE'!$A$19:$F$501,6,0)</f>
        <v>0</v>
      </c>
      <c r="J1715" s="53"/>
      <c r="K1715" s="65"/>
      <c r="L1715" s="65"/>
      <c r="M1715" s="42">
        <f>J1715*$D$60+K1715*$D$60+L1715*$D$60</f>
        <v>0</v>
      </c>
    </row>
    <row r="1716" spans="2:13" ht="13.5" hidden="1" thickBot="1">
      <c r="B1716" s="59" t="s">
        <v>41</v>
      </c>
      <c r="C1716" s="218"/>
      <c r="D1716" s="221"/>
      <c r="E1716" s="221"/>
      <c r="F1716" s="221"/>
      <c r="G1716" s="143"/>
      <c r="H1716" s="224"/>
      <c r="I1716" s="227"/>
      <c r="J1716" s="53"/>
      <c r="K1716" s="65"/>
      <c r="L1716" s="65"/>
      <c r="M1716" s="42">
        <f t="shared" ref="M1716:M1734" si="318">J1716*$D$60+K1716*$D$60+L1716*$D$60</f>
        <v>0</v>
      </c>
    </row>
    <row r="1717" spans="2:13" ht="13.5" hidden="1" thickBot="1">
      <c r="B1717" s="59" t="s">
        <v>42</v>
      </c>
      <c r="C1717" s="218"/>
      <c r="D1717" s="221"/>
      <c r="E1717" s="221"/>
      <c r="F1717" s="221"/>
      <c r="G1717" s="143"/>
      <c r="H1717" s="224"/>
      <c r="I1717" s="227"/>
      <c r="J1717" s="53"/>
      <c r="K1717" s="65"/>
      <c r="L1717" s="65"/>
      <c r="M1717" s="42">
        <f t="shared" si="318"/>
        <v>0</v>
      </c>
    </row>
    <row r="1718" spans="2:13" ht="13.5" hidden="1" thickBot="1">
      <c r="B1718" s="59" t="s">
        <v>43</v>
      </c>
      <c r="C1718" s="218"/>
      <c r="D1718" s="221"/>
      <c r="E1718" s="221"/>
      <c r="F1718" s="221"/>
      <c r="G1718" s="143"/>
      <c r="H1718" s="224"/>
      <c r="I1718" s="227"/>
      <c r="J1718" s="53"/>
      <c r="K1718" s="43"/>
      <c r="L1718" s="65"/>
      <c r="M1718" s="42">
        <f t="shared" si="318"/>
        <v>0</v>
      </c>
    </row>
    <row r="1719" spans="2:13" ht="13.5" hidden="1" thickBot="1">
      <c r="B1719" s="90" t="s">
        <v>44</v>
      </c>
      <c r="C1719" s="219"/>
      <c r="D1719" s="222"/>
      <c r="E1719" s="222"/>
      <c r="F1719" s="222"/>
      <c r="G1719" s="144"/>
      <c r="H1719" s="225"/>
      <c r="I1719" s="228"/>
      <c r="J1719" s="53"/>
      <c r="K1719" s="46"/>
      <c r="L1719" s="54"/>
      <c r="M1719" s="47">
        <f t="shared" si="318"/>
        <v>0</v>
      </c>
    </row>
    <row r="1720" spans="2:13" ht="13.5" hidden="1" thickBot="1">
      <c r="B1720" s="58" t="s">
        <v>40</v>
      </c>
      <c r="C1720" s="217">
        <f t="shared" ref="C1720:C1745" si="319">+C1715+1</f>
        <v>342</v>
      </c>
      <c r="D1720" s="220">
        <f>VLOOKUP(C1720,'Completar SOFSE'!$A$19:$E$501,2,0)</f>
        <v>0</v>
      </c>
      <c r="E1720" s="220">
        <f>VLOOKUP(C1720,'Completar SOFSE'!$A$19:$E$501,3,0)</f>
        <v>0</v>
      </c>
      <c r="F1720" s="220">
        <f>VLOOKUP(C1720,'Completar SOFSE'!$A$19:$E$501,4,0)</f>
        <v>0</v>
      </c>
      <c r="G1720" s="142"/>
      <c r="H1720" s="223">
        <f>VLOOKUP(C1720,'Completar SOFSE'!$A$19:$E$501,5,0)</f>
        <v>0</v>
      </c>
      <c r="I1720" s="226">
        <f>VLOOKUP(C1720,'Completar SOFSE'!$A$19:$F$501,6,0)</f>
        <v>0</v>
      </c>
      <c r="J1720" s="53"/>
      <c r="K1720" s="65"/>
      <c r="L1720" s="65"/>
      <c r="M1720" s="42">
        <f t="shared" si="318"/>
        <v>0</v>
      </c>
    </row>
    <row r="1721" spans="2:13" ht="13.5" hidden="1" thickBot="1">
      <c r="B1721" s="59" t="s">
        <v>41</v>
      </c>
      <c r="C1721" s="218"/>
      <c r="D1721" s="221"/>
      <c r="E1721" s="221"/>
      <c r="F1721" s="221"/>
      <c r="G1721" s="143"/>
      <c r="H1721" s="224"/>
      <c r="I1721" s="227"/>
      <c r="J1721" s="53"/>
      <c r="K1721" s="65"/>
      <c r="L1721" s="65"/>
      <c r="M1721" s="42">
        <f t="shared" si="318"/>
        <v>0</v>
      </c>
    </row>
    <row r="1722" spans="2:13" ht="13.5" hidden="1" thickBot="1">
      <c r="B1722" s="59" t="s">
        <v>42</v>
      </c>
      <c r="C1722" s="218"/>
      <c r="D1722" s="221"/>
      <c r="E1722" s="221"/>
      <c r="F1722" s="221"/>
      <c r="G1722" s="143"/>
      <c r="H1722" s="224"/>
      <c r="I1722" s="227"/>
      <c r="J1722" s="53"/>
      <c r="K1722" s="65"/>
      <c r="L1722" s="65"/>
      <c r="M1722" s="42">
        <f t="shared" si="318"/>
        <v>0</v>
      </c>
    </row>
    <row r="1723" spans="2:13" ht="13.5" hidden="1" thickBot="1">
      <c r="B1723" s="59" t="s">
        <v>43</v>
      </c>
      <c r="C1723" s="218"/>
      <c r="D1723" s="221"/>
      <c r="E1723" s="221"/>
      <c r="F1723" s="221"/>
      <c r="G1723" s="143"/>
      <c r="H1723" s="224"/>
      <c r="I1723" s="227"/>
      <c r="J1723" s="53"/>
      <c r="K1723" s="43"/>
      <c r="L1723" s="65"/>
      <c r="M1723" s="42">
        <f t="shared" si="318"/>
        <v>0</v>
      </c>
    </row>
    <row r="1724" spans="2:13" ht="13.5" hidden="1" thickBot="1">
      <c r="B1724" s="90" t="s">
        <v>44</v>
      </c>
      <c r="C1724" s="219"/>
      <c r="D1724" s="222"/>
      <c r="E1724" s="222"/>
      <c r="F1724" s="222"/>
      <c r="G1724" s="144"/>
      <c r="H1724" s="225"/>
      <c r="I1724" s="228"/>
      <c r="J1724" s="53"/>
      <c r="K1724" s="46"/>
      <c r="L1724" s="54"/>
      <c r="M1724" s="47">
        <f t="shared" si="318"/>
        <v>0</v>
      </c>
    </row>
    <row r="1725" spans="2:13" ht="13.5" hidden="1" thickBot="1">
      <c r="B1725" s="58" t="s">
        <v>40</v>
      </c>
      <c r="C1725" s="217">
        <f t="shared" ref="C1725:C1750" si="320">+C1720+1</f>
        <v>343</v>
      </c>
      <c r="D1725" s="220">
        <f>VLOOKUP(C1725,'Completar SOFSE'!$A$19:$E$501,2,0)</f>
        <v>0</v>
      </c>
      <c r="E1725" s="220">
        <f>VLOOKUP(C1725,'Completar SOFSE'!$A$19:$E$501,3,0)</f>
        <v>0</v>
      </c>
      <c r="F1725" s="220">
        <f>VLOOKUP(C1725,'Completar SOFSE'!$A$19:$E$501,4,0)</f>
        <v>0</v>
      </c>
      <c r="G1725" s="142"/>
      <c r="H1725" s="223">
        <f>VLOOKUP(C1725,'Completar SOFSE'!$A$19:$E$501,5,0)</f>
        <v>0</v>
      </c>
      <c r="I1725" s="226">
        <f>VLOOKUP(C1725,'Completar SOFSE'!$A$19:$F$501,6,0)</f>
        <v>0</v>
      </c>
      <c r="J1725" s="53"/>
      <c r="K1725" s="65"/>
      <c r="L1725" s="65"/>
      <c r="M1725" s="42">
        <f t="shared" si="318"/>
        <v>0</v>
      </c>
    </row>
    <row r="1726" spans="2:13" ht="13.5" hidden="1" thickBot="1">
      <c r="B1726" s="59" t="s">
        <v>41</v>
      </c>
      <c r="C1726" s="218"/>
      <c r="D1726" s="221"/>
      <c r="E1726" s="221"/>
      <c r="F1726" s="221"/>
      <c r="G1726" s="143"/>
      <c r="H1726" s="224"/>
      <c r="I1726" s="227"/>
      <c r="J1726" s="53"/>
      <c r="K1726" s="65"/>
      <c r="L1726" s="65"/>
      <c r="M1726" s="42">
        <f t="shared" si="318"/>
        <v>0</v>
      </c>
    </row>
    <row r="1727" spans="2:13" ht="13.5" hidden="1" thickBot="1">
      <c r="B1727" s="59" t="s">
        <v>42</v>
      </c>
      <c r="C1727" s="218"/>
      <c r="D1727" s="221"/>
      <c r="E1727" s="221"/>
      <c r="F1727" s="221"/>
      <c r="G1727" s="143"/>
      <c r="H1727" s="224"/>
      <c r="I1727" s="227"/>
      <c r="J1727" s="53"/>
      <c r="K1727" s="65"/>
      <c r="L1727" s="65"/>
      <c r="M1727" s="42">
        <f t="shared" si="318"/>
        <v>0</v>
      </c>
    </row>
    <row r="1728" spans="2:13" ht="13.5" hidden="1" thickBot="1">
      <c r="B1728" s="59" t="s">
        <v>43</v>
      </c>
      <c r="C1728" s="218"/>
      <c r="D1728" s="221"/>
      <c r="E1728" s="221"/>
      <c r="F1728" s="221"/>
      <c r="G1728" s="143"/>
      <c r="H1728" s="224"/>
      <c r="I1728" s="227"/>
      <c r="J1728" s="53"/>
      <c r="K1728" s="43"/>
      <c r="L1728" s="65"/>
      <c r="M1728" s="42">
        <f t="shared" si="318"/>
        <v>0</v>
      </c>
    </row>
    <row r="1729" spans="2:13" ht="13.5" hidden="1" thickBot="1">
      <c r="B1729" s="90" t="s">
        <v>44</v>
      </c>
      <c r="C1729" s="219"/>
      <c r="D1729" s="222"/>
      <c r="E1729" s="222"/>
      <c r="F1729" s="222"/>
      <c r="G1729" s="144"/>
      <c r="H1729" s="225"/>
      <c r="I1729" s="228"/>
      <c r="J1729" s="53"/>
      <c r="K1729" s="46"/>
      <c r="L1729" s="54"/>
      <c r="M1729" s="47">
        <f t="shared" si="318"/>
        <v>0</v>
      </c>
    </row>
    <row r="1730" spans="2:13" ht="13.5" hidden="1" thickBot="1">
      <c r="B1730" s="58" t="s">
        <v>40</v>
      </c>
      <c r="C1730" s="217">
        <f t="shared" ref="C1730" si="321">+C1725+1</f>
        <v>344</v>
      </c>
      <c r="D1730" s="220">
        <f>VLOOKUP(C1730,'Completar SOFSE'!$A$19:$E$501,2,0)</f>
        <v>0</v>
      </c>
      <c r="E1730" s="220">
        <f>VLOOKUP(C1730,'Completar SOFSE'!$A$19:$E$501,3,0)</f>
        <v>0</v>
      </c>
      <c r="F1730" s="220">
        <f>VLOOKUP(C1730,'Completar SOFSE'!$A$19:$E$501,4,0)</f>
        <v>0</v>
      </c>
      <c r="G1730" s="142"/>
      <c r="H1730" s="223">
        <f>VLOOKUP(C1730,'Completar SOFSE'!$A$19:$E$501,5,0)</f>
        <v>0</v>
      </c>
      <c r="I1730" s="226">
        <f>VLOOKUP(C1730,'Completar SOFSE'!$A$19:$F$501,6,0)</f>
        <v>0</v>
      </c>
      <c r="J1730" s="53"/>
      <c r="K1730" s="65"/>
      <c r="L1730" s="65"/>
      <c r="M1730" s="42">
        <f t="shared" si="318"/>
        <v>0</v>
      </c>
    </row>
    <row r="1731" spans="2:13" ht="13.5" hidden="1" thickBot="1">
      <c r="B1731" s="59" t="s">
        <v>41</v>
      </c>
      <c r="C1731" s="218"/>
      <c r="D1731" s="221"/>
      <c r="E1731" s="221"/>
      <c r="F1731" s="221"/>
      <c r="G1731" s="143"/>
      <c r="H1731" s="224"/>
      <c r="I1731" s="227"/>
      <c r="J1731" s="53"/>
      <c r="K1731" s="65"/>
      <c r="L1731" s="65"/>
      <c r="M1731" s="42">
        <f t="shared" si="318"/>
        <v>0</v>
      </c>
    </row>
    <row r="1732" spans="2:13" ht="13.5" hidden="1" thickBot="1">
      <c r="B1732" s="59" t="s">
        <v>42</v>
      </c>
      <c r="C1732" s="218"/>
      <c r="D1732" s="221"/>
      <c r="E1732" s="221"/>
      <c r="F1732" s="221"/>
      <c r="G1732" s="143"/>
      <c r="H1732" s="224"/>
      <c r="I1732" s="227"/>
      <c r="J1732" s="53"/>
      <c r="K1732" s="65"/>
      <c r="L1732" s="65"/>
      <c r="M1732" s="42">
        <f t="shared" si="318"/>
        <v>0</v>
      </c>
    </row>
    <row r="1733" spans="2:13" ht="13.5" hidden="1" thickBot="1">
      <c r="B1733" s="59" t="s">
        <v>43</v>
      </c>
      <c r="C1733" s="218"/>
      <c r="D1733" s="221"/>
      <c r="E1733" s="221"/>
      <c r="F1733" s="221"/>
      <c r="G1733" s="143"/>
      <c r="H1733" s="224"/>
      <c r="I1733" s="227"/>
      <c r="J1733" s="53"/>
      <c r="K1733" s="43"/>
      <c r="L1733" s="65"/>
      <c r="M1733" s="42">
        <f t="shared" si="318"/>
        <v>0</v>
      </c>
    </row>
    <row r="1734" spans="2:13" ht="13.5" hidden="1" thickBot="1">
      <c r="B1734" s="90" t="s">
        <v>44</v>
      </c>
      <c r="C1734" s="219"/>
      <c r="D1734" s="222"/>
      <c r="E1734" s="222"/>
      <c r="F1734" s="222"/>
      <c r="G1734" s="144"/>
      <c r="H1734" s="225"/>
      <c r="I1734" s="228"/>
      <c r="J1734" s="53"/>
      <c r="K1734" s="46"/>
      <c r="L1734" s="54"/>
      <c r="M1734" s="47">
        <f t="shared" si="318"/>
        <v>0</v>
      </c>
    </row>
    <row r="1735" spans="2:13" ht="13.5" hidden="1" thickBot="1">
      <c r="B1735" s="58" t="s">
        <v>40</v>
      </c>
      <c r="C1735" s="217">
        <f t="shared" si="316"/>
        <v>345</v>
      </c>
      <c r="D1735" s="220">
        <f>VLOOKUP(C1735,'Completar SOFSE'!$A$19:$E$501,2,0)</f>
        <v>0</v>
      </c>
      <c r="E1735" s="220">
        <f>VLOOKUP(C1735,'Completar SOFSE'!$A$19:$E$501,3,0)</f>
        <v>0</v>
      </c>
      <c r="F1735" s="220">
        <f>VLOOKUP(C1735,'Completar SOFSE'!$A$19:$E$501,4,0)</f>
        <v>0</v>
      </c>
      <c r="G1735" s="142"/>
      <c r="H1735" s="223">
        <f>VLOOKUP(C1735,'Completar SOFSE'!$A$19:$E$501,5,0)</f>
        <v>0</v>
      </c>
      <c r="I1735" s="226">
        <f>VLOOKUP(C1735,'Completar SOFSE'!$A$19:$F$501,6,0)</f>
        <v>0</v>
      </c>
      <c r="J1735" s="53"/>
      <c r="K1735" s="65"/>
      <c r="L1735" s="65"/>
      <c r="M1735" s="42">
        <f>J1735*$D$60+K1735*$D$60+L1735*$D$60</f>
        <v>0</v>
      </c>
    </row>
    <row r="1736" spans="2:13" ht="13.5" hidden="1" thickBot="1">
      <c r="B1736" s="59" t="s">
        <v>41</v>
      </c>
      <c r="C1736" s="218"/>
      <c r="D1736" s="221"/>
      <c r="E1736" s="221"/>
      <c r="F1736" s="221"/>
      <c r="G1736" s="143"/>
      <c r="H1736" s="224"/>
      <c r="I1736" s="227"/>
      <c r="J1736" s="53"/>
      <c r="K1736" s="65"/>
      <c r="L1736" s="65"/>
      <c r="M1736" s="42">
        <f t="shared" ref="M1736:M1759" si="322">J1736*$D$60+K1736*$D$60+L1736*$D$60</f>
        <v>0</v>
      </c>
    </row>
    <row r="1737" spans="2:13" ht="13.5" hidden="1" thickBot="1">
      <c r="B1737" s="59" t="s">
        <v>42</v>
      </c>
      <c r="C1737" s="218"/>
      <c r="D1737" s="221"/>
      <c r="E1737" s="221"/>
      <c r="F1737" s="221"/>
      <c r="G1737" s="143"/>
      <c r="H1737" s="224"/>
      <c r="I1737" s="227"/>
      <c r="J1737" s="53"/>
      <c r="K1737" s="65"/>
      <c r="L1737" s="65"/>
      <c r="M1737" s="42">
        <f t="shared" si="322"/>
        <v>0</v>
      </c>
    </row>
    <row r="1738" spans="2:13" ht="13.5" hidden="1" thickBot="1">
      <c r="B1738" s="59" t="s">
        <v>43</v>
      </c>
      <c r="C1738" s="218"/>
      <c r="D1738" s="221"/>
      <c r="E1738" s="221"/>
      <c r="F1738" s="221"/>
      <c r="G1738" s="143"/>
      <c r="H1738" s="224"/>
      <c r="I1738" s="227"/>
      <c r="J1738" s="53"/>
      <c r="K1738" s="43"/>
      <c r="L1738" s="65"/>
      <c r="M1738" s="42">
        <f t="shared" si="322"/>
        <v>0</v>
      </c>
    </row>
    <row r="1739" spans="2:13" ht="13.5" hidden="1" thickBot="1">
      <c r="B1739" s="90" t="s">
        <v>44</v>
      </c>
      <c r="C1739" s="219"/>
      <c r="D1739" s="222"/>
      <c r="E1739" s="222"/>
      <c r="F1739" s="222"/>
      <c r="G1739" s="144"/>
      <c r="H1739" s="225"/>
      <c r="I1739" s="228"/>
      <c r="J1739" s="53"/>
      <c r="K1739" s="46"/>
      <c r="L1739" s="54"/>
      <c r="M1739" s="47">
        <f t="shared" si="322"/>
        <v>0</v>
      </c>
    </row>
    <row r="1740" spans="2:13" ht="13.5" hidden="1" thickBot="1">
      <c r="B1740" s="58" t="s">
        <v>40</v>
      </c>
      <c r="C1740" s="217">
        <f t="shared" ref="C1740" si="323">+C1735+1</f>
        <v>346</v>
      </c>
      <c r="D1740" s="220">
        <f>VLOOKUP(C1740,'Completar SOFSE'!$A$19:$E$501,2,0)</f>
        <v>0</v>
      </c>
      <c r="E1740" s="220">
        <f>VLOOKUP(C1740,'Completar SOFSE'!$A$19:$E$501,3,0)</f>
        <v>0</v>
      </c>
      <c r="F1740" s="220">
        <f>VLOOKUP(C1740,'Completar SOFSE'!$A$19:$E$501,4,0)</f>
        <v>0</v>
      </c>
      <c r="G1740" s="142"/>
      <c r="H1740" s="223">
        <f>VLOOKUP(C1740,'Completar SOFSE'!$A$19:$E$501,5,0)</f>
        <v>0</v>
      </c>
      <c r="I1740" s="226">
        <f>VLOOKUP(C1740,'Completar SOFSE'!$A$19:$F$501,6,0)</f>
        <v>0</v>
      </c>
      <c r="J1740" s="53"/>
      <c r="K1740" s="65"/>
      <c r="L1740" s="65"/>
      <c r="M1740" s="42">
        <f t="shared" si="322"/>
        <v>0</v>
      </c>
    </row>
    <row r="1741" spans="2:13" ht="13.5" hidden="1" thickBot="1">
      <c r="B1741" s="59" t="s">
        <v>41</v>
      </c>
      <c r="C1741" s="218"/>
      <c r="D1741" s="221"/>
      <c r="E1741" s="221"/>
      <c r="F1741" s="221"/>
      <c r="G1741" s="143"/>
      <c r="H1741" s="224"/>
      <c r="I1741" s="227"/>
      <c r="J1741" s="53"/>
      <c r="K1741" s="65"/>
      <c r="L1741" s="65"/>
      <c r="M1741" s="42">
        <f t="shared" si="322"/>
        <v>0</v>
      </c>
    </row>
    <row r="1742" spans="2:13" ht="13.5" hidden="1" thickBot="1">
      <c r="B1742" s="59" t="s">
        <v>42</v>
      </c>
      <c r="C1742" s="218"/>
      <c r="D1742" s="221"/>
      <c r="E1742" s="221"/>
      <c r="F1742" s="221"/>
      <c r="G1742" s="143"/>
      <c r="H1742" s="224"/>
      <c r="I1742" s="227"/>
      <c r="J1742" s="53"/>
      <c r="K1742" s="65"/>
      <c r="L1742" s="65"/>
      <c r="M1742" s="42">
        <f t="shared" si="322"/>
        <v>0</v>
      </c>
    </row>
    <row r="1743" spans="2:13" ht="13.5" hidden="1" thickBot="1">
      <c r="B1743" s="59" t="s">
        <v>43</v>
      </c>
      <c r="C1743" s="218"/>
      <c r="D1743" s="221"/>
      <c r="E1743" s="221"/>
      <c r="F1743" s="221"/>
      <c r="G1743" s="143"/>
      <c r="H1743" s="224"/>
      <c r="I1743" s="227"/>
      <c r="J1743" s="53"/>
      <c r="K1743" s="43"/>
      <c r="L1743" s="65"/>
      <c r="M1743" s="42">
        <f t="shared" si="322"/>
        <v>0</v>
      </c>
    </row>
    <row r="1744" spans="2:13" ht="13.5" hidden="1" thickBot="1">
      <c r="B1744" s="90" t="s">
        <v>44</v>
      </c>
      <c r="C1744" s="219"/>
      <c r="D1744" s="222"/>
      <c r="E1744" s="222"/>
      <c r="F1744" s="222"/>
      <c r="G1744" s="144"/>
      <c r="H1744" s="225"/>
      <c r="I1744" s="228"/>
      <c r="J1744" s="53"/>
      <c r="K1744" s="46"/>
      <c r="L1744" s="54"/>
      <c r="M1744" s="47">
        <f t="shared" si="322"/>
        <v>0</v>
      </c>
    </row>
    <row r="1745" spans="2:13" ht="13.5" hidden="1" thickBot="1">
      <c r="B1745" s="58" t="s">
        <v>40</v>
      </c>
      <c r="C1745" s="217">
        <f t="shared" si="319"/>
        <v>347</v>
      </c>
      <c r="D1745" s="220">
        <f>VLOOKUP(C1745,'Completar SOFSE'!$A$19:$E$501,2,0)</f>
        <v>0</v>
      </c>
      <c r="E1745" s="220">
        <f>VLOOKUP(C1745,'Completar SOFSE'!$A$19:$E$501,3,0)</f>
        <v>0</v>
      </c>
      <c r="F1745" s="220">
        <f>VLOOKUP(C1745,'Completar SOFSE'!$A$19:$E$501,4,0)</f>
        <v>0</v>
      </c>
      <c r="G1745" s="142"/>
      <c r="H1745" s="223">
        <f>VLOOKUP(C1745,'Completar SOFSE'!$A$19:$E$501,5,0)</f>
        <v>0</v>
      </c>
      <c r="I1745" s="226">
        <f>VLOOKUP(C1745,'Completar SOFSE'!$A$19:$F$501,6,0)</f>
        <v>0</v>
      </c>
      <c r="J1745" s="53"/>
      <c r="K1745" s="65"/>
      <c r="L1745" s="65"/>
      <c r="M1745" s="42">
        <f t="shared" si="322"/>
        <v>0</v>
      </c>
    </row>
    <row r="1746" spans="2:13" ht="13.5" hidden="1" thickBot="1">
      <c r="B1746" s="59" t="s">
        <v>41</v>
      </c>
      <c r="C1746" s="218"/>
      <c r="D1746" s="221"/>
      <c r="E1746" s="221"/>
      <c r="F1746" s="221"/>
      <c r="G1746" s="143"/>
      <c r="H1746" s="224"/>
      <c r="I1746" s="227"/>
      <c r="J1746" s="53"/>
      <c r="K1746" s="65"/>
      <c r="L1746" s="65"/>
      <c r="M1746" s="42">
        <f t="shared" si="322"/>
        <v>0</v>
      </c>
    </row>
    <row r="1747" spans="2:13" ht="13.5" hidden="1" thickBot="1">
      <c r="B1747" s="59" t="s">
        <v>42</v>
      </c>
      <c r="C1747" s="218"/>
      <c r="D1747" s="221"/>
      <c r="E1747" s="221"/>
      <c r="F1747" s="221"/>
      <c r="G1747" s="143"/>
      <c r="H1747" s="224"/>
      <c r="I1747" s="227"/>
      <c r="J1747" s="53"/>
      <c r="K1747" s="65"/>
      <c r="L1747" s="65"/>
      <c r="M1747" s="42">
        <f t="shared" si="322"/>
        <v>0</v>
      </c>
    </row>
    <row r="1748" spans="2:13" ht="13.5" hidden="1" thickBot="1">
      <c r="B1748" s="59" t="s">
        <v>43</v>
      </c>
      <c r="C1748" s="218"/>
      <c r="D1748" s="221"/>
      <c r="E1748" s="221"/>
      <c r="F1748" s="221"/>
      <c r="G1748" s="143"/>
      <c r="H1748" s="224"/>
      <c r="I1748" s="227"/>
      <c r="J1748" s="53"/>
      <c r="K1748" s="43"/>
      <c r="L1748" s="65"/>
      <c r="M1748" s="42">
        <f t="shared" si="322"/>
        <v>0</v>
      </c>
    </row>
    <row r="1749" spans="2:13" ht="13.5" hidden="1" thickBot="1">
      <c r="B1749" s="90" t="s">
        <v>44</v>
      </c>
      <c r="C1749" s="219"/>
      <c r="D1749" s="222"/>
      <c r="E1749" s="222"/>
      <c r="F1749" s="222"/>
      <c r="G1749" s="144"/>
      <c r="H1749" s="225"/>
      <c r="I1749" s="228"/>
      <c r="J1749" s="53"/>
      <c r="K1749" s="46"/>
      <c r="L1749" s="54"/>
      <c r="M1749" s="47">
        <f t="shared" si="322"/>
        <v>0</v>
      </c>
    </row>
    <row r="1750" spans="2:13" ht="13.5" hidden="1" thickBot="1">
      <c r="B1750" s="58" t="s">
        <v>40</v>
      </c>
      <c r="C1750" s="217">
        <f t="shared" si="320"/>
        <v>348</v>
      </c>
      <c r="D1750" s="220">
        <f>VLOOKUP(C1750,'Completar SOFSE'!$A$19:$E$501,2,0)</f>
        <v>0</v>
      </c>
      <c r="E1750" s="220">
        <f>VLOOKUP(C1750,'Completar SOFSE'!$A$19:$E$501,3,0)</f>
        <v>0</v>
      </c>
      <c r="F1750" s="220">
        <f>VLOOKUP(C1750,'Completar SOFSE'!$A$19:$E$501,4,0)</f>
        <v>0</v>
      </c>
      <c r="G1750" s="142"/>
      <c r="H1750" s="223">
        <f>VLOOKUP(C1750,'Completar SOFSE'!$A$19:$E$501,5,0)</f>
        <v>0</v>
      </c>
      <c r="I1750" s="226">
        <f>VLOOKUP(C1750,'Completar SOFSE'!$A$19:$F$501,6,0)</f>
        <v>0</v>
      </c>
      <c r="J1750" s="53"/>
      <c r="K1750" s="65"/>
      <c r="L1750" s="65"/>
      <c r="M1750" s="42">
        <f t="shared" si="322"/>
        <v>0</v>
      </c>
    </row>
    <row r="1751" spans="2:13" ht="13.5" hidden="1" thickBot="1">
      <c r="B1751" s="59" t="s">
        <v>41</v>
      </c>
      <c r="C1751" s="218"/>
      <c r="D1751" s="221"/>
      <c r="E1751" s="221"/>
      <c r="F1751" s="221"/>
      <c r="G1751" s="143"/>
      <c r="H1751" s="224"/>
      <c r="I1751" s="227"/>
      <c r="J1751" s="53"/>
      <c r="K1751" s="65"/>
      <c r="L1751" s="65"/>
      <c r="M1751" s="42">
        <f t="shared" si="322"/>
        <v>0</v>
      </c>
    </row>
    <row r="1752" spans="2:13" ht="13.5" hidden="1" thickBot="1">
      <c r="B1752" s="59" t="s">
        <v>42</v>
      </c>
      <c r="C1752" s="218"/>
      <c r="D1752" s="221"/>
      <c r="E1752" s="221"/>
      <c r="F1752" s="221"/>
      <c r="G1752" s="143"/>
      <c r="H1752" s="224"/>
      <c r="I1752" s="227"/>
      <c r="J1752" s="53"/>
      <c r="K1752" s="65"/>
      <c r="L1752" s="65"/>
      <c r="M1752" s="42">
        <f t="shared" si="322"/>
        <v>0</v>
      </c>
    </row>
    <row r="1753" spans="2:13" ht="13.5" hidden="1" thickBot="1">
      <c r="B1753" s="59" t="s">
        <v>43</v>
      </c>
      <c r="C1753" s="218"/>
      <c r="D1753" s="221"/>
      <c r="E1753" s="221"/>
      <c r="F1753" s="221"/>
      <c r="G1753" s="143"/>
      <c r="H1753" s="224"/>
      <c r="I1753" s="227"/>
      <c r="J1753" s="53"/>
      <c r="K1753" s="43"/>
      <c r="L1753" s="65"/>
      <c r="M1753" s="42">
        <f t="shared" si="322"/>
        <v>0</v>
      </c>
    </row>
    <row r="1754" spans="2:13" ht="13.5" hidden="1" thickBot="1">
      <c r="B1754" s="90" t="s">
        <v>44</v>
      </c>
      <c r="C1754" s="219"/>
      <c r="D1754" s="222"/>
      <c r="E1754" s="222"/>
      <c r="F1754" s="222"/>
      <c r="G1754" s="144"/>
      <c r="H1754" s="225"/>
      <c r="I1754" s="228"/>
      <c r="J1754" s="53"/>
      <c r="K1754" s="46"/>
      <c r="L1754" s="54"/>
      <c r="M1754" s="47">
        <f t="shared" si="322"/>
        <v>0</v>
      </c>
    </row>
    <row r="1755" spans="2:13" ht="13.5" hidden="1" thickBot="1">
      <c r="B1755" s="58" t="s">
        <v>40</v>
      </c>
      <c r="C1755" s="217">
        <f t="shared" ref="C1755" si="324">+C1750+1</f>
        <v>349</v>
      </c>
      <c r="D1755" s="220">
        <f>VLOOKUP(C1755,'Completar SOFSE'!$A$19:$E$501,2,0)</f>
        <v>0</v>
      </c>
      <c r="E1755" s="220">
        <f>VLOOKUP(C1755,'Completar SOFSE'!$A$19:$E$501,3,0)</f>
        <v>0</v>
      </c>
      <c r="F1755" s="220">
        <f>VLOOKUP(C1755,'Completar SOFSE'!$A$19:$E$501,4,0)</f>
        <v>0</v>
      </c>
      <c r="G1755" s="142"/>
      <c r="H1755" s="223">
        <f>VLOOKUP(C1755,'Completar SOFSE'!$A$19:$E$501,5,0)</f>
        <v>0</v>
      </c>
      <c r="I1755" s="226">
        <f>VLOOKUP(C1755,'Completar SOFSE'!$A$19:$F$501,6,0)</f>
        <v>0</v>
      </c>
      <c r="J1755" s="53"/>
      <c r="K1755" s="65"/>
      <c r="L1755" s="65"/>
      <c r="M1755" s="42">
        <f t="shared" si="322"/>
        <v>0</v>
      </c>
    </row>
    <row r="1756" spans="2:13" ht="13.5" hidden="1" thickBot="1">
      <c r="B1756" s="59" t="s">
        <v>41</v>
      </c>
      <c r="C1756" s="218"/>
      <c r="D1756" s="221"/>
      <c r="E1756" s="221"/>
      <c r="F1756" s="221"/>
      <c r="G1756" s="143"/>
      <c r="H1756" s="224"/>
      <c r="I1756" s="227"/>
      <c r="J1756" s="53"/>
      <c r="K1756" s="65"/>
      <c r="L1756" s="65"/>
      <c r="M1756" s="42">
        <f t="shared" si="322"/>
        <v>0</v>
      </c>
    </row>
    <row r="1757" spans="2:13" ht="13.5" hidden="1" thickBot="1">
      <c r="B1757" s="59" t="s">
        <v>42</v>
      </c>
      <c r="C1757" s="218"/>
      <c r="D1757" s="221"/>
      <c r="E1757" s="221"/>
      <c r="F1757" s="221"/>
      <c r="G1757" s="143"/>
      <c r="H1757" s="224"/>
      <c r="I1757" s="227"/>
      <c r="J1757" s="53"/>
      <c r="K1757" s="65"/>
      <c r="L1757" s="65"/>
      <c r="M1757" s="42">
        <f t="shared" si="322"/>
        <v>0</v>
      </c>
    </row>
    <row r="1758" spans="2:13" ht="13.5" hidden="1" thickBot="1">
      <c r="B1758" s="59" t="s">
        <v>43</v>
      </c>
      <c r="C1758" s="218"/>
      <c r="D1758" s="221"/>
      <c r="E1758" s="221"/>
      <c r="F1758" s="221"/>
      <c r="G1758" s="143"/>
      <c r="H1758" s="224"/>
      <c r="I1758" s="227"/>
      <c r="J1758" s="53"/>
      <c r="K1758" s="43"/>
      <c r="L1758" s="65"/>
      <c r="M1758" s="42">
        <f t="shared" si="322"/>
        <v>0</v>
      </c>
    </row>
    <row r="1759" spans="2:13" ht="13.5" hidden="1" thickBot="1">
      <c r="B1759" s="90" t="s">
        <v>44</v>
      </c>
      <c r="C1759" s="219"/>
      <c r="D1759" s="222"/>
      <c r="E1759" s="222"/>
      <c r="F1759" s="222"/>
      <c r="G1759" s="144"/>
      <c r="H1759" s="225"/>
      <c r="I1759" s="228"/>
      <c r="J1759" s="53"/>
      <c r="K1759" s="46"/>
      <c r="L1759" s="54"/>
      <c r="M1759" s="47">
        <f t="shared" si="322"/>
        <v>0</v>
      </c>
    </row>
    <row r="1760" spans="2:13" ht="13.5" hidden="1" thickBot="1">
      <c r="B1760" s="58" t="s">
        <v>40</v>
      </c>
      <c r="C1760" s="217">
        <f t="shared" ref="C1760" si="325">+C1755+1</f>
        <v>350</v>
      </c>
      <c r="D1760" s="220">
        <f>VLOOKUP(C1760,'Completar SOFSE'!$A$19:$E$501,2,0)</f>
        <v>0</v>
      </c>
      <c r="E1760" s="220">
        <f>VLOOKUP(C1760,'Completar SOFSE'!$A$19:$E$501,3,0)</f>
        <v>0</v>
      </c>
      <c r="F1760" s="220">
        <f>VLOOKUP(C1760,'Completar SOFSE'!$A$19:$E$501,4,0)</f>
        <v>0</v>
      </c>
      <c r="G1760" s="142"/>
      <c r="H1760" s="223">
        <f>VLOOKUP(C1760,'Completar SOFSE'!$A$19:$E$501,5,0)</f>
        <v>0</v>
      </c>
      <c r="I1760" s="226">
        <f>VLOOKUP(C1760,'Completar SOFSE'!$A$19:$F$501,6,0)</f>
        <v>0</v>
      </c>
      <c r="J1760" s="53"/>
      <c r="K1760" s="65"/>
      <c r="L1760" s="65"/>
      <c r="M1760" s="42">
        <f>J1760*$D$60+K1760*$D$60+L1760*$D$60</f>
        <v>0</v>
      </c>
    </row>
    <row r="1761" spans="2:13" ht="13.5" hidden="1" thickBot="1">
      <c r="B1761" s="59" t="s">
        <v>41</v>
      </c>
      <c r="C1761" s="218"/>
      <c r="D1761" s="221"/>
      <c r="E1761" s="221"/>
      <c r="F1761" s="221"/>
      <c r="G1761" s="143"/>
      <c r="H1761" s="224"/>
      <c r="I1761" s="227"/>
      <c r="J1761" s="53"/>
      <c r="K1761" s="65"/>
      <c r="L1761" s="65"/>
      <c r="M1761" s="42">
        <f t="shared" ref="M1761:M1784" si="326">J1761*$D$60+K1761*$D$60+L1761*$D$60</f>
        <v>0</v>
      </c>
    </row>
    <row r="1762" spans="2:13" ht="13.5" hidden="1" thickBot="1">
      <c r="B1762" s="59" t="s">
        <v>42</v>
      </c>
      <c r="C1762" s="218"/>
      <c r="D1762" s="221"/>
      <c r="E1762" s="221"/>
      <c r="F1762" s="221"/>
      <c r="G1762" s="143"/>
      <c r="H1762" s="224"/>
      <c r="I1762" s="227"/>
      <c r="J1762" s="53"/>
      <c r="K1762" s="65"/>
      <c r="L1762" s="65"/>
      <c r="M1762" s="42">
        <f t="shared" si="326"/>
        <v>0</v>
      </c>
    </row>
    <row r="1763" spans="2:13" ht="13.5" hidden="1" thickBot="1">
      <c r="B1763" s="59" t="s">
        <v>43</v>
      </c>
      <c r="C1763" s="218"/>
      <c r="D1763" s="221"/>
      <c r="E1763" s="221"/>
      <c r="F1763" s="221"/>
      <c r="G1763" s="143"/>
      <c r="H1763" s="224"/>
      <c r="I1763" s="227"/>
      <c r="J1763" s="53"/>
      <c r="K1763" s="43"/>
      <c r="L1763" s="65"/>
      <c r="M1763" s="42">
        <f t="shared" si="326"/>
        <v>0</v>
      </c>
    </row>
    <row r="1764" spans="2:13" ht="13.5" hidden="1" thickBot="1">
      <c r="B1764" s="90" t="s">
        <v>44</v>
      </c>
      <c r="C1764" s="219"/>
      <c r="D1764" s="222"/>
      <c r="E1764" s="222"/>
      <c r="F1764" s="222"/>
      <c r="G1764" s="144"/>
      <c r="H1764" s="225"/>
      <c r="I1764" s="228"/>
      <c r="J1764" s="53"/>
      <c r="K1764" s="46"/>
      <c r="L1764" s="54"/>
      <c r="M1764" s="47">
        <f t="shared" si="326"/>
        <v>0</v>
      </c>
    </row>
    <row r="1765" spans="2:13" ht="13.5" hidden="1" thickBot="1">
      <c r="B1765" s="58" t="s">
        <v>40</v>
      </c>
      <c r="C1765" s="217">
        <f t="shared" ref="C1765" si="327">+C1760+1</f>
        <v>351</v>
      </c>
      <c r="D1765" s="220">
        <f>VLOOKUP(C1765,'Completar SOFSE'!$A$19:$E$501,2,0)</f>
        <v>0</v>
      </c>
      <c r="E1765" s="220">
        <f>VLOOKUP(C1765,'Completar SOFSE'!$A$19:$E$501,3,0)</f>
        <v>0</v>
      </c>
      <c r="F1765" s="220">
        <f>VLOOKUP(C1765,'Completar SOFSE'!$A$19:$E$501,4,0)</f>
        <v>0</v>
      </c>
      <c r="G1765" s="142"/>
      <c r="H1765" s="223">
        <f>VLOOKUP(C1765,'Completar SOFSE'!$A$19:$E$501,5,0)</f>
        <v>0</v>
      </c>
      <c r="I1765" s="226">
        <f>VLOOKUP(C1765,'Completar SOFSE'!$A$19:$F$501,6,0)</f>
        <v>0</v>
      </c>
      <c r="J1765" s="53"/>
      <c r="K1765" s="65"/>
      <c r="L1765" s="65"/>
      <c r="M1765" s="42">
        <f t="shared" si="326"/>
        <v>0</v>
      </c>
    </row>
    <row r="1766" spans="2:13" ht="13.5" hidden="1" thickBot="1">
      <c r="B1766" s="59" t="s">
        <v>41</v>
      </c>
      <c r="C1766" s="218"/>
      <c r="D1766" s="221"/>
      <c r="E1766" s="221"/>
      <c r="F1766" s="221"/>
      <c r="G1766" s="143"/>
      <c r="H1766" s="224"/>
      <c r="I1766" s="227"/>
      <c r="J1766" s="53"/>
      <c r="K1766" s="65"/>
      <c r="L1766" s="65"/>
      <c r="M1766" s="42">
        <f t="shared" si="326"/>
        <v>0</v>
      </c>
    </row>
    <row r="1767" spans="2:13" ht="13.5" hidden="1" thickBot="1">
      <c r="B1767" s="59" t="s">
        <v>42</v>
      </c>
      <c r="C1767" s="218"/>
      <c r="D1767" s="221"/>
      <c r="E1767" s="221"/>
      <c r="F1767" s="221"/>
      <c r="G1767" s="143"/>
      <c r="H1767" s="224"/>
      <c r="I1767" s="227"/>
      <c r="J1767" s="53"/>
      <c r="K1767" s="65"/>
      <c r="L1767" s="65"/>
      <c r="M1767" s="42">
        <f t="shared" si="326"/>
        <v>0</v>
      </c>
    </row>
    <row r="1768" spans="2:13" ht="13.5" hidden="1" thickBot="1">
      <c r="B1768" s="59" t="s">
        <v>43</v>
      </c>
      <c r="C1768" s="218"/>
      <c r="D1768" s="221"/>
      <c r="E1768" s="221"/>
      <c r="F1768" s="221"/>
      <c r="G1768" s="143"/>
      <c r="H1768" s="224"/>
      <c r="I1768" s="227"/>
      <c r="J1768" s="53"/>
      <c r="K1768" s="43"/>
      <c r="L1768" s="65"/>
      <c r="M1768" s="42">
        <f t="shared" si="326"/>
        <v>0</v>
      </c>
    </row>
    <row r="1769" spans="2:13" ht="13.5" hidden="1" thickBot="1">
      <c r="B1769" s="90" t="s">
        <v>44</v>
      </c>
      <c r="C1769" s="219"/>
      <c r="D1769" s="222"/>
      <c r="E1769" s="222"/>
      <c r="F1769" s="222"/>
      <c r="G1769" s="144"/>
      <c r="H1769" s="225"/>
      <c r="I1769" s="228"/>
      <c r="J1769" s="53"/>
      <c r="K1769" s="46"/>
      <c r="L1769" s="54"/>
      <c r="M1769" s="47">
        <f t="shared" si="326"/>
        <v>0</v>
      </c>
    </row>
    <row r="1770" spans="2:13" ht="13.5" hidden="1" thickBot="1">
      <c r="B1770" s="58" t="s">
        <v>40</v>
      </c>
      <c r="C1770" s="217">
        <f t="shared" ref="C1770" si="328">+C1765+1</f>
        <v>352</v>
      </c>
      <c r="D1770" s="220">
        <f>VLOOKUP(C1770,'Completar SOFSE'!$A$19:$E$501,2,0)</f>
        <v>0</v>
      </c>
      <c r="E1770" s="220">
        <f>VLOOKUP(C1770,'Completar SOFSE'!$A$19:$E$501,3,0)</f>
        <v>0</v>
      </c>
      <c r="F1770" s="220">
        <f>VLOOKUP(C1770,'Completar SOFSE'!$A$19:$E$501,4,0)</f>
        <v>0</v>
      </c>
      <c r="G1770" s="142"/>
      <c r="H1770" s="223">
        <f>VLOOKUP(C1770,'Completar SOFSE'!$A$19:$E$501,5,0)</f>
        <v>0</v>
      </c>
      <c r="I1770" s="226">
        <f>VLOOKUP(C1770,'Completar SOFSE'!$A$19:$F$501,6,0)</f>
        <v>0</v>
      </c>
      <c r="J1770" s="53"/>
      <c r="K1770" s="65"/>
      <c r="L1770" s="65"/>
      <c r="M1770" s="42">
        <f t="shared" si="326"/>
        <v>0</v>
      </c>
    </row>
    <row r="1771" spans="2:13" ht="13.5" hidden="1" thickBot="1">
      <c r="B1771" s="59" t="s">
        <v>41</v>
      </c>
      <c r="C1771" s="218"/>
      <c r="D1771" s="221"/>
      <c r="E1771" s="221"/>
      <c r="F1771" s="221"/>
      <c r="G1771" s="143"/>
      <c r="H1771" s="224"/>
      <c r="I1771" s="227"/>
      <c r="J1771" s="53"/>
      <c r="K1771" s="65"/>
      <c r="L1771" s="65"/>
      <c r="M1771" s="42">
        <f t="shared" si="326"/>
        <v>0</v>
      </c>
    </row>
    <row r="1772" spans="2:13" ht="13.5" hidden="1" thickBot="1">
      <c r="B1772" s="59" t="s">
        <v>42</v>
      </c>
      <c r="C1772" s="218"/>
      <c r="D1772" s="221"/>
      <c r="E1772" s="221"/>
      <c r="F1772" s="221"/>
      <c r="G1772" s="143"/>
      <c r="H1772" s="224"/>
      <c r="I1772" s="227"/>
      <c r="J1772" s="53"/>
      <c r="K1772" s="65"/>
      <c r="L1772" s="65"/>
      <c r="M1772" s="42">
        <f t="shared" si="326"/>
        <v>0</v>
      </c>
    </row>
    <row r="1773" spans="2:13" ht="13.5" hidden="1" thickBot="1">
      <c r="B1773" s="59" t="s">
        <v>43</v>
      </c>
      <c r="C1773" s="218"/>
      <c r="D1773" s="221"/>
      <c r="E1773" s="221"/>
      <c r="F1773" s="221"/>
      <c r="G1773" s="143"/>
      <c r="H1773" s="224"/>
      <c r="I1773" s="227"/>
      <c r="J1773" s="53"/>
      <c r="K1773" s="43"/>
      <c r="L1773" s="65"/>
      <c r="M1773" s="42">
        <f t="shared" si="326"/>
        <v>0</v>
      </c>
    </row>
    <row r="1774" spans="2:13" ht="13.5" hidden="1" thickBot="1">
      <c r="B1774" s="90" t="s">
        <v>44</v>
      </c>
      <c r="C1774" s="219"/>
      <c r="D1774" s="222"/>
      <c r="E1774" s="222"/>
      <c r="F1774" s="222"/>
      <c r="G1774" s="144"/>
      <c r="H1774" s="225"/>
      <c r="I1774" s="228"/>
      <c r="J1774" s="53"/>
      <c r="K1774" s="46"/>
      <c r="L1774" s="54"/>
      <c r="M1774" s="47">
        <f t="shared" si="326"/>
        <v>0</v>
      </c>
    </row>
    <row r="1775" spans="2:13" ht="13.5" hidden="1" thickBot="1">
      <c r="B1775" s="58" t="s">
        <v>40</v>
      </c>
      <c r="C1775" s="217">
        <f t="shared" ref="C1775" si="329">+C1770+1</f>
        <v>353</v>
      </c>
      <c r="D1775" s="220">
        <f>VLOOKUP(C1775,'Completar SOFSE'!$A$19:$E$501,2,0)</f>
        <v>0</v>
      </c>
      <c r="E1775" s="220">
        <f>VLOOKUP(C1775,'Completar SOFSE'!$A$19:$E$501,3,0)</f>
        <v>0</v>
      </c>
      <c r="F1775" s="220">
        <f>VLOOKUP(C1775,'Completar SOFSE'!$A$19:$E$501,4,0)</f>
        <v>0</v>
      </c>
      <c r="G1775" s="142"/>
      <c r="H1775" s="223">
        <f>VLOOKUP(C1775,'Completar SOFSE'!$A$19:$E$501,5,0)</f>
        <v>0</v>
      </c>
      <c r="I1775" s="226">
        <f>VLOOKUP(C1775,'Completar SOFSE'!$A$19:$F$501,6,0)</f>
        <v>0</v>
      </c>
      <c r="J1775" s="53"/>
      <c r="K1775" s="65"/>
      <c r="L1775" s="65"/>
      <c r="M1775" s="42">
        <f t="shared" si="326"/>
        <v>0</v>
      </c>
    </row>
    <row r="1776" spans="2:13" ht="13.5" hidden="1" thickBot="1">
      <c r="B1776" s="59" t="s">
        <v>41</v>
      </c>
      <c r="C1776" s="218"/>
      <c r="D1776" s="221"/>
      <c r="E1776" s="221"/>
      <c r="F1776" s="221"/>
      <c r="G1776" s="143"/>
      <c r="H1776" s="224"/>
      <c r="I1776" s="227"/>
      <c r="J1776" s="53"/>
      <c r="K1776" s="65"/>
      <c r="L1776" s="65"/>
      <c r="M1776" s="42">
        <f t="shared" si="326"/>
        <v>0</v>
      </c>
    </row>
    <row r="1777" spans="2:13" ht="13.5" hidden="1" thickBot="1">
      <c r="B1777" s="59" t="s">
        <v>42</v>
      </c>
      <c r="C1777" s="218"/>
      <c r="D1777" s="221"/>
      <c r="E1777" s="221"/>
      <c r="F1777" s="221"/>
      <c r="G1777" s="143"/>
      <c r="H1777" s="224"/>
      <c r="I1777" s="227"/>
      <c r="J1777" s="53"/>
      <c r="K1777" s="65"/>
      <c r="L1777" s="65"/>
      <c r="M1777" s="42">
        <f t="shared" si="326"/>
        <v>0</v>
      </c>
    </row>
    <row r="1778" spans="2:13" ht="13.5" hidden="1" thickBot="1">
      <c r="B1778" s="59" t="s">
        <v>43</v>
      </c>
      <c r="C1778" s="218"/>
      <c r="D1778" s="221"/>
      <c r="E1778" s="221"/>
      <c r="F1778" s="221"/>
      <c r="G1778" s="143"/>
      <c r="H1778" s="224"/>
      <c r="I1778" s="227"/>
      <c r="J1778" s="53"/>
      <c r="K1778" s="43"/>
      <c r="L1778" s="65"/>
      <c r="M1778" s="42">
        <f t="shared" si="326"/>
        <v>0</v>
      </c>
    </row>
    <row r="1779" spans="2:13" ht="13.5" hidden="1" thickBot="1">
      <c r="B1779" s="90" t="s">
        <v>44</v>
      </c>
      <c r="C1779" s="219"/>
      <c r="D1779" s="222"/>
      <c r="E1779" s="222"/>
      <c r="F1779" s="222"/>
      <c r="G1779" s="144"/>
      <c r="H1779" s="225"/>
      <c r="I1779" s="228"/>
      <c r="J1779" s="53"/>
      <c r="K1779" s="46"/>
      <c r="L1779" s="54"/>
      <c r="M1779" s="47">
        <f t="shared" si="326"/>
        <v>0</v>
      </c>
    </row>
    <row r="1780" spans="2:13" ht="13.5" hidden="1" thickBot="1">
      <c r="B1780" s="58" t="s">
        <v>40</v>
      </c>
      <c r="C1780" s="217">
        <f t="shared" ref="C1780" si="330">+C1775+1</f>
        <v>354</v>
      </c>
      <c r="D1780" s="220">
        <f>VLOOKUP(C1780,'Completar SOFSE'!$A$19:$E$501,2,0)</f>
        <v>0</v>
      </c>
      <c r="E1780" s="220">
        <f>VLOOKUP(C1780,'Completar SOFSE'!$A$19:$E$501,3,0)</f>
        <v>0</v>
      </c>
      <c r="F1780" s="220">
        <f>VLOOKUP(C1780,'Completar SOFSE'!$A$19:$E$501,4,0)</f>
        <v>0</v>
      </c>
      <c r="G1780" s="142"/>
      <c r="H1780" s="223">
        <f>VLOOKUP(C1780,'Completar SOFSE'!$A$19:$E$501,5,0)</f>
        <v>0</v>
      </c>
      <c r="I1780" s="226">
        <f>VLOOKUP(C1780,'Completar SOFSE'!$A$19:$F$501,6,0)</f>
        <v>0</v>
      </c>
      <c r="J1780" s="53"/>
      <c r="K1780" s="65"/>
      <c r="L1780" s="65"/>
      <c r="M1780" s="42">
        <f t="shared" si="326"/>
        <v>0</v>
      </c>
    </row>
    <row r="1781" spans="2:13" ht="13.5" hidden="1" thickBot="1">
      <c r="B1781" s="59" t="s">
        <v>41</v>
      </c>
      <c r="C1781" s="218"/>
      <c r="D1781" s="221"/>
      <c r="E1781" s="221"/>
      <c r="F1781" s="221"/>
      <c r="G1781" s="143"/>
      <c r="H1781" s="224"/>
      <c r="I1781" s="227"/>
      <c r="J1781" s="53"/>
      <c r="K1781" s="65"/>
      <c r="L1781" s="65"/>
      <c r="M1781" s="42">
        <f t="shared" si="326"/>
        <v>0</v>
      </c>
    </row>
    <row r="1782" spans="2:13" ht="13.5" hidden="1" thickBot="1">
      <c r="B1782" s="59" t="s">
        <v>42</v>
      </c>
      <c r="C1782" s="218"/>
      <c r="D1782" s="221"/>
      <c r="E1782" s="221"/>
      <c r="F1782" s="221"/>
      <c r="G1782" s="143"/>
      <c r="H1782" s="224"/>
      <c r="I1782" s="227"/>
      <c r="J1782" s="53"/>
      <c r="K1782" s="65"/>
      <c r="L1782" s="65"/>
      <c r="M1782" s="42">
        <f t="shared" si="326"/>
        <v>0</v>
      </c>
    </row>
    <row r="1783" spans="2:13" ht="13.5" hidden="1" thickBot="1">
      <c r="B1783" s="59" t="s">
        <v>43</v>
      </c>
      <c r="C1783" s="218"/>
      <c r="D1783" s="221"/>
      <c r="E1783" s="221"/>
      <c r="F1783" s="221"/>
      <c r="G1783" s="143"/>
      <c r="H1783" s="224"/>
      <c r="I1783" s="227"/>
      <c r="J1783" s="53"/>
      <c r="K1783" s="43"/>
      <c r="L1783" s="65"/>
      <c r="M1783" s="42">
        <f t="shared" si="326"/>
        <v>0</v>
      </c>
    </row>
    <row r="1784" spans="2:13" ht="13.5" hidden="1" thickBot="1">
      <c r="B1784" s="90" t="s">
        <v>44</v>
      </c>
      <c r="C1784" s="219"/>
      <c r="D1784" s="222"/>
      <c r="E1784" s="222"/>
      <c r="F1784" s="222"/>
      <c r="G1784" s="144"/>
      <c r="H1784" s="225"/>
      <c r="I1784" s="228"/>
      <c r="J1784" s="53"/>
      <c r="K1784" s="46"/>
      <c r="L1784" s="54"/>
      <c r="M1784" s="47">
        <f t="shared" si="326"/>
        <v>0</v>
      </c>
    </row>
    <row r="1785" spans="2:13" ht="13.5" hidden="1" thickBot="1">
      <c r="B1785" s="58" t="s">
        <v>40</v>
      </c>
      <c r="C1785" s="217">
        <f t="shared" ref="C1785" si="331">+C1780+1</f>
        <v>355</v>
      </c>
      <c r="D1785" s="220">
        <f>VLOOKUP(C1785,'Completar SOFSE'!$A$19:$E$501,2,0)</f>
        <v>0</v>
      </c>
      <c r="E1785" s="220">
        <f>VLOOKUP(C1785,'Completar SOFSE'!$A$19:$E$501,3,0)</f>
        <v>0</v>
      </c>
      <c r="F1785" s="220">
        <f>VLOOKUP(C1785,'Completar SOFSE'!$A$19:$E$501,4,0)</f>
        <v>0</v>
      </c>
      <c r="G1785" s="142"/>
      <c r="H1785" s="223">
        <f>VLOOKUP(C1785,'Completar SOFSE'!$A$19:$E$501,5,0)</f>
        <v>0</v>
      </c>
      <c r="I1785" s="226">
        <f>VLOOKUP(C1785,'Completar SOFSE'!$A$19:$F$501,6,0)</f>
        <v>0</v>
      </c>
      <c r="J1785" s="53"/>
      <c r="K1785" s="65"/>
      <c r="L1785" s="65"/>
      <c r="M1785" s="42">
        <f>J1785*$D$60+K1785*$D$60+L1785*$D$60</f>
        <v>0</v>
      </c>
    </row>
    <row r="1786" spans="2:13" ht="13.5" hidden="1" thickBot="1">
      <c r="B1786" s="59" t="s">
        <v>41</v>
      </c>
      <c r="C1786" s="218"/>
      <c r="D1786" s="221"/>
      <c r="E1786" s="221"/>
      <c r="F1786" s="221"/>
      <c r="G1786" s="143"/>
      <c r="H1786" s="224"/>
      <c r="I1786" s="227"/>
      <c r="J1786" s="53"/>
      <c r="K1786" s="65"/>
      <c r="L1786" s="65"/>
      <c r="M1786" s="42">
        <f t="shared" ref="M1786:M1794" si="332">J1786*$D$60+K1786*$D$60+L1786*$D$60</f>
        <v>0</v>
      </c>
    </row>
    <row r="1787" spans="2:13" ht="13.5" hidden="1" thickBot="1">
      <c r="B1787" s="59" t="s">
        <v>42</v>
      </c>
      <c r="C1787" s="218"/>
      <c r="D1787" s="221"/>
      <c r="E1787" s="221"/>
      <c r="F1787" s="221"/>
      <c r="G1787" s="143"/>
      <c r="H1787" s="224"/>
      <c r="I1787" s="227"/>
      <c r="J1787" s="53"/>
      <c r="K1787" s="65"/>
      <c r="L1787" s="65"/>
      <c r="M1787" s="42">
        <f t="shared" si="332"/>
        <v>0</v>
      </c>
    </row>
    <row r="1788" spans="2:13" ht="13.5" hidden="1" thickBot="1">
      <c r="B1788" s="59" t="s">
        <v>43</v>
      </c>
      <c r="C1788" s="218"/>
      <c r="D1788" s="221"/>
      <c r="E1788" s="221"/>
      <c r="F1788" s="221"/>
      <c r="G1788" s="143"/>
      <c r="H1788" s="224"/>
      <c r="I1788" s="227"/>
      <c r="J1788" s="53"/>
      <c r="K1788" s="43"/>
      <c r="L1788" s="65"/>
      <c r="M1788" s="42">
        <f t="shared" si="332"/>
        <v>0</v>
      </c>
    </row>
    <row r="1789" spans="2:13" ht="13.5" hidden="1" thickBot="1">
      <c r="B1789" s="90" t="s">
        <v>44</v>
      </c>
      <c r="C1789" s="219"/>
      <c r="D1789" s="222"/>
      <c r="E1789" s="222"/>
      <c r="F1789" s="222"/>
      <c r="G1789" s="144"/>
      <c r="H1789" s="225"/>
      <c r="I1789" s="228"/>
      <c r="J1789" s="53"/>
      <c r="K1789" s="46"/>
      <c r="L1789" s="54"/>
      <c r="M1789" s="47">
        <f t="shared" si="332"/>
        <v>0</v>
      </c>
    </row>
    <row r="1790" spans="2:13" ht="13.5" hidden="1" thickBot="1">
      <c r="B1790" s="58" t="s">
        <v>40</v>
      </c>
      <c r="C1790" s="217">
        <f t="shared" ref="C1790" si="333">+C1785+1</f>
        <v>356</v>
      </c>
      <c r="D1790" s="220">
        <f>VLOOKUP(C1790,'Completar SOFSE'!$A$19:$E$501,2,0)</f>
        <v>0</v>
      </c>
      <c r="E1790" s="220">
        <f>VLOOKUP(C1790,'Completar SOFSE'!$A$19:$E$501,3,0)</f>
        <v>0</v>
      </c>
      <c r="F1790" s="220">
        <f>VLOOKUP(C1790,'Completar SOFSE'!$A$19:$E$501,4,0)</f>
        <v>0</v>
      </c>
      <c r="G1790" s="142"/>
      <c r="H1790" s="223">
        <f>VLOOKUP(C1790,'Completar SOFSE'!$A$19:$E$501,5,0)</f>
        <v>0</v>
      </c>
      <c r="I1790" s="226">
        <f>VLOOKUP(C1790,'Completar SOFSE'!$A$19:$F$501,6,0)</f>
        <v>0</v>
      </c>
      <c r="J1790" s="53"/>
      <c r="K1790" s="65"/>
      <c r="L1790" s="65"/>
      <c r="M1790" s="42">
        <f t="shared" si="332"/>
        <v>0</v>
      </c>
    </row>
    <row r="1791" spans="2:13" ht="13.5" hidden="1" thickBot="1">
      <c r="B1791" s="59" t="s">
        <v>41</v>
      </c>
      <c r="C1791" s="218"/>
      <c r="D1791" s="221"/>
      <c r="E1791" s="221"/>
      <c r="F1791" s="221"/>
      <c r="G1791" s="143"/>
      <c r="H1791" s="224"/>
      <c r="I1791" s="227"/>
      <c r="J1791" s="53"/>
      <c r="K1791" s="65"/>
      <c r="L1791" s="65"/>
      <c r="M1791" s="42">
        <f t="shared" si="332"/>
        <v>0</v>
      </c>
    </row>
    <row r="1792" spans="2:13" ht="13.5" hidden="1" thickBot="1">
      <c r="B1792" s="59" t="s">
        <v>42</v>
      </c>
      <c r="C1792" s="218"/>
      <c r="D1792" s="221"/>
      <c r="E1792" s="221"/>
      <c r="F1792" s="221"/>
      <c r="G1792" s="143"/>
      <c r="H1792" s="224"/>
      <c r="I1792" s="227"/>
      <c r="J1792" s="53"/>
      <c r="K1792" s="65"/>
      <c r="L1792" s="65"/>
      <c r="M1792" s="42">
        <f t="shared" si="332"/>
        <v>0</v>
      </c>
    </row>
    <row r="1793" spans="2:13" ht="13.5" hidden="1" thickBot="1">
      <c r="B1793" s="59" t="s">
        <v>43</v>
      </c>
      <c r="C1793" s="218"/>
      <c r="D1793" s="221"/>
      <c r="E1793" s="221"/>
      <c r="F1793" s="221"/>
      <c r="G1793" s="143"/>
      <c r="H1793" s="224"/>
      <c r="I1793" s="227"/>
      <c r="J1793" s="53"/>
      <c r="K1793" s="43"/>
      <c r="L1793" s="65"/>
      <c r="M1793" s="42">
        <f t="shared" si="332"/>
        <v>0</v>
      </c>
    </row>
    <row r="1794" spans="2:13" ht="13.5" hidden="1" thickBot="1">
      <c r="B1794" s="90" t="s">
        <v>44</v>
      </c>
      <c r="C1794" s="219"/>
      <c r="D1794" s="222"/>
      <c r="E1794" s="222"/>
      <c r="F1794" s="222"/>
      <c r="G1794" s="144"/>
      <c r="H1794" s="225"/>
      <c r="I1794" s="228"/>
      <c r="J1794" s="53"/>
      <c r="K1794" s="46"/>
      <c r="L1794" s="54"/>
      <c r="M1794" s="47">
        <f t="shared" si="332"/>
        <v>0</v>
      </c>
    </row>
    <row r="1795" spans="2:13" ht="24" customHeight="1" thickBot="1">
      <c r="B1795" s="278" t="s">
        <v>29</v>
      </c>
      <c r="C1795" s="279"/>
      <c r="D1795" s="279"/>
      <c r="E1795" s="279"/>
      <c r="F1795" s="279"/>
      <c r="G1795" s="279"/>
      <c r="H1795" s="279"/>
      <c r="I1795" s="55"/>
      <c r="J1795" s="280">
        <f>SUM(M15:M1794)</f>
        <v>0</v>
      </c>
      <c r="K1795" s="281"/>
      <c r="L1795" s="281"/>
      <c r="M1795" s="282"/>
    </row>
    <row r="1796" spans="2:13" ht="24" customHeight="1" thickBot="1">
      <c r="B1796" s="116"/>
      <c r="C1796" s="117"/>
      <c r="D1796" s="117"/>
      <c r="E1796" s="117"/>
      <c r="F1796" s="117"/>
      <c r="G1796" s="137"/>
      <c r="H1796" s="117" t="s">
        <v>62</v>
      </c>
      <c r="I1796" s="276"/>
      <c r="J1796" s="276"/>
      <c r="K1796" s="276"/>
      <c r="L1796" s="276"/>
      <c r="M1796" s="277"/>
    </row>
    <row r="1797" spans="2:13" ht="18.75" customHeight="1" thickBot="1">
      <c r="B1797" s="92" t="s">
        <v>45</v>
      </c>
      <c r="C1797" s="93"/>
      <c r="D1797" s="93"/>
      <c r="E1797" s="94"/>
      <c r="F1797" s="94"/>
      <c r="G1797" s="94"/>
      <c r="H1797" s="94"/>
      <c r="I1797" s="94"/>
      <c r="J1797" s="94"/>
      <c r="K1797" s="94"/>
      <c r="L1797" s="94"/>
      <c r="M1797" s="95"/>
    </row>
    <row r="1798" spans="2:13" ht="18.75" customHeight="1" thickBot="1">
      <c r="B1798" s="229" t="s">
        <v>46</v>
      </c>
      <c r="C1798" s="230"/>
      <c r="D1798" s="238" t="str">
        <f>+'Completar SOFSE'!B12</f>
        <v>Según Pliego</v>
      </c>
      <c r="E1798" s="238"/>
      <c r="F1798" s="238"/>
      <c r="G1798" s="238"/>
      <c r="H1798" s="238"/>
      <c r="I1798" s="78"/>
      <c r="J1798" s="239"/>
      <c r="K1798" s="239"/>
      <c r="L1798" s="239"/>
      <c r="M1798" s="240"/>
    </row>
    <row r="1799" spans="2:13" ht="18.75" customHeight="1" thickBot="1">
      <c r="B1799" s="229" t="s">
        <v>47</v>
      </c>
      <c r="C1799" s="230"/>
      <c r="D1799" s="238" t="str">
        <f>+'Completar SOFSE'!B13</f>
        <v>Según Pliego</v>
      </c>
      <c r="E1799" s="238"/>
      <c r="F1799" s="238"/>
      <c r="G1799" s="238"/>
      <c r="H1799" s="238"/>
      <c r="I1799" s="78"/>
      <c r="J1799" s="239"/>
      <c r="K1799" s="239"/>
      <c r="L1799" s="239"/>
      <c r="M1799" s="240"/>
    </row>
    <row r="1800" spans="2:13" ht="18.75" customHeight="1" thickBot="1">
      <c r="B1800" s="229" t="s">
        <v>48</v>
      </c>
      <c r="C1800" s="230"/>
      <c r="D1800" s="238" t="str">
        <f>+'Completar SOFSE'!B15</f>
        <v>Según Pliego</v>
      </c>
      <c r="E1800" s="238"/>
      <c r="F1800" s="238"/>
      <c r="G1800" s="238"/>
      <c r="H1800" s="238"/>
      <c r="I1800" s="78"/>
      <c r="J1800" s="241"/>
      <c r="K1800" s="241"/>
      <c r="L1800" s="241"/>
      <c r="M1800" s="242"/>
    </row>
    <row r="1801" spans="2:13">
      <c r="B1801" s="82"/>
      <c r="C1801" s="83"/>
      <c r="D1801" s="83"/>
      <c r="E1801" s="83"/>
      <c r="F1801" s="83"/>
      <c r="G1801" s="83"/>
      <c r="H1801" s="84"/>
      <c r="I1801" s="84"/>
      <c r="J1801" s="84"/>
      <c r="K1801" s="84"/>
      <c r="L1801" s="84"/>
      <c r="M1801" s="85"/>
    </row>
    <row r="1802" spans="2:13">
      <c r="B1802" s="19"/>
      <c r="C1802" s="20"/>
      <c r="D1802" s="20"/>
      <c r="E1802" s="20"/>
      <c r="F1802" s="20"/>
      <c r="G1802" s="20"/>
      <c r="H1802" s="21"/>
      <c r="I1802" s="21"/>
      <c r="J1802" s="21"/>
      <c r="K1802" s="21"/>
      <c r="L1802" s="21"/>
      <c r="M1802" s="22"/>
    </row>
    <row r="1803" spans="2:13">
      <c r="B1803" s="19"/>
      <c r="C1803" s="20"/>
      <c r="D1803" s="20"/>
      <c r="E1803" s="20"/>
      <c r="F1803" s="20"/>
      <c r="G1803" s="20"/>
      <c r="H1803" s="21"/>
      <c r="I1803" s="21"/>
      <c r="J1803" s="21"/>
      <c r="K1803" s="21"/>
      <c r="L1803" s="21"/>
      <c r="M1803" s="22"/>
    </row>
    <row r="1804" spans="2:13">
      <c r="B1804" s="19"/>
      <c r="C1804" s="20"/>
      <c r="D1804" s="20"/>
      <c r="E1804" s="20"/>
      <c r="F1804" s="20"/>
      <c r="G1804" s="20"/>
      <c r="H1804" s="21"/>
      <c r="I1804" s="21"/>
      <c r="J1804" s="21"/>
      <c r="K1804" s="21"/>
      <c r="L1804" s="21"/>
      <c r="M1804" s="22"/>
    </row>
    <row r="1805" spans="2:13" ht="13.5" thickBot="1">
      <c r="B1805" s="23"/>
      <c r="C1805" s="24"/>
      <c r="D1805" s="24"/>
      <c r="E1805" s="24"/>
      <c r="F1805" s="24"/>
      <c r="G1805" s="24"/>
      <c r="H1805" s="25"/>
      <c r="I1805" s="25"/>
      <c r="J1805" s="25"/>
      <c r="K1805" s="25"/>
      <c r="L1805" s="25"/>
      <c r="M1805" s="26"/>
    </row>
  </sheetData>
  <mergeCells count="2175">
    <mergeCell ref="I1796:M1796"/>
    <mergeCell ref="C870:C874"/>
    <mergeCell ref="D870:D874"/>
    <mergeCell ref="E870:E874"/>
    <mergeCell ref="F870:F874"/>
    <mergeCell ref="H870:H874"/>
    <mergeCell ref="I870:I874"/>
    <mergeCell ref="C875:C879"/>
    <mergeCell ref="D875:D879"/>
    <mergeCell ref="E875:E879"/>
    <mergeCell ref="F875:F879"/>
    <mergeCell ref="H875:H879"/>
    <mergeCell ref="I875:I879"/>
    <mergeCell ref="C880:C884"/>
    <mergeCell ref="D880:D884"/>
    <mergeCell ref="E880:E884"/>
    <mergeCell ref="F880:F884"/>
    <mergeCell ref="H880:H884"/>
    <mergeCell ref="I880:I884"/>
    <mergeCell ref="B1795:H1795"/>
    <mergeCell ref="J1795:M1795"/>
    <mergeCell ref="C905:C909"/>
    <mergeCell ref="D905:D909"/>
    <mergeCell ref="E905:E909"/>
    <mergeCell ref="I885:I889"/>
    <mergeCell ref="C890:C894"/>
    <mergeCell ref="D890:D894"/>
    <mergeCell ref="E890:E894"/>
    <mergeCell ref="F890:F894"/>
    <mergeCell ref="H890:H894"/>
    <mergeCell ref="I890:I894"/>
    <mergeCell ref="C895:C899"/>
    <mergeCell ref="C855:C859"/>
    <mergeCell ref="D855:D859"/>
    <mergeCell ref="E855:E859"/>
    <mergeCell ref="F855:F859"/>
    <mergeCell ref="H855:H859"/>
    <mergeCell ref="I855:I859"/>
    <mergeCell ref="C860:C864"/>
    <mergeCell ref="D860:D864"/>
    <mergeCell ref="E860:E864"/>
    <mergeCell ref="F860:F864"/>
    <mergeCell ref="H860:H864"/>
    <mergeCell ref="I860:I864"/>
    <mergeCell ref="C865:C869"/>
    <mergeCell ref="D865:D869"/>
    <mergeCell ref="E865:E869"/>
    <mergeCell ref="F865:F869"/>
    <mergeCell ref="H865:H869"/>
    <mergeCell ref="I865:I869"/>
    <mergeCell ref="C845:C849"/>
    <mergeCell ref="D845:D849"/>
    <mergeCell ref="E845:E849"/>
    <mergeCell ref="F845:F849"/>
    <mergeCell ref="H845:H849"/>
    <mergeCell ref="I845:I849"/>
    <mergeCell ref="C850:C854"/>
    <mergeCell ref="D850:D854"/>
    <mergeCell ref="E850:E854"/>
    <mergeCell ref="F850:F854"/>
    <mergeCell ref="H850:H854"/>
    <mergeCell ref="I850:I854"/>
    <mergeCell ref="C835:C839"/>
    <mergeCell ref="D835:D839"/>
    <mergeCell ref="E835:E839"/>
    <mergeCell ref="F835:F839"/>
    <mergeCell ref="H835:H839"/>
    <mergeCell ref="I835:I839"/>
    <mergeCell ref="C840:C844"/>
    <mergeCell ref="D840:D844"/>
    <mergeCell ref="E840:E844"/>
    <mergeCell ref="F840:F844"/>
    <mergeCell ref="H840:H844"/>
    <mergeCell ref="I840:I844"/>
    <mergeCell ref="C825:C829"/>
    <mergeCell ref="D825:D829"/>
    <mergeCell ref="E825:E829"/>
    <mergeCell ref="F825:F829"/>
    <mergeCell ref="H825:H829"/>
    <mergeCell ref="I825:I829"/>
    <mergeCell ref="C830:C834"/>
    <mergeCell ref="D830:D834"/>
    <mergeCell ref="E830:E834"/>
    <mergeCell ref="F830:F834"/>
    <mergeCell ref="H830:H834"/>
    <mergeCell ref="I830:I834"/>
    <mergeCell ref="C815:C819"/>
    <mergeCell ref="D815:D819"/>
    <mergeCell ref="E815:E819"/>
    <mergeCell ref="F815:F819"/>
    <mergeCell ref="H815:H819"/>
    <mergeCell ref="I815:I819"/>
    <mergeCell ref="C820:C824"/>
    <mergeCell ref="D820:D824"/>
    <mergeCell ref="E820:E824"/>
    <mergeCell ref="F820:F824"/>
    <mergeCell ref="H820:H824"/>
    <mergeCell ref="I820:I824"/>
    <mergeCell ref="C805:C809"/>
    <mergeCell ref="D805:D809"/>
    <mergeCell ref="E805:E809"/>
    <mergeCell ref="F805:F809"/>
    <mergeCell ref="H805:H809"/>
    <mergeCell ref="I805:I809"/>
    <mergeCell ref="C810:C814"/>
    <mergeCell ref="D810:D814"/>
    <mergeCell ref="E810:E814"/>
    <mergeCell ref="F810:F814"/>
    <mergeCell ref="H810:H814"/>
    <mergeCell ref="I810:I814"/>
    <mergeCell ref="C795:C799"/>
    <mergeCell ref="D795:D799"/>
    <mergeCell ref="E795:E799"/>
    <mergeCell ref="F795:F799"/>
    <mergeCell ref="H795:H799"/>
    <mergeCell ref="I795:I799"/>
    <mergeCell ref="C800:C804"/>
    <mergeCell ref="D800:D804"/>
    <mergeCell ref="E800:E804"/>
    <mergeCell ref="F800:F804"/>
    <mergeCell ref="H800:H804"/>
    <mergeCell ref="I800:I804"/>
    <mergeCell ref="C785:C789"/>
    <mergeCell ref="D785:D789"/>
    <mergeCell ref="E785:E789"/>
    <mergeCell ref="F785:F789"/>
    <mergeCell ref="H785:H789"/>
    <mergeCell ref="I785:I789"/>
    <mergeCell ref="C790:C794"/>
    <mergeCell ref="D790:D794"/>
    <mergeCell ref="E790:E794"/>
    <mergeCell ref="F790:F794"/>
    <mergeCell ref="H790:H794"/>
    <mergeCell ref="I790:I794"/>
    <mergeCell ref="C775:C779"/>
    <mergeCell ref="D775:D779"/>
    <mergeCell ref="E775:E779"/>
    <mergeCell ref="F775:F779"/>
    <mergeCell ref="H775:H779"/>
    <mergeCell ref="I775:I779"/>
    <mergeCell ref="C780:C784"/>
    <mergeCell ref="D780:D784"/>
    <mergeCell ref="E780:E784"/>
    <mergeCell ref="F780:F784"/>
    <mergeCell ref="H780:H784"/>
    <mergeCell ref="I780:I784"/>
    <mergeCell ref="C765:C769"/>
    <mergeCell ref="D765:D769"/>
    <mergeCell ref="E765:E769"/>
    <mergeCell ref="F765:F769"/>
    <mergeCell ref="H765:H769"/>
    <mergeCell ref="I765:I769"/>
    <mergeCell ref="C770:C774"/>
    <mergeCell ref="D770:D774"/>
    <mergeCell ref="E770:E774"/>
    <mergeCell ref="F770:F774"/>
    <mergeCell ref="H770:H774"/>
    <mergeCell ref="I770:I774"/>
    <mergeCell ref="C755:C759"/>
    <mergeCell ref="D755:D759"/>
    <mergeCell ref="E755:E759"/>
    <mergeCell ref="F755:F759"/>
    <mergeCell ref="H755:H759"/>
    <mergeCell ref="I755:I759"/>
    <mergeCell ref="C760:C764"/>
    <mergeCell ref="D760:D764"/>
    <mergeCell ref="E760:E764"/>
    <mergeCell ref="F760:F764"/>
    <mergeCell ref="H760:H764"/>
    <mergeCell ref="I760:I764"/>
    <mergeCell ref="C745:C749"/>
    <mergeCell ref="D745:D749"/>
    <mergeCell ref="E745:E749"/>
    <mergeCell ref="F745:F749"/>
    <mergeCell ref="H745:H749"/>
    <mergeCell ref="I745:I749"/>
    <mergeCell ref="C750:C754"/>
    <mergeCell ref="D750:D754"/>
    <mergeCell ref="E750:E754"/>
    <mergeCell ref="F750:F754"/>
    <mergeCell ref="H750:H754"/>
    <mergeCell ref="I750:I754"/>
    <mergeCell ref="C735:C739"/>
    <mergeCell ref="D735:D739"/>
    <mergeCell ref="E735:E739"/>
    <mergeCell ref="F735:F739"/>
    <mergeCell ref="H735:H739"/>
    <mergeCell ref="I735:I739"/>
    <mergeCell ref="C740:C744"/>
    <mergeCell ref="D740:D744"/>
    <mergeCell ref="E740:E744"/>
    <mergeCell ref="F740:F744"/>
    <mergeCell ref="H740:H744"/>
    <mergeCell ref="I740:I744"/>
    <mergeCell ref="C725:C729"/>
    <mergeCell ref="D725:D729"/>
    <mergeCell ref="E725:E729"/>
    <mergeCell ref="F725:F729"/>
    <mergeCell ref="H725:H729"/>
    <mergeCell ref="I725:I729"/>
    <mergeCell ref="C730:C734"/>
    <mergeCell ref="D730:D734"/>
    <mergeCell ref="E730:E734"/>
    <mergeCell ref="F730:F734"/>
    <mergeCell ref="H730:H734"/>
    <mergeCell ref="I730:I734"/>
    <mergeCell ref="C715:C719"/>
    <mergeCell ref="D715:D719"/>
    <mergeCell ref="E715:E719"/>
    <mergeCell ref="F715:F719"/>
    <mergeCell ref="H715:H719"/>
    <mergeCell ref="I715:I719"/>
    <mergeCell ref="C720:C724"/>
    <mergeCell ref="D720:D724"/>
    <mergeCell ref="E720:E724"/>
    <mergeCell ref="F720:F724"/>
    <mergeCell ref="H720:H724"/>
    <mergeCell ref="I720:I724"/>
    <mergeCell ref="C705:C709"/>
    <mergeCell ref="D705:D709"/>
    <mergeCell ref="E705:E709"/>
    <mergeCell ref="F705:F709"/>
    <mergeCell ref="H705:H709"/>
    <mergeCell ref="I705:I709"/>
    <mergeCell ref="C710:C714"/>
    <mergeCell ref="D710:D714"/>
    <mergeCell ref="E710:E714"/>
    <mergeCell ref="F710:F714"/>
    <mergeCell ref="H710:H714"/>
    <mergeCell ref="I710:I714"/>
    <mergeCell ref="C695:C699"/>
    <mergeCell ref="D695:D699"/>
    <mergeCell ref="E695:E699"/>
    <mergeCell ref="F695:F699"/>
    <mergeCell ref="H695:H699"/>
    <mergeCell ref="I695:I699"/>
    <mergeCell ref="C700:C704"/>
    <mergeCell ref="D700:D704"/>
    <mergeCell ref="E700:E704"/>
    <mergeCell ref="F700:F704"/>
    <mergeCell ref="H700:H704"/>
    <mergeCell ref="I700:I704"/>
    <mergeCell ref="C685:C689"/>
    <mergeCell ref="D685:D689"/>
    <mergeCell ref="E685:E689"/>
    <mergeCell ref="F685:F689"/>
    <mergeCell ref="H685:H689"/>
    <mergeCell ref="I685:I689"/>
    <mergeCell ref="C690:C694"/>
    <mergeCell ref="D690:D694"/>
    <mergeCell ref="E690:E694"/>
    <mergeCell ref="F690:F694"/>
    <mergeCell ref="H690:H694"/>
    <mergeCell ref="I690:I694"/>
    <mergeCell ref="C675:C679"/>
    <mergeCell ref="D675:D679"/>
    <mergeCell ref="E675:E679"/>
    <mergeCell ref="F675:F679"/>
    <mergeCell ref="H675:H679"/>
    <mergeCell ref="I675:I679"/>
    <mergeCell ref="C680:C684"/>
    <mergeCell ref="D680:D684"/>
    <mergeCell ref="E680:E684"/>
    <mergeCell ref="F680:F684"/>
    <mergeCell ref="H680:H684"/>
    <mergeCell ref="I680:I684"/>
    <mergeCell ref="C665:C669"/>
    <mergeCell ref="D665:D669"/>
    <mergeCell ref="E665:E669"/>
    <mergeCell ref="F665:F669"/>
    <mergeCell ref="H665:H669"/>
    <mergeCell ref="I665:I669"/>
    <mergeCell ref="C670:C674"/>
    <mergeCell ref="D670:D674"/>
    <mergeCell ref="E670:E674"/>
    <mergeCell ref="F670:F674"/>
    <mergeCell ref="H670:H674"/>
    <mergeCell ref="I670:I674"/>
    <mergeCell ref="C655:C659"/>
    <mergeCell ref="D655:D659"/>
    <mergeCell ref="E655:E659"/>
    <mergeCell ref="F655:F659"/>
    <mergeCell ref="H655:H659"/>
    <mergeCell ref="I655:I659"/>
    <mergeCell ref="C660:C664"/>
    <mergeCell ref="D660:D664"/>
    <mergeCell ref="E660:E664"/>
    <mergeCell ref="F660:F664"/>
    <mergeCell ref="H660:H664"/>
    <mergeCell ref="I660:I664"/>
    <mergeCell ref="C645:C649"/>
    <mergeCell ref="D645:D649"/>
    <mergeCell ref="E645:E649"/>
    <mergeCell ref="F645:F649"/>
    <mergeCell ref="H645:H649"/>
    <mergeCell ref="I645:I649"/>
    <mergeCell ref="C650:C654"/>
    <mergeCell ref="D650:D654"/>
    <mergeCell ref="E650:E654"/>
    <mergeCell ref="F650:F654"/>
    <mergeCell ref="H650:H654"/>
    <mergeCell ref="I650:I654"/>
    <mergeCell ref="C635:C639"/>
    <mergeCell ref="D635:D639"/>
    <mergeCell ref="E635:E639"/>
    <mergeCell ref="F635:F639"/>
    <mergeCell ref="H635:H639"/>
    <mergeCell ref="I635:I639"/>
    <mergeCell ref="C640:C644"/>
    <mergeCell ref="D640:D644"/>
    <mergeCell ref="E640:E644"/>
    <mergeCell ref="F640:F644"/>
    <mergeCell ref="H640:H644"/>
    <mergeCell ref="I640:I644"/>
    <mergeCell ref="C625:C629"/>
    <mergeCell ref="D625:D629"/>
    <mergeCell ref="E625:E629"/>
    <mergeCell ref="F625:F629"/>
    <mergeCell ref="H625:H629"/>
    <mergeCell ref="I625:I629"/>
    <mergeCell ref="C630:C634"/>
    <mergeCell ref="D630:D634"/>
    <mergeCell ref="E630:E634"/>
    <mergeCell ref="F630:F634"/>
    <mergeCell ref="H630:H634"/>
    <mergeCell ref="I630:I634"/>
    <mergeCell ref="C615:C619"/>
    <mergeCell ref="D615:D619"/>
    <mergeCell ref="E615:E619"/>
    <mergeCell ref="F615:F619"/>
    <mergeCell ref="H615:H619"/>
    <mergeCell ref="I615:I619"/>
    <mergeCell ref="C620:C624"/>
    <mergeCell ref="D620:D624"/>
    <mergeCell ref="E620:E624"/>
    <mergeCell ref="F620:F624"/>
    <mergeCell ref="H620:H624"/>
    <mergeCell ref="I620:I624"/>
    <mergeCell ref="C605:C609"/>
    <mergeCell ref="D605:D609"/>
    <mergeCell ref="E605:E609"/>
    <mergeCell ref="F605:F609"/>
    <mergeCell ref="H605:H609"/>
    <mergeCell ref="I605:I609"/>
    <mergeCell ref="C610:C614"/>
    <mergeCell ref="D610:D614"/>
    <mergeCell ref="E610:E614"/>
    <mergeCell ref="F610:F614"/>
    <mergeCell ref="H610:H614"/>
    <mergeCell ref="I610:I614"/>
    <mergeCell ref="C595:C599"/>
    <mergeCell ref="D595:D599"/>
    <mergeCell ref="E595:E599"/>
    <mergeCell ref="F595:F599"/>
    <mergeCell ref="H595:H599"/>
    <mergeCell ref="I595:I599"/>
    <mergeCell ref="C600:C604"/>
    <mergeCell ref="D600:D604"/>
    <mergeCell ref="E600:E604"/>
    <mergeCell ref="F600:F604"/>
    <mergeCell ref="H600:H604"/>
    <mergeCell ref="I600:I604"/>
    <mergeCell ref="C585:C589"/>
    <mergeCell ref="D585:D589"/>
    <mergeCell ref="E585:E589"/>
    <mergeCell ref="F585:F589"/>
    <mergeCell ref="H585:H589"/>
    <mergeCell ref="I585:I589"/>
    <mergeCell ref="C590:C594"/>
    <mergeCell ref="D590:D594"/>
    <mergeCell ref="E590:E594"/>
    <mergeCell ref="F590:F594"/>
    <mergeCell ref="H590:H594"/>
    <mergeCell ref="I590:I594"/>
    <mergeCell ref="C575:C579"/>
    <mergeCell ref="D575:D579"/>
    <mergeCell ref="E575:E579"/>
    <mergeCell ref="F575:F579"/>
    <mergeCell ref="H575:H579"/>
    <mergeCell ref="I575:I579"/>
    <mergeCell ref="C580:C584"/>
    <mergeCell ref="D580:D584"/>
    <mergeCell ref="E580:E584"/>
    <mergeCell ref="F580:F584"/>
    <mergeCell ref="H580:H584"/>
    <mergeCell ref="I580:I584"/>
    <mergeCell ref="C565:C569"/>
    <mergeCell ref="D565:D569"/>
    <mergeCell ref="E565:E569"/>
    <mergeCell ref="F565:F569"/>
    <mergeCell ref="H565:H569"/>
    <mergeCell ref="I565:I569"/>
    <mergeCell ref="C570:C574"/>
    <mergeCell ref="D570:D574"/>
    <mergeCell ref="E570:E574"/>
    <mergeCell ref="F570:F574"/>
    <mergeCell ref="H570:H574"/>
    <mergeCell ref="I570:I574"/>
    <mergeCell ref="C555:C559"/>
    <mergeCell ref="D555:D559"/>
    <mergeCell ref="E555:E559"/>
    <mergeCell ref="F555:F559"/>
    <mergeCell ref="H555:H559"/>
    <mergeCell ref="I555:I559"/>
    <mergeCell ref="C560:C564"/>
    <mergeCell ref="D560:D564"/>
    <mergeCell ref="E560:E564"/>
    <mergeCell ref="F560:F564"/>
    <mergeCell ref="H560:H564"/>
    <mergeCell ref="I560:I564"/>
    <mergeCell ref="C545:C549"/>
    <mergeCell ref="D545:D549"/>
    <mergeCell ref="E545:E549"/>
    <mergeCell ref="F545:F549"/>
    <mergeCell ref="H545:H549"/>
    <mergeCell ref="I545:I549"/>
    <mergeCell ref="C550:C554"/>
    <mergeCell ref="D550:D554"/>
    <mergeCell ref="E550:E554"/>
    <mergeCell ref="F550:F554"/>
    <mergeCell ref="H550:H554"/>
    <mergeCell ref="I550:I554"/>
    <mergeCell ref="C535:C539"/>
    <mergeCell ref="D535:D539"/>
    <mergeCell ref="E535:E539"/>
    <mergeCell ref="F535:F539"/>
    <mergeCell ref="H535:H539"/>
    <mergeCell ref="I535:I539"/>
    <mergeCell ref="C540:C544"/>
    <mergeCell ref="D540:D544"/>
    <mergeCell ref="E540:E544"/>
    <mergeCell ref="F540:F544"/>
    <mergeCell ref="H540:H544"/>
    <mergeCell ref="I540:I544"/>
    <mergeCell ref="C525:C529"/>
    <mergeCell ref="D525:D529"/>
    <mergeCell ref="E525:E529"/>
    <mergeCell ref="F525:F529"/>
    <mergeCell ref="H525:H529"/>
    <mergeCell ref="I525:I529"/>
    <mergeCell ref="C530:C534"/>
    <mergeCell ref="D530:D534"/>
    <mergeCell ref="E530:E534"/>
    <mergeCell ref="F530:F534"/>
    <mergeCell ref="H530:H534"/>
    <mergeCell ref="I530:I534"/>
    <mergeCell ref="C515:C519"/>
    <mergeCell ref="D515:D519"/>
    <mergeCell ref="E515:E519"/>
    <mergeCell ref="F515:F519"/>
    <mergeCell ref="H515:H519"/>
    <mergeCell ref="I515:I519"/>
    <mergeCell ref="C520:C524"/>
    <mergeCell ref="D520:D524"/>
    <mergeCell ref="E520:E524"/>
    <mergeCell ref="F520:F524"/>
    <mergeCell ref="H520:H524"/>
    <mergeCell ref="I520:I524"/>
    <mergeCell ref="C505:C509"/>
    <mergeCell ref="D505:D509"/>
    <mergeCell ref="E505:E509"/>
    <mergeCell ref="F505:F509"/>
    <mergeCell ref="H505:H509"/>
    <mergeCell ref="I505:I509"/>
    <mergeCell ref="C510:C514"/>
    <mergeCell ref="D510:D514"/>
    <mergeCell ref="E510:E514"/>
    <mergeCell ref="F510:F514"/>
    <mergeCell ref="H510:H514"/>
    <mergeCell ref="I510:I514"/>
    <mergeCell ref="C495:C499"/>
    <mergeCell ref="D495:D499"/>
    <mergeCell ref="E495:E499"/>
    <mergeCell ref="F495:F499"/>
    <mergeCell ref="H495:H499"/>
    <mergeCell ref="I495:I499"/>
    <mergeCell ref="C500:C504"/>
    <mergeCell ref="D500:D504"/>
    <mergeCell ref="E500:E504"/>
    <mergeCell ref="F500:F504"/>
    <mergeCell ref="H500:H504"/>
    <mergeCell ref="I500:I504"/>
    <mergeCell ref="C485:C489"/>
    <mergeCell ref="D485:D489"/>
    <mergeCell ref="E485:E489"/>
    <mergeCell ref="F485:F489"/>
    <mergeCell ref="H485:H489"/>
    <mergeCell ref="I485:I489"/>
    <mergeCell ref="C490:C494"/>
    <mergeCell ref="D490:D494"/>
    <mergeCell ref="E490:E494"/>
    <mergeCell ref="F490:F494"/>
    <mergeCell ref="H490:H494"/>
    <mergeCell ref="I490:I494"/>
    <mergeCell ref="C475:C479"/>
    <mergeCell ref="D475:D479"/>
    <mergeCell ref="E475:E479"/>
    <mergeCell ref="F475:F479"/>
    <mergeCell ref="H475:H479"/>
    <mergeCell ref="I475:I479"/>
    <mergeCell ref="C480:C484"/>
    <mergeCell ref="D480:D484"/>
    <mergeCell ref="E480:E484"/>
    <mergeCell ref="F480:F484"/>
    <mergeCell ref="H480:H484"/>
    <mergeCell ref="I480:I484"/>
    <mergeCell ref="C465:C469"/>
    <mergeCell ref="D465:D469"/>
    <mergeCell ref="E465:E469"/>
    <mergeCell ref="F465:F469"/>
    <mergeCell ref="H465:H469"/>
    <mergeCell ref="I465:I469"/>
    <mergeCell ref="C470:C474"/>
    <mergeCell ref="D470:D474"/>
    <mergeCell ref="E470:E474"/>
    <mergeCell ref="F470:F474"/>
    <mergeCell ref="H470:H474"/>
    <mergeCell ref="I470:I474"/>
    <mergeCell ref="C455:C459"/>
    <mergeCell ref="D455:D459"/>
    <mergeCell ref="E455:E459"/>
    <mergeCell ref="F455:F459"/>
    <mergeCell ref="H455:H459"/>
    <mergeCell ref="I455:I459"/>
    <mergeCell ref="C460:C464"/>
    <mergeCell ref="D460:D464"/>
    <mergeCell ref="E460:E464"/>
    <mergeCell ref="F460:F464"/>
    <mergeCell ref="H460:H464"/>
    <mergeCell ref="I460:I464"/>
    <mergeCell ref="C445:C449"/>
    <mergeCell ref="D445:D449"/>
    <mergeCell ref="E445:E449"/>
    <mergeCell ref="F445:F449"/>
    <mergeCell ref="H445:H449"/>
    <mergeCell ref="I445:I449"/>
    <mergeCell ref="C450:C454"/>
    <mergeCell ref="D450:D454"/>
    <mergeCell ref="E450:E454"/>
    <mergeCell ref="F450:F454"/>
    <mergeCell ref="H450:H454"/>
    <mergeCell ref="I450:I454"/>
    <mergeCell ref="C435:C439"/>
    <mergeCell ref="D435:D439"/>
    <mergeCell ref="E435:E439"/>
    <mergeCell ref="F435:F439"/>
    <mergeCell ref="H435:H439"/>
    <mergeCell ref="I435:I439"/>
    <mergeCell ref="C440:C444"/>
    <mergeCell ref="D440:D444"/>
    <mergeCell ref="E440:E444"/>
    <mergeCell ref="F440:F444"/>
    <mergeCell ref="H440:H444"/>
    <mergeCell ref="I440:I444"/>
    <mergeCell ref="C425:C429"/>
    <mergeCell ref="D425:D429"/>
    <mergeCell ref="E425:E429"/>
    <mergeCell ref="F425:F429"/>
    <mergeCell ref="H425:H429"/>
    <mergeCell ref="I425:I429"/>
    <mergeCell ref="C430:C434"/>
    <mergeCell ref="D430:D434"/>
    <mergeCell ref="E430:E434"/>
    <mergeCell ref="F430:F434"/>
    <mergeCell ref="H430:H434"/>
    <mergeCell ref="I430:I434"/>
    <mergeCell ref="C415:C419"/>
    <mergeCell ref="D415:D419"/>
    <mergeCell ref="E415:E419"/>
    <mergeCell ref="F415:F419"/>
    <mergeCell ref="H415:H419"/>
    <mergeCell ref="I415:I419"/>
    <mergeCell ref="C420:C424"/>
    <mergeCell ref="D420:D424"/>
    <mergeCell ref="E420:E424"/>
    <mergeCell ref="F420:F424"/>
    <mergeCell ref="H420:H424"/>
    <mergeCell ref="I420:I424"/>
    <mergeCell ref="C405:C409"/>
    <mergeCell ref="D405:D409"/>
    <mergeCell ref="E405:E409"/>
    <mergeCell ref="F405:F409"/>
    <mergeCell ref="H405:H409"/>
    <mergeCell ref="I405:I409"/>
    <mergeCell ref="C410:C414"/>
    <mergeCell ref="D410:D414"/>
    <mergeCell ref="E410:E414"/>
    <mergeCell ref="F410:F414"/>
    <mergeCell ref="H410:H414"/>
    <mergeCell ref="I410:I414"/>
    <mergeCell ref="C395:C399"/>
    <mergeCell ref="D395:D399"/>
    <mergeCell ref="E395:E399"/>
    <mergeCell ref="F395:F399"/>
    <mergeCell ref="H395:H399"/>
    <mergeCell ref="I395:I399"/>
    <mergeCell ref="C400:C404"/>
    <mergeCell ref="D400:D404"/>
    <mergeCell ref="E400:E404"/>
    <mergeCell ref="F400:F404"/>
    <mergeCell ref="H400:H404"/>
    <mergeCell ref="I400:I404"/>
    <mergeCell ref="C385:C389"/>
    <mergeCell ref="D385:D389"/>
    <mergeCell ref="E385:E389"/>
    <mergeCell ref="F385:F389"/>
    <mergeCell ref="H385:H389"/>
    <mergeCell ref="I385:I389"/>
    <mergeCell ref="C390:C394"/>
    <mergeCell ref="D390:D394"/>
    <mergeCell ref="E390:E394"/>
    <mergeCell ref="F390:F394"/>
    <mergeCell ref="H390:H394"/>
    <mergeCell ref="I390:I394"/>
    <mergeCell ref="C375:C379"/>
    <mergeCell ref="D375:D379"/>
    <mergeCell ref="E375:E379"/>
    <mergeCell ref="F375:F379"/>
    <mergeCell ref="H375:H379"/>
    <mergeCell ref="I375:I379"/>
    <mergeCell ref="C380:C384"/>
    <mergeCell ref="D380:D384"/>
    <mergeCell ref="E380:E384"/>
    <mergeCell ref="F380:F384"/>
    <mergeCell ref="H380:H384"/>
    <mergeCell ref="I380:I384"/>
    <mergeCell ref="C365:C369"/>
    <mergeCell ref="D365:D369"/>
    <mergeCell ref="E365:E369"/>
    <mergeCell ref="F365:F369"/>
    <mergeCell ref="H365:H369"/>
    <mergeCell ref="I365:I369"/>
    <mergeCell ref="C370:C374"/>
    <mergeCell ref="D370:D374"/>
    <mergeCell ref="E370:E374"/>
    <mergeCell ref="F370:F374"/>
    <mergeCell ref="H370:H374"/>
    <mergeCell ref="I370:I374"/>
    <mergeCell ref="C355:C359"/>
    <mergeCell ref="D355:D359"/>
    <mergeCell ref="E355:E359"/>
    <mergeCell ref="F355:F359"/>
    <mergeCell ref="H355:H359"/>
    <mergeCell ref="I355:I359"/>
    <mergeCell ref="C360:C364"/>
    <mergeCell ref="D360:D364"/>
    <mergeCell ref="E360:E364"/>
    <mergeCell ref="F360:F364"/>
    <mergeCell ref="H360:H364"/>
    <mergeCell ref="I360:I364"/>
    <mergeCell ref="C345:C349"/>
    <mergeCell ref="D345:D349"/>
    <mergeCell ref="E345:E349"/>
    <mergeCell ref="F345:F349"/>
    <mergeCell ref="H345:H349"/>
    <mergeCell ref="I345:I349"/>
    <mergeCell ref="C350:C354"/>
    <mergeCell ref="D350:D354"/>
    <mergeCell ref="E350:E354"/>
    <mergeCell ref="F350:F354"/>
    <mergeCell ref="H350:H354"/>
    <mergeCell ref="I350:I354"/>
    <mergeCell ref="C335:C339"/>
    <mergeCell ref="D335:D339"/>
    <mergeCell ref="E335:E339"/>
    <mergeCell ref="F335:F339"/>
    <mergeCell ref="H335:H339"/>
    <mergeCell ref="I335:I339"/>
    <mergeCell ref="C340:C344"/>
    <mergeCell ref="D340:D344"/>
    <mergeCell ref="E340:E344"/>
    <mergeCell ref="F340:F344"/>
    <mergeCell ref="H340:H344"/>
    <mergeCell ref="I340:I344"/>
    <mergeCell ref="C325:C329"/>
    <mergeCell ref="D325:D329"/>
    <mergeCell ref="E325:E329"/>
    <mergeCell ref="F325:F329"/>
    <mergeCell ref="H325:H329"/>
    <mergeCell ref="I325:I329"/>
    <mergeCell ref="C330:C334"/>
    <mergeCell ref="D330:D334"/>
    <mergeCell ref="E330:E334"/>
    <mergeCell ref="F330:F334"/>
    <mergeCell ref="H330:H334"/>
    <mergeCell ref="I330:I334"/>
    <mergeCell ref="C315:C319"/>
    <mergeCell ref="D315:D319"/>
    <mergeCell ref="E315:E319"/>
    <mergeCell ref="F315:F319"/>
    <mergeCell ref="H315:H319"/>
    <mergeCell ref="I315:I319"/>
    <mergeCell ref="C320:C324"/>
    <mergeCell ref="D320:D324"/>
    <mergeCell ref="E320:E324"/>
    <mergeCell ref="F320:F324"/>
    <mergeCell ref="H320:H324"/>
    <mergeCell ref="I320:I324"/>
    <mergeCell ref="C305:C309"/>
    <mergeCell ref="D305:D309"/>
    <mergeCell ref="E305:E309"/>
    <mergeCell ref="F305:F309"/>
    <mergeCell ref="H305:H309"/>
    <mergeCell ref="I305:I309"/>
    <mergeCell ref="C310:C314"/>
    <mergeCell ref="D310:D314"/>
    <mergeCell ref="E310:E314"/>
    <mergeCell ref="F310:F314"/>
    <mergeCell ref="H310:H314"/>
    <mergeCell ref="I310:I314"/>
    <mergeCell ref="C295:C299"/>
    <mergeCell ref="D295:D299"/>
    <mergeCell ref="E295:E299"/>
    <mergeCell ref="F295:F299"/>
    <mergeCell ref="H295:H299"/>
    <mergeCell ref="I295:I299"/>
    <mergeCell ref="C300:C304"/>
    <mergeCell ref="D300:D304"/>
    <mergeCell ref="E300:E304"/>
    <mergeCell ref="F300:F304"/>
    <mergeCell ref="H300:H304"/>
    <mergeCell ref="I300:I304"/>
    <mergeCell ref="C285:C289"/>
    <mergeCell ref="D285:D289"/>
    <mergeCell ref="E285:E289"/>
    <mergeCell ref="F285:F289"/>
    <mergeCell ref="H285:H289"/>
    <mergeCell ref="I285:I289"/>
    <mergeCell ref="C290:C294"/>
    <mergeCell ref="D290:D294"/>
    <mergeCell ref="E290:E294"/>
    <mergeCell ref="F290:F294"/>
    <mergeCell ref="H290:H294"/>
    <mergeCell ref="I290:I294"/>
    <mergeCell ref="C275:C279"/>
    <mergeCell ref="D275:D279"/>
    <mergeCell ref="E275:E279"/>
    <mergeCell ref="F275:F279"/>
    <mergeCell ref="H275:H279"/>
    <mergeCell ref="I275:I279"/>
    <mergeCell ref="C280:C284"/>
    <mergeCell ref="D280:D284"/>
    <mergeCell ref="E280:E284"/>
    <mergeCell ref="F280:F284"/>
    <mergeCell ref="H280:H284"/>
    <mergeCell ref="I280:I284"/>
    <mergeCell ref="C265:C269"/>
    <mergeCell ref="D265:D269"/>
    <mergeCell ref="E265:E269"/>
    <mergeCell ref="F265:F269"/>
    <mergeCell ref="H265:H269"/>
    <mergeCell ref="I265:I269"/>
    <mergeCell ref="C270:C274"/>
    <mergeCell ref="D270:D274"/>
    <mergeCell ref="E270:E274"/>
    <mergeCell ref="F270:F274"/>
    <mergeCell ref="H270:H274"/>
    <mergeCell ref="I270:I274"/>
    <mergeCell ref="C255:C259"/>
    <mergeCell ref="D255:D259"/>
    <mergeCell ref="E255:E259"/>
    <mergeCell ref="F255:F259"/>
    <mergeCell ref="H255:H259"/>
    <mergeCell ref="I255:I259"/>
    <mergeCell ref="C260:C264"/>
    <mergeCell ref="D260:D264"/>
    <mergeCell ref="E260:E264"/>
    <mergeCell ref="F260:F264"/>
    <mergeCell ref="H260:H264"/>
    <mergeCell ref="I260:I264"/>
    <mergeCell ref="C245:C249"/>
    <mergeCell ref="D245:D249"/>
    <mergeCell ref="E245:E249"/>
    <mergeCell ref="F245:F249"/>
    <mergeCell ref="H245:H249"/>
    <mergeCell ref="I245:I249"/>
    <mergeCell ref="C250:C254"/>
    <mergeCell ref="D250:D254"/>
    <mergeCell ref="E250:E254"/>
    <mergeCell ref="F250:F254"/>
    <mergeCell ref="H250:H254"/>
    <mergeCell ref="I250:I254"/>
    <mergeCell ref="C235:C239"/>
    <mergeCell ref="D235:D239"/>
    <mergeCell ref="E235:E239"/>
    <mergeCell ref="F235:F239"/>
    <mergeCell ref="H235:H239"/>
    <mergeCell ref="I235:I239"/>
    <mergeCell ref="C240:C244"/>
    <mergeCell ref="D240:D244"/>
    <mergeCell ref="E240:E244"/>
    <mergeCell ref="F240:F244"/>
    <mergeCell ref="H240:H244"/>
    <mergeCell ref="I240:I244"/>
    <mergeCell ref="C225:C229"/>
    <mergeCell ref="D225:D229"/>
    <mergeCell ref="E225:E229"/>
    <mergeCell ref="F225:F229"/>
    <mergeCell ref="H225:H229"/>
    <mergeCell ref="I225:I229"/>
    <mergeCell ref="C230:C234"/>
    <mergeCell ref="D230:D234"/>
    <mergeCell ref="E230:E234"/>
    <mergeCell ref="F230:F234"/>
    <mergeCell ref="H230:H234"/>
    <mergeCell ref="I230:I234"/>
    <mergeCell ref="C215:C219"/>
    <mergeCell ref="D215:D219"/>
    <mergeCell ref="E215:E219"/>
    <mergeCell ref="F215:F219"/>
    <mergeCell ref="H215:H219"/>
    <mergeCell ref="I215:I219"/>
    <mergeCell ref="C220:C224"/>
    <mergeCell ref="D220:D224"/>
    <mergeCell ref="E220:E224"/>
    <mergeCell ref="F220:F224"/>
    <mergeCell ref="H220:H224"/>
    <mergeCell ref="I220:I224"/>
    <mergeCell ref="C205:C209"/>
    <mergeCell ref="D205:D209"/>
    <mergeCell ref="E205:E209"/>
    <mergeCell ref="F205:F209"/>
    <mergeCell ref="H205:H209"/>
    <mergeCell ref="I205:I209"/>
    <mergeCell ref="C210:C214"/>
    <mergeCell ref="D210:D214"/>
    <mergeCell ref="E210:E214"/>
    <mergeCell ref="F210:F214"/>
    <mergeCell ref="H210:H214"/>
    <mergeCell ref="I210:I214"/>
    <mergeCell ref="C195:C199"/>
    <mergeCell ref="D195:D199"/>
    <mergeCell ref="E195:E199"/>
    <mergeCell ref="F195:F199"/>
    <mergeCell ref="H195:H199"/>
    <mergeCell ref="I195:I199"/>
    <mergeCell ref="C200:C204"/>
    <mergeCell ref="D200:D204"/>
    <mergeCell ref="E200:E204"/>
    <mergeCell ref="F200:F204"/>
    <mergeCell ref="H200:H204"/>
    <mergeCell ref="I200:I204"/>
    <mergeCell ref="C185:C189"/>
    <mergeCell ref="D185:D189"/>
    <mergeCell ref="E185:E189"/>
    <mergeCell ref="F185:F189"/>
    <mergeCell ref="H185:H189"/>
    <mergeCell ref="I185:I189"/>
    <mergeCell ref="C190:C194"/>
    <mergeCell ref="D190:D194"/>
    <mergeCell ref="E190:E194"/>
    <mergeCell ref="F190:F194"/>
    <mergeCell ref="H190:H194"/>
    <mergeCell ref="I190:I194"/>
    <mergeCell ref="C175:C179"/>
    <mergeCell ref="D175:D179"/>
    <mergeCell ref="E175:E179"/>
    <mergeCell ref="F175:F179"/>
    <mergeCell ref="H175:H179"/>
    <mergeCell ref="I175:I179"/>
    <mergeCell ref="C180:C184"/>
    <mergeCell ref="D180:D184"/>
    <mergeCell ref="E180:E184"/>
    <mergeCell ref="F180:F184"/>
    <mergeCell ref="H180:H184"/>
    <mergeCell ref="I180:I184"/>
    <mergeCell ref="C165:C169"/>
    <mergeCell ref="D165:D169"/>
    <mergeCell ref="E165:E169"/>
    <mergeCell ref="F165:F169"/>
    <mergeCell ref="H165:H169"/>
    <mergeCell ref="I165:I169"/>
    <mergeCell ref="C170:C174"/>
    <mergeCell ref="D170:D174"/>
    <mergeCell ref="E170:E174"/>
    <mergeCell ref="F170:F174"/>
    <mergeCell ref="H170:H174"/>
    <mergeCell ref="I170:I174"/>
    <mergeCell ref="C155:C159"/>
    <mergeCell ref="D155:D159"/>
    <mergeCell ref="E155:E159"/>
    <mergeCell ref="F155:F159"/>
    <mergeCell ref="H155:H159"/>
    <mergeCell ref="I155:I159"/>
    <mergeCell ref="C160:C164"/>
    <mergeCell ref="D160:D164"/>
    <mergeCell ref="E160:E164"/>
    <mergeCell ref="F160:F164"/>
    <mergeCell ref="H160:H164"/>
    <mergeCell ref="I160:I164"/>
    <mergeCell ref="D95:D99"/>
    <mergeCell ref="E95:E99"/>
    <mergeCell ref="H80:H84"/>
    <mergeCell ref="I80:I84"/>
    <mergeCell ref="E55:E59"/>
    <mergeCell ref="F55:F59"/>
    <mergeCell ref="H55:H59"/>
    <mergeCell ref="C145:C149"/>
    <mergeCell ref="D145:D149"/>
    <mergeCell ref="E145:E149"/>
    <mergeCell ref="F145:F149"/>
    <mergeCell ref="H145:H149"/>
    <mergeCell ref="I145:I149"/>
    <mergeCell ref="C150:C154"/>
    <mergeCell ref="D150:D154"/>
    <mergeCell ref="E150:E154"/>
    <mergeCell ref="F150:F154"/>
    <mergeCell ref="H150:H154"/>
    <mergeCell ref="I150:I154"/>
    <mergeCell ref="C135:C139"/>
    <mergeCell ref="D135:D139"/>
    <mergeCell ref="E135:E139"/>
    <mergeCell ref="F135:F139"/>
    <mergeCell ref="H135:H139"/>
    <mergeCell ref="I135:I139"/>
    <mergeCell ref="C140:C144"/>
    <mergeCell ref="D140:D144"/>
    <mergeCell ref="E140:E144"/>
    <mergeCell ref="F140:F144"/>
    <mergeCell ref="H140:H144"/>
    <mergeCell ref="I140:I144"/>
    <mergeCell ref="D130:D134"/>
    <mergeCell ref="E130:E134"/>
    <mergeCell ref="F130:F134"/>
    <mergeCell ref="H130:H134"/>
    <mergeCell ref="I130:I134"/>
    <mergeCell ref="C115:C119"/>
    <mergeCell ref="D115:D119"/>
    <mergeCell ref="E115:E119"/>
    <mergeCell ref="F115:F119"/>
    <mergeCell ref="H115:H119"/>
    <mergeCell ref="I115:I119"/>
    <mergeCell ref="C120:C124"/>
    <mergeCell ref="D120:D124"/>
    <mergeCell ref="E120:E124"/>
    <mergeCell ref="F120:F124"/>
    <mergeCell ref="H120:H124"/>
    <mergeCell ref="I120:I124"/>
    <mergeCell ref="J5:M5"/>
    <mergeCell ref="K12:M12"/>
    <mergeCell ref="J6:J7"/>
    <mergeCell ref="K8:M8"/>
    <mergeCell ref="K9:M9"/>
    <mergeCell ref="K10:M10"/>
    <mergeCell ref="K11:M11"/>
    <mergeCell ref="K6:M7"/>
    <mergeCell ref="C70:C74"/>
    <mergeCell ref="D70:D74"/>
    <mergeCell ref="E70:E74"/>
    <mergeCell ref="F70:F74"/>
    <mergeCell ref="H70:H74"/>
    <mergeCell ref="I70:I74"/>
    <mergeCell ref="F15:F19"/>
    <mergeCell ref="H15:H19"/>
    <mergeCell ref="B5:C5"/>
    <mergeCell ref="B6:C6"/>
    <mergeCell ref="B8:C10"/>
    <mergeCell ref="H35:H39"/>
    <mergeCell ref="C50:C54"/>
    <mergeCell ref="D50:D54"/>
    <mergeCell ref="E50:E54"/>
    <mergeCell ref="F50:F54"/>
    <mergeCell ref="H50:H54"/>
    <mergeCell ref="C45:C49"/>
    <mergeCell ref="D45:D49"/>
    <mergeCell ref="B3:M4"/>
    <mergeCell ref="D5:I5"/>
    <mergeCell ref="D6:I6"/>
    <mergeCell ref="D7:I7"/>
    <mergeCell ref="D8:I10"/>
    <mergeCell ref="I40:I44"/>
    <mergeCell ref="I45:I49"/>
    <mergeCell ref="I50:I54"/>
    <mergeCell ref="G13:G14"/>
    <mergeCell ref="G15:G19"/>
    <mergeCell ref="J1798:M1798"/>
    <mergeCell ref="C25:C29"/>
    <mergeCell ref="F25:F29"/>
    <mergeCell ref="H25:H29"/>
    <mergeCell ref="C30:C34"/>
    <mergeCell ref="J13:M13"/>
    <mergeCell ref="E15:E19"/>
    <mergeCell ref="D15:D19"/>
    <mergeCell ref="F30:F34"/>
    <mergeCell ref="H30:H34"/>
    <mergeCell ref="E25:E29"/>
    <mergeCell ref="E30:E34"/>
    <mergeCell ref="D25:D29"/>
    <mergeCell ref="I25:I29"/>
    <mergeCell ref="I30:I34"/>
    <mergeCell ref="B13:B14"/>
    <mergeCell ref="C13:C14"/>
    <mergeCell ref="D13:D14"/>
    <mergeCell ref="E13:E14"/>
    <mergeCell ref="F13:F14"/>
    <mergeCell ref="C15:C19"/>
    <mergeCell ref="C40:C44"/>
    <mergeCell ref="D40:D44"/>
    <mergeCell ref="E40:E44"/>
    <mergeCell ref="F40:F44"/>
    <mergeCell ref="F60:F64"/>
    <mergeCell ref="H60:H64"/>
    <mergeCell ref="C55:C59"/>
    <mergeCell ref="D55:D59"/>
    <mergeCell ref="I35:I39"/>
    <mergeCell ref="H100:H104"/>
    <mergeCell ref="I100:I104"/>
    <mergeCell ref="B1800:C1800"/>
    <mergeCell ref="D1798:H1798"/>
    <mergeCell ref="D1799:H1799"/>
    <mergeCell ref="D1800:H1800"/>
    <mergeCell ref="J1799:M1799"/>
    <mergeCell ref="J1800:M1800"/>
    <mergeCell ref="I60:I64"/>
    <mergeCell ref="B1798:C1798"/>
    <mergeCell ref="C75:C79"/>
    <mergeCell ref="D75:D79"/>
    <mergeCell ref="E75:E79"/>
    <mergeCell ref="F75:F79"/>
    <mergeCell ref="H75:H79"/>
    <mergeCell ref="I75:I79"/>
    <mergeCell ref="C80:C84"/>
    <mergeCell ref="D80:D84"/>
    <mergeCell ref="E80:E84"/>
    <mergeCell ref="F80:F84"/>
    <mergeCell ref="C110:C114"/>
    <mergeCell ref="D110:D114"/>
    <mergeCell ref="E110:E114"/>
    <mergeCell ref="F110:F114"/>
    <mergeCell ref="H110:H114"/>
    <mergeCell ref="I110:I114"/>
    <mergeCell ref="C95:C99"/>
    <mergeCell ref="C125:C129"/>
    <mergeCell ref="D125:D129"/>
    <mergeCell ref="E125:E129"/>
    <mergeCell ref="F125:F129"/>
    <mergeCell ref="H125:H129"/>
    <mergeCell ref="I125:I129"/>
    <mergeCell ref="C130:C134"/>
    <mergeCell ref="I55:I59"/>
    <mergeCell ref="D11:H11"/>
    <mergeCell ref="H13:H14"/>
    <mergeCell ref="D30:D34"/>
    <mergeCell ref="I13:I14"/>
    <mergeCell ref="I15:I19"/>
    <mergeCell ref="I20:I24"/>
    <mergeCell ref="C60:C64"/>
    <mergeCell ref="I65:I69"/>
    <mergeCell ref="C65:C69"/>
    <mergeCell ref="D65:D69"/>
    <mergeCell ref="E65:E69"/>
    <mergeCell ref="F65:F69"/>
    <mergeCell ref="H65:H69"/>
    <mergeCell ref="E35:E39"/>
    <mergeCell ref="E45:E49"/>
    <mergeCell ref="F45:F49"/>
    <mergeCell ref="H45:H49"/>
    <mergeCell ref="D60:D64"/>
    <mergeCell ref="E60:E64"/>
    <mergeCell ref="H40:H44"/>
    <mergeCell ref="C35:C39"/>
    <mergeCell ref="D35:D39"/>
    <mergeCell ref="F35:F39"/>
    <mergeCell ref="C20:C24"/>
    <mergeCell ref="F20:F24"/>
    <mergeCell ref="H20:H24"/>
    <mergeCell ref="E20:E24"/>
    <mergeCell ref="D20:D24"/>
    <mergeCell ref="C85:C89"/>
    <mergeCell ref="D85:D89"/>
    <mergeCell ref="E85:E89"/>
    <mergeCell ref="B1799:C1799"/>
    <mergeCell ref="F85:F89"/>
    <mergeCell ref="H85:H89"/>
    <mergeCell ref="I85:I89"/>
    <mergeCell ref="C90:C94"/>
    <mergeCell ref="D90:D94"/>
    <mergeCell ref="E90:E94"/>
    <mergeCell ref="F90:F94"/>
    <mergeCell ref="H90:H94"/>
    <mergeCell ref="I90:I94"/>
    <mergeCell ref="C105:C109"/>
    <mergeCell ref="D105:D109"/>
    <mergeCell ref="E105:E109"/>
    <mergeCell ref="F105:F109"/>
    <mergeCell ref="H105:H109"/>
    <mergeCell ref="I105:I109"/>
    <mergeCell ref="F95:F99"/>
    <mergeCell ref="H95:H99"/>
    <mergeCell ref="I95:I99"/>
    <mergeCell ref="C100:C104"/>
    <mergeCell ref="D100:D104"/>
    <mergeCell ref="E100:E104"/>
    <mergeCell ref="F100:F104"/>
    <mergeCell ref="C885:C889"/>
    <mergeCell ref="D885:D889"/>
    <mergeCell ref="E885:E889"/>
    <mergeCell ref="F885:F889"/>
    <mergeCell ref="H885:H889"/>
    <mergeCell ref="F905:F909"/>
    <mergeCell ref="D895:D899"/>
    <mergeCell ref="E895:E899"/>
    <mergeCell ref="F895:F899"/>
    <mergeCell ref="H895:H899"/>
    <mergeCell ref="I895:I899"/>
    <mergeCell ref="C915:C919"/>
    <mergeCell ref="D915:D919"/>
    <mergeCell ref="E915:E919"/>
    <mergeCell ref="F915:F919"/>
    <mergeCell ref="H915:H919"/>
    <mergeCell ref="I915:I919"/>
    <mergeCell ref="I900:I904"/>
    <mergeCell ref="C900:C904"/>
    <mergeCell ref="D900:D904"/>
    <mergeCell ref="E900:E904"/>
    <mergeCell ref="F900:F904"/>
    <mergeCell ref="H900:H904"/>
    <mergeCell ref="H905:H909"/>
    <mergeCell ref="I905:I909"/>
    <mergeCell ref="C910:C914"/>
    <mergeCell ref="D910:D914"/>
    <mergeCell ref="E910:E914"/>
    <mergeCell ref="F910:F914"/>
    <mergeCell ref="H910:H914"/>
    <mergeCell ref="I910:I914"/>
    <mergeCell ref="C920:C924"/>
    <mergeCell ref="D920:D924"/>
    <mergeCell ref="E920:E924"/>
    <mergeCell ref="F920:F924"/>
    <mergeCell ref="H920:H924"/>
    <mergeCell ref="I920:I924"/>
    <mergeCell ref="C925:C929"/>
    <mergeCell ref="D925:D929"/>
    <mergeCell ref="E925:E929"/>
    <mergeCell ref="F925:F929"/>
    <mergeCell ref="H925:H929"/>
    <mergeCell ref="I925:I929"/>
    <mergeCell ref="C930:C934"/>
    <mergeCell ref="D930:D934"/>
    <mergeCell ref="E930:E934"/>
    <mergeCell ref="F930:F934"/>
    <mergeCell ref="H930:H934"/>
    <mergeCell ref="I930:I934"/>
    <mergeCell ref="C935:C939"/>
    <mergeCell ref="D935:D939"/>
    <mergeCell ref="E935:E939"/>
    <mergeCell ref="F935:F939"/>
    <mergeCell ref="H935:H939"/>
    <mergeCell ref="I935:I939"/>
    <mergeCell ref="C940:C944"/>
    <mergeCell ref="D940:D944"/>
    <mergeCell ref="E940:E944"/>
    <mergeCell ref="F940:F944"/>
    <mergeCell ref="H940:H944"/>
    <mergeCell ref="I940:I944"/>
    <mergeCell ref="C945:C949"/>
    <mergeCell ref="D945:D949"/>
    <mergeCell ref="E945:E949"/>
    <mergeCell ref="F945:F949"/>
    <mergeCell ref="H945:H949"/>
    <mergeCell ref="I945:I949"/>
    <mergeCell ref="C950:C954"/>
    <mergeCell ref="D950:D954"/>
    <mergeCell ref="E950:E954"/>
    <mergeCell ref="F950:F954"/>
    <mergeCell ref="H950:H954"/>
    <mergeCell ref="I950:I954"/>
    <mergeCell ref="C955:C959"/>
    <mergeCell ref="D955:D959"/>
    <mergeCell ref="E955:E959"/>
    <mergeCell ref="F955:F959"/>
    <mergeCell ref="H955:H959"/>
    <mergeCell ref="I955:I959"/>
    <mergeCell ref="C960:C964"/>
    <mergeCell ref="D960:D964"/>
    <mergeCell ref="E960:E964"/>
    <mergeCell ref="F960:F964"/>
    <mergeCell ref="H960:H964"/>
    <mergeCell ref="I960:I964"/>
    <mergeCell ref="C965:C969"/>
    <mergeCell ref="D965:D969"/>
    <mergeCell ref="E965:E969"/>
    <mergeCell ref="F965:F969"/>
    <mergeCell ref="H965:H969"/>
    <mergeCell ref="I965:I969"/>
    <mergeCell ref="C970:C974"/>
    <mergeCell ref="D970:D974"/>
    <mergeCell ref="E970:E974"/>
    <mergeCell ref="F970:F974"/>
    <mergeCell ref="H970:H974"/>
    <mergeCell ref="I970:I974"/>
    <mergeCell ref="C975:C979"/>
    <mergeCell ref="D975:D979"/>
    <mergeCell ref="E975:E979"/>
    <mergeCell ref="F975:F979"/>
    <mergeCell ref="H975:H979"/>
    <mergeCell ref="I975:I979"/>
    <mergeCell ref="C980:C984"/>
    <mergeCell ref="D980:D984"/>
    <mergeCell ref="E980:E984"/>
    <mergeCell ref="F980:F984"/>
    <mergeCell ref="H980:H984"/>
    <mergeCell ref="I980:I984"/>
    <mergeCell ref="C985:C989"/>
    <mergeCell ref="D985:D989"/>
    <mergeCell ref="E985:E989"/>
    <mergeCell ref="F985:F989"/>
    <mergeCell ref="H985:H989"/>
    <mergeCell ref="I985:I989"/>
    <mergeCell ref="C990:C994"/>
    <mergeCell ref="D990:D994"/>
    <mergeCell ref="E990:E994"/>
    <mergeCell ref="F990:F994"/>
    <mergeCell ref="H990:H994"/>
    <mergeCell ref="I990:I994"/>
    <mergeCell ref="C995:C999"/>
    <mergeCell ref="D995:D999"/>
    <mergeCell ref="E995:E999"/>
    <mergeCell ref="F995:F999"/>
    <mergeCell ref="H995:H999"/>
    <mergeCell ref="I995:I999"/>
    <mergeCell ref="C1000:C1004"/>
    <mergeCell ref="D1000:D1004"/>
    <mergeCell ref="E1000:E1004"/>
    <mergeCell ref="F1000:F1004"/>
    <mergeCell ref="H1000:H1004"/>
    <mergeCell ref="I1000:I1004"/>
    <mergeCell ref="C1005:C1009"/>
    <mergeCell ref="D1005:D1009"/>
    <mergeCell ref="E1005:E1009"/>
    <mergeCell ref="F1005:F1009"/>
    <mergeCell ref="H1005:H1009"/>
    <mergeCell ref="I1005:I1009"/>
    <mergeCell ref="C1010:C1014"/>
    <mergeCell ref="D1010:D1014"/>
    <mergeCell ref="E1010:E1014"/>
    <mergeCell ref="F1010:F1014"/>
    <mergeCell ref="H1010:H1014"/>
    <mergeCell ref="I1010:I1014"/>
    <mergeCell ref="C1015:C1019"/>
    <mergeCell ref="D1015:D1019"/>
    <mergeCell ref="E1015:E1019"/>
    <mergeCell ref="F1015:F1019"/>
    <mergeCell ref="H1015:H1019"/>
    <mergeCell ref="I1015:I1019"/>
    <mergeCell ref="C1020:C1024"/>
    <mergeCell ref="D1020:D1024"/>
    <mergeCell ref="E1020:E1024"/>
    <mergeCell ref="F1020:F1024"/>
    <mergeCell ref="H1020:H1024"/>
    <mergeCell ref="I1020:I1024"/>
    <mergeCell ref="C1025:C1029"/>
    <mergeCell ref="D1025:D1029"/>
    <mergeCell ref="E1025:E1029"/>
    <mergeCell ref="F1025:F1029"/>
    <mergeCell ref="H1025:H1029"/>
    <mergeCell ref="I1025:I1029"/>
    <mergeCell ref="C1030:C1034"/>
    <mergeCell ref="D1030:D1034"/>
    <mergeCell ref="E1030:E1034"/>
    <mergeCell ref="F1030:F1034"/>
    <mergeCell ref="H1030:H1034"/>
    <mergeCell ref="I1030:I1034"/>
    <mergeCell ref="C1035:C1039"/>
    <mergeCell ref="D1035:D1039"/>
    <mergeCell ref="E1035:E1039"/>
    <mergeCell ref="F1035:F1039"/>
    <mergeCell ref="H1035:H1039"/>
    <mergeCell ref="I1035:I1039"/>
    <mergeCell ref="C1040:C1044"/>
    <mergeCell ref="D1040:D1044"/>
    <mergeCell ref="E1040:E1044"/>
    <mergeCell ref="F1040:F1044"/>
    <mergeCell ref="H1040:H1044"/>
    <mergeCell ref="I1040:I1044"/>
    <mergeCell ref="C1045:C1049"/>
    <mergeCell ref="D1045:D1049"/>
    <mergeCell ref="E1045:E1049"/>
    <mergeCell ref="F1045:F1049"/>
    <mergeCell ref="H1045:H1049"/>
    <mergeCell ref="I1045:I1049"/>
    <mergeCell ref="C1050:C1054"/>
    <mergeCell ref="D1050:D1054"/>
    <mergeCell ref="E1050:E1054"/>
    <mergeCell ref="F1050:F1054"/>
    <mergeCell ref="H1050:H1054"/>
    <mergeCell ref="I1050:I1054"/>
    <mergeCell ref="C1055:C1059"/>
    <mergeCell ref="D1055:D1059"/>
    <mergeCell ref="E1055:E1059"/>
    <mergeCell ref="F1055:F1059"/>
    <mergeCell ref="H1055:H1059"/>
    <mergeCell ref="I1055:I1059"/>
    <mergeCell ref="C1060:C1064"/>
    <mergeCell ref="D1060:D1064"/>
    <mergeCell ref="E1060:E1064"/>
    <mergeCell ref="F1060:F1064"/>
    <mergeCell ref="H1060:H1064"/>
    <mergeCell ref="I1060:I1064"/>
    <mergeCell ref="C1065:C1069"/>
    <mergeCell ref="D1065:D1069"/>
    <mergeCell ref="E1065:E1069"/>
    <mergeCell ref="F1065:F1069"/>
    <mergeCell ref="H1065:H1069"/>
    <mergeCell ref="I1065:I1069"/>
    <mergeCell ref="C1070:C1074"/>
    <mergeCell ref="D1070:D1074"/>
    <mergeCell ref="E1070:E1074"/>
    <mergeCell ref="F1070:F1074"/>
    <mergeCell ref="H1070:H1074"/>
    <mergeCell ref="I1070:I1074"/>
    <mergeCell ref="C1075:C1079"/>
    <mergeCell ref="D1075:D1079"/>
    <mergeCell ref="E1075:E1079"/>
    <mergeCell ref="F1075:F1079"/>
    <mergeCell ref="H1075:H1079"/>
    <mergeCell ref="I1075:I1079"/>
    <mergeCell ref="C1080:C1084"/>
    <mergeCell ref="D1080:D1084"/>
    <mergeCell ref="E1080:E1084"/>
    <mergeCell ref="F1080:F1084"/>
    <mergeCell ref="H1080:H1084"/>
    <mergeCell ref="I1080:I1084"/>
    <mergeCell ref="C1085:C1089"/>
    <mergeCell ref="D1085:D1089"/>
    <mergeCell ref="E1085:E1089"/>
    <mergeCell ref="F1085:F1089"/>
    <mergeCell ref="H1085:H1089"/>
    <mergeCell ref="I1085:I1089"/>
    <mergeCell ref="C1090:C1094"/>
    <mergeCell ref="D1090:D1094"/>
    <mergeCell ref="E1090:E1094"/>
    <mergeCell ref="F1090:F1094"/>
    <mergeCell ref="H1090:H1094"/>
    <mergeCell ref="I1090:I1094"/>
    <mergeCell ref="C1095:C1099"/>
    <mergeCell ref="D1095:D1099"/>
    <mergeCell ref="E1095:E1099"/>
    <mergeCell ref="F1095:F1099"/>
    <mergeCell ref="H1095:H1099"/>
    <mergeCell ref="I1095:I1099"/>
    <mergeCell ref="C1100:C1104"/>
    <mergeCell ref="D1100:D1104"/>
    <mergeCell ref="E1100:E1104"/>
    <mergeCell ref="F1100:F1104"/>
    <mergeCell ref="H1100:H1104"/>
    <mergeCell ref="I1100:I1104"/>
    <mergeCell ref="C1105:C1109"/>
    <mergeCell ref="D1105:D1109"/>
    <mergeCell ref="E1105:E1109"/>
    <mergeCell ref="F1105:F1109"/>
    <mergeCell ref="H1105:H1109"/>
    <mergeCell ref="I1105:I1109"/>
    <mergeCell ref="C1110:C1114"/>
    <mergeCell ref="D1110:D1114"/>
    <mergeCell ref="E1110:E1114"/>
    <mergeCell ref="F1110:F1114"/>
    <mergeCell ref="H1110:H1114"/>
    <mergeCell ref="I1110:I1114"/>
    <mergeCell ref="C1115:C1119"/>
    <mergeCell ref="D1115:D1119"/>
    <mergeCell ref="E1115:E1119"/>
    <mergeCell ref="F1115:F1119"/>
    <mergeCell ref="H1115:H1119"/>
    <mergeCell ref="I1115:I1119"/>
    <mergeCell ref="C1120:C1124"/>
    <mergeCell ref="D1120:D1124"/>
    <mergeCell ref="E1120:E1124"/>
    <mergeCell ref="F1120:F1124"/>
    <mergeCell ref="H1120:H1124"/>
    <mergeCell ref="I1120:I1124"/>
    <mergeCell ref="C1125:C1129"/>
    <mergeCell ref="D1125:D1129"/>
    <mergeCell ref="E1125:E1129"/>
    <mergeCell ref="F1125:F1129"/>
    <mergeCell ref="H1125:H1129"/>
    <mergeCell ref="I1125:I1129"/>
    <mergeCell ref="C1130:C1134"/>
    <mergeCell ref="D1130:D1134"/>
    <mergeCell ref="E1130:E1134"/>
    <mergeCell ref="F1130:F1134"/>
    <mergeCell ref="H1130:H1134"/>
    <mergeCell ref="I1130:I1134"/>
    <mergeCell ref="C1135:C1139"/>
    <mergeCell ref="D1135:D1139"/>
    <mergeCell ref="E1135:E1139"/>
    <mergeCell ref="F1135:F1139"/>
    <mergeCell ref="H1135:H1139"/>
    <mergeCell ref="I1135:I1139"/>
    <mergeCell ref="C1140:C1144"/>
    <mergeCell ref="D1140:D1144"/>
    <mergeCell ref="E1140:E1144"/>
    <mergeCell ref="F1140:F1144"/>
    <mergeCell ref="H1140:H1144"/>
    <mergeCell ref="I1140:I1144"/>
    <mergeCell ref="C1145:C1149"/>
    <mergeCell ref="D1145:D1149"/>
    <mergeCell ref="E1145:E1149"/>
    <mergeCell ref="F1145:F1149"/>
    <mergeCell ref="H1145:H1149"/>
    <mergeCell ref="I1145:I1149"/>
    <mergeCell ref="C1150:C1154"/>
    <mergeCell ref="D1150:D1154"/>
    <mergeCell ref="E1150:E1154"/>
    <mergeCell ref="F1150:F1154"/>
    <mergeCell ref="H1150:H1154"/>
    <mergeCell ref="I1150:I1154"/>
    <mergeCell ref="C1155:C1159"/>
    <mergeCell ref="D1155:D1159"/>
    <mergeCell ref="E1155:E1159"/>
    <mergeCell ref="F1155:F1159"/>
    <mergeCell ref="H1155:H1159"/>
    <mergeCell ref="I1155:I1159"/>
    <mergeCell ref="C1160:C1164"/>
    <mergeCell ref="D1160:D1164"/>
    <mergeCell ref="E1160:E1164"/>
    <mergeCell ref="F1160:F1164"/>
    <mergeCell ref="H1160:H1164"/>
    <mergeCell ref="I1160:I1164"/>
    <mergeCell ref="C1165:C1169"/>
    <mergeCell ref="D1165:D1169"/>
    <mergeCell ref="E1165:E1169"/>
    <mergeCell ref="F1165:F1169"/>
    <mergeCell ref="H1165:H1169"/>
    <mergeCell ref="I1165:I1169"/>
    <mergeCell ref="C1170:C1174"/>
    <mergeCell ref="D1170:D1174"/>
    <mergeCell ref="E1170:E1174"/>
    <mergeCell ref="F1170:F1174"/>
    <mergeCell ref="H1170:H1174"/>
    <mergeCell ref="I1170:I1174"/>
    <mergeCell ref="C1175:C1179"/>
    <mergeCell ref="D1175:D1179"/>
    <mergeCell ref="E1175:E1179"/>
    <mergeCell ref="F1175:F1179"/>
    <mergeCell ref="H1175:H1179"/>
    <mergeCell ref="I1175:I1179"/>
    <mergeCell ref="C1180:C1184"/>
    <mergeCell ref="D1180:D1184"/>
    <mergeCell ref="E1180:E1184"/>
    <mergeCell ref="F1180:F1184"/>
    <mergeCell ref="H1180:H1184"/>
    <mergeCell ref="I1180:I1184"/>
    <mergeCell ref="C1185:C1189"/>
    <mergeCell ref="D1185:D1189"/>
    <mergeCell ref="E1185:E1189"/>
    <mergeCell ref="F1185:F1189"/>
    <mergeCell ref="H1185:H1189"/>
    <mergeCell ref="I1185:I1189"/>
    <mergeCell ref="C1190:C1194"/>
    <mergeCell ref="D1190:D1194"/>
    <mergeCell ref="E1190:E1194"/>
    <mergeCell ref="F1190:F1194"/>
    <mergeCell ref="H1190:H1194"/>
    <mergeCell ref="I1190:I1194"/>
    <mergeCell ref="C1195:C1199"/>
    <mergeCell ref="D1195:D1199"/>
    <mergeCell ref="E1195:E1199"/>
    <mergeCell ref="F1195:F1199"/>
    <mergeCell ref="H1195:H1199"/>
    <mergeCell ref="I1195:I1199"/>
    <mergeCell ref="C1200:C1204"/>
    <mergeCell ref="D1200:D1204"/>
    <mergeCell ref="E1200:E1204"/>
    <mergeCell ref="F1200:F1204"/>
    <mergeCell ref="H1200:H1204"/>
    <mergeCell ref="I1200:I1204"/>
    <mergeCell ref="C1205:C1209"/>
    <mergeCell ref="D1205:D1209"/>
    <mergeCell ref="E1205:E1209"/>
    <mergeCell ref="F1205:F1209"/>
    <mergeCell ref="H1205:H1209"/>
    <mergeCell ref="I1205:I1209"/>
    <mergeCell ref="C1210:C1214"/>
    <mergeCell ref="D1210:D1214"/>
    <mergeCell ref="E1210:E1214"/>
    <mergeCell ref="F1210:F1214"/>
    <mergeCell ref="H1210:H1214"/>
    <mergeCell ref="I1210:I1214"/>
    <mergeCell ref="C1215:C1219"/>
    <mergeCell ref="D1215:D1219"/>
    <mergeCell ref="E1215:E1219"/>
    <mergeCell ref="F1215:F1219"/>
    <mergeCell ref="H1215:H1219"/>
    <mergeCell ref="I1215:I1219"/>
    <mergeCell ref="C1220:C1224"/>
    <mergeCell ref="D1220:D1224"/>
    <mergeCell ref="E1220:E1224"/>
    <mergeCell ref="F1220:F1224"/>
    <mergeCell ref="H1220:H1224"/>
    <mergeCell ref="I1220:I1224"/>
    <mergeCell ref="C1225:C1229"/>
    <mergeCell ref="D1225:D1229"/>
    <mergeCell ref="E1225:E1229"/>
    <mergeCell ref="F1225:F1229"/>
    <mergeCell ref="H1225:H1229"/>
    <mergeCell ref="I1225:I1229"/>
    <mergeCell ref="C1230:C1234"/>
    <mergeCell ref="D1230:D1234"/>
    <mergeCell ref="E1230:E1234"/>
    <mergeCell ref="F1230:F1234"/>
    <mergeCell ref="H1230:H1234"/>
    <mergeCell ref="I1230:I1234"/>
    <mergeCell ref="C1235:C1239"/>
    <mergeCell ref="D1235:D1239"/>
    <mergeCell ref="E1235:E1239"/>
    <mergeCell ref="F1235:F1239"/>
    <mergeCell ref="H1235:H1239"/>
    <mergeCell ref="I1235:I1239"/>
    <mergeCell ref="C1240:C1244"/>
    <mergeCell ref="D1240:D1244"/>
    <mergeCell ref="E1240:E1244"/>
    <mergeCell ref="F1240:F1244"/>
    <mergeCell ref="H1240:H1244"/>
    <mergeCell ref="I1240:I1244"/>
    <mergeCell ref="C1245:C1249"/>
    <mergeCell ref="D1245:D1249"/>
    <mergeCell ref="E1245:E1249"/>
    <mergeCell ref="F1245:F1249"/>
    <mergeCell ref="H1245:H1249"/>
    <mergeCell ref="I1245:I1249"/>
    <mergeCell ref="C1250:C1254"/>
    <mergeCell ref="D1250:D1254"/>
    <mergeCell ref="E1250:E1254"/>
    <mergeCell ref="F1250:F1254"/>
    <mergeCell ref="H1250:H1254"/>
    <mergeCell ref="I1250:I1254"/>
    <mergeCell ref="C1255:C1259"/>
    <mergeCell ref="D1255:D1259"/>
    <mergeCell ref="E1255:E1259"/>
    <mergeCell ref="F1255:F1259"/>
    <mergeCell ref="H1255:H1259"/>
    <mergeCell ref="I1255:I1259"/>
    <mergeCell ref="C1260:C1264"/>
    <mergeCell ref="D1260:D1264"/>
    <mergeCell ref="E1260:E1264"/>
    <mergeCell ref="F1260:F1264"/>
    <mergeCell ref="H1260:H1264"/>
    <mergeCell ref="I1260:I1264"/>
    <mergeCell ref="C1265:C1269"/>
    <mergeCell ref="D1265:D1269"/>
    <mergeCell ref="E1265:E1269"/>
    <mergeCell ref="F1265:F1269"/>
    <mergeCell ref="H1265:H1269"/>
    <mergeCell ref="I1265:I1269"/>
    <mergeCell ref="C1270:C1274"/>
    <mergeCell ref="D1270:D1274"/>
    <mergeCell ref="E1270:E1274"/>
    <mergeCell ref="F1270:F1274"/>
    <mergeCell ref="H1270:H1274"/>
    <mergeCell ref="I1270:I1274"/>
    <mergeCell ref="C1275:C1279"/>
    <mergeCell ref="D1275:D1279"/>
    <mergeCell ref="E1275:E1279"/>
    <mergeCell ref="F1275:F1279"/>
    <mergeCell ref="H1275:H1279"/>
    <mergeCell ref="I1275:I1279"/>
    <mergeCell ref="C1280:C1284"/>
    <mergeCell ref="D1280:D1284"/>
    <mergeCell ref="E1280:E1284"/>
    <mergeCell ref="F1280:F1284"/>
    <mergeCell ref="H1280:H1284"/>
    <mergeCell ref="I1280:I1284"/>
    <mergeCell ref="C1285:C1289"/>
    <mergeCell ref="D1285:D1289"/>
    <mergeCell ref="E1285:E1289"/>
    <mergeCell ref="F1285:F1289"/>
    <mergeCell ref="H1285:H1289"/>
    <mergeCell ref="I1285:I1289"/>
    <mergeCell ref="C1290:C1294"/>
    <mergeCell ref="D1290:D1294"/>
    <mergeCell ref="E1290:E1294"/>
    <mergeCell ref="F1290:F1294"/>
    <mergeCell ref="H1290:H1294"/>
    <mergeCell ref="I1290:I1294"/>
    <mergeCell ref="C1295:C1299"/>
    <mergeCell ref="D1295:D1299"/>
    <mergeCell ref="E1295:E1299"/>
    <mergeCell ref="F1295:F1299"/>
    <mergeCell ref="H1295:H1299"/>
    <mergeCell ref="I1295:I1299"/>
    <mergeCell ref="C1300:C1304"/>
    <mergeCell ref="D1300:D1304"/>
    <mergeCell ref="E1300:E1304"/>
    <mergeCell ref="F1300:F1304"/>
    <mergeCell ref="H1300:H1304"/>
    <mergeCell ref="I1300:I1304"/>
    <mergeCell ref="C1305:C1309"/>
    <mergeCell ref="D1305:D1309"/>
    <mergeCell ref="E1305:E1309"/>
    <mergeCell ref="F1305:F1309"/>
    <mergeCell ref="H1305:H1309"/>
    <mergeCell ref="I1305:I1309"/>
    <mergeCell ref="C1310:C1314"/>
    <mergeCell ref="D1310:D1314"/>
    <mergeCell ref="E1310:E1314"/>
    <mergeCell ref="F1310:F1314"/>
    <mergeCell ref="H1310:H1314"/>
    <mergeCell ref="I1310:I1314"/>
    <mergeCell ref="C1315:C1319"/>
    <mergeCell ref="D1315:D1319"/>
    <mergeCell ref="E1315:E1319"/>
    <mergeCell ref="F1315:F1319"/>
    <mergeCell ref="H1315:H1319"/>
    <mergeCell ref="I1315:I1319"/>
    <mergeCell ref="C1320:C1324"/>
    <mergeCell ref="D1320:D1324"/>
    <mergeCell ref="E1320:E1324"/>
    <mergeCell ref="F1320:F1324"/>
    <mergeCell ref="H1320:H1324"/>
    <mergeCell ref="I1320:I1324"/>
    <mergeCell ref="C1325:C1329"/>
    <mergeCell ref="D1325:D1329"/>
    <mergeCell ref="E1325:E1329"/>
    <mergeCell ref="F1325:F1329"/>
    <mergeCell ref="H1325:H1329"/>
    <mergeCell ref="I1325:I1329"/>
    <mergeCell ref="C1330:C1334"/>
    <mergeCell ref="D1330:D1334"/>
    <mergeCell ref="E1330:E1334"/>
    <mergeCell ref="F1330:F1334"/>
    <mergeCell ref="H1330:H1334"/>
    <mergeCell ref="I1330:I1334"/>
    <mergeCell ref="C1335:C1339"/>
    <mergeCell ref="D1335:D1339"/>
    <mergeCell ref="E1335:E1339"/>
    <mergeCell ref="F1335:F1339"/>
    <mergeCell ref="H1335:H1339"/>
    <mergeCell ref="I1335:I1339"/>
    <mergeCell ref="C1340:C1344"/>
    <mergeCell ref="D1340:D1344"/>
    <mergeCell ref="E1340:E1344"/>
    <mergeCell ref="F1340:F1344"/>
    <mergeCell ref="H1340:H1344"/>
    <mergeCell ref="I1340:I1344"/>
    <mergeCell ref="C1345:C1349"/>
    <mergeCell ref="D1345:D1349"/>
    <mergeCell ref="E1345:E1349"/>
    <mergeCell ref="F1345:F1349"/>
    <mergeCell ref="H1345:H1349"/>
    <mergeCell ref="I1345:I1349"/>
    <mergeCell ref="C1350:C1354"/>
    <mergeCell ref="D1350:D1354"/>
    <mergeCell ref="E1350:E1354"/>
    <mergeCell ref="F1350:F1354"/>
    <mergeCell ref="H1350:H1354"/>
    <mergeCell ref="I1350:I1354"/>
    <mergeCell ref="C1355:C1359"/>
    <mergeCell ref="D1355:D1359"/>
    <mergeCell ref="E1355:E1359"/>
    <mergeCell ref="F1355:F1359"/>
    <mergeCell ref="H1355:H1359"/>
    <mergeCell ref="I1355:I1359"/>
    <mergeCell ref="C1360:C1364"/>
    <mergeCell ref="D1360:D1364"/>
    <mergeCell ref="E1360:E1364"/>
    <mergeCell ref="F1360:F1364"/>
    <mergeCell ref="H1360:H1364"/>
    <mergeCell ref="I1360:I1364"/>
    <mergeCell ref="C1365:C1369"/>
    <mergeCell ref="D1365:D1369"/>
    <mergeCell ref="E1365:E1369"/>
    <mergeCell ref="F1365:F1369"/>
    <mergeCell ref="H1365:H1369"/>
    <mergeCell ref="I1365:I1369"/>
    <mergeCell ref="C1370:C1374"/>
    <mergeCell ref="D1370:D1374"/>
    <mergeCell ref="E1370:E1374"/>
    <mergeCell ref="F1370:F1374"/>
    <mergeCell ref="H1370:H1374"/>
    <mergeCell ref="I1370:I1374"/>
    <mergeCell ref="C1375:C1379"/>
    <mergeCell ref="D1375:D1379"/>
    <mergeCell ref="E1375:E1379"/>
    <mergeCell ref="F1375:F1379"/>
    <mergeCell ref="H1375:H1379"/>
    <mergeCell ref="I1375:I1379"/>
    <mergeCell ref="C1380:C1384"/>
    <mergeCell ref="D1380:D1384"/>
    <mergeCell ref="E1380:E1384"/>
    <mergeCell ref="F1380:F1384"/>
    <mergeCell ref="H1380:H1384"/>
    <mergeCell ref="I1380:I1384"/>
    <mergeCell ref="C1385:C1389"/>
    <mergeCell ref="D1385:D1389"/>
    <mergeCell ref="E1385:E1389"/>
    <mergeCell ref="F1385:F1389"/>
    <mergeCell ref="H1385:H1389"/>
    <mergeCell ref="I1385:I1389"/>
    <mergeCell ref="C1390:C1394"/>
    <mergeCell ref="D1390:D1394"/>
    <mergeCell ref="E1390:E1394"/>
    <mergeCell ref="F1390:F1394"/>
    <mergeCell ref="H1390:H1394"/>
    <mergeCell ref="I1390:I1394"/>
    <mergeCell ref="C1395:C1399"/>
    <mergeCell ref="D1395:D1399"/>
    <mergeCell ref="E1395:E1399"/>
    <mergeCell ref="F1395:F1399"/>
    <mergeCell ref="H1395:H1399"/>
    <mergeCell ref="I1395:I1399"/>
    <mergeCell ref="C1400:C1404"/>
    <mergeCell ref="D1400:D1404"/>
    <mergeCell ref="E1400:E1404"/>
    <mergeCell ref="F1400:F1404"/>
    <mergeCell ref="H1400:H1404"/>
    <mergeCell ref="I1400:I1404"/>
    <mergeCell ref="C1405:C1409"/>
    <mergeCell ref="D1405:D1409"/>
    <mergeCell ref="E1405:E1409"/>
    <mergeCell ref="F1405:F1409"/>
    <mergeCell ref="H1405:H1409"/>
    <mergeCell ref="I1405:I1409"/>
    <mergeCell ref="C1410:C1414"/>
    <mergeCell ref="D1410:D1414"/>
    <mergeCell ref="E1410:E1414"/>
    <mergeCell ref="F1410:F1414"/>
    <mergeCell ref="H1410:H1414"/>
    <mergeCell ref="I1410:I1414"/>
    <mergeCell ref="C1415:C1419"/>
    <mergeCell ref="D1415:D1419"/>
    <mergeCell ref="E1415:E1419"/>
    <mergeCell ref="F1415:F1419"/>
    <mergeCell ref="H1415:H1419"/>
    <mergeCell ref="I1415:I1419"/>
    <mergeCell ref="C1420:C1424"/>
    <mergeCell ref="D1420:D1424"/>
    <mergeCell ref="E1420:E1424"/>
    <mergeCell ref="F1420:F1424"/>
    <mergeCell ref="H1420:H1424"/>
    <mergeCell ref="I1420:I1424"/>
    <mergeCell ref="C1425:C1429"/>
    <mergeCell ref="D1425:D1429"/>
    <mergeCell ref="E1425:E1429"/>
    <mergeCell ref="F1425:F1429"/>
    <mergeCell ref="H1425:H1429"/>
    <mergeCell ref="I1425:I1429"/>
    <mergeCell ref="C1430:C1434"/>
    <mergeCell ref="D1430:D1434"/>
    <mergeCell ref="E1430:E1434"/>
    <mergeCell ref="F1430:F1434"/>
    <mergeCell ref="H1430:H1434"/>
    <mergeCell ref="I1430:I1434"/>
    <mergeCell ref="C1435:C1439"/>
    <mergeCell ref="D1435:D1439"/>
    <mergeCell ref="E1435:E1439"/>
    <mergeCell ref="F1435:F1439"/>
    <mergeCell ref="H1435:H1439"/>
    <mergeCell ref="I1435:I1439"/>
    <mergeCell ref="C1440:C1444"/>
    <mergeCell ref="D1440:D1444"/>
    <mergeCell ref="E1440:E1444"/>
    <mergeCell ref="F1440:F1444"/>
    <mergeCell ref="H1440:H1444"/>
    <mergeCell ref="I1440:I1444"/>
    <mergeCell ref="C1445:C1449"/>
    <mergeCell ref="D1445:D1449"/>
    <mergeCell ref="E1445:E1449"/>
    <mergeCell ref="F1445:F1449"/>
    <mergeCell ref="H1445:H1449"/>
    <mergeCell ref="I1445:I1449"/>
    <mergeCell ref="C1450:C1454"/>
    <mergeCell ref="D1450:D1454"/>
    <mergeCell ref="E1450:E1454"/>
    <mergeCell ref="F1450:F1454"/>
    <mergeCell ref="H1450:H1454"/>
    <mergeCell ref="I1450:I1454"/>
    <mergeCell ref="C1455:C1459"/>
    <mergeCell ref="D1455:D1459"/>
    <mergeCell ref="E1455:E1459"/>
    <mergeCell ref="F1455:F1459"/>
    <mergeCell ref="H1455:H1459"/>
    <mergeCell ref="I1455:I1459"/>
    <mergeCell ref="C1460:C1464"/>
    <mergeCell ref="D1460:D1464"/>
    <mergeCell ref="E1460:E1464"/>
    <mergeCell ref="F1460:F1464"/>
    <mergeCell ref="H1460:H1464"/>
    <mergeCell ref="I1460:I1464"/>
    <mergeCell ref="C1465:C1469"/>
    <mergeCell ref="D1465:D1469"/>
    <mergeCell ref="E1465:E1469"/>
    <mergeCell ref="F1465:F1469"/>
    <mergeCell ref="H1465:H1469"/>
    <mergeCell ref="I1465:I1469"/>
    <mergeCell ref="C1470:C1474"/>
    <mergeCell ref="D1470:D1474"/>
    <mergeCell ref="E1470:E1474"/>
    <mergeCell ref="F1470:F1474"/>
    <mergeCell ref="H1470:H1474"/>
    <mergeCell ref="I1470:I1474"/>
    <mergeCell ref="C1475:C1479"/>
    <mergeCell ref="D1475:D1479"/>
    <mergeCell ref="E1475:E1479"/>
    <mergeCell ref="F1475:F1479"/>
    <mergeCell ref="H1475:H1479"/>
    <mergeCell ref="I1475:I1479"/>
    <mergeCell ref="C1480:C1484"/>
    <mergeCell ref="D1480:D1484"/>
    <mergeCell ref="E1480:E1484"/>
    <mergeCell ref="F1480:F1484"/>
    <mergeCell ref="H1480:H1484"/>
    <mergeCell ref="I1480:I1484"/>
    <mergeCell ref="C1485:C1489"/>
    <mergeCell ref="D1485:D1489"/>
    <mergeCell ref="E1485:E1489"/>
    <mergeCell ref="F1485:F1489"/>
    <mergeCell ref="H1485:H1489"/>
    <mergeCell ref="I1485:I1489"/>
    <mergeCell ref="C1490:C1494"/>
    <mergeCell ref="D1490:D1494"/>
    <mergeCell ref="E1490:E1494"/>
    <mergeCell ref="F1490:F1494"/>
    <mergeCell ref="H1490:H1494"/>
    <mergeCell ref="I1490:I1494"/>
    <mergeCell ref="C1495:C1499"/>
    <mergeCell ref="D1495:D1499"/>
    <mergeCell ref="E1495:E1499"/>
    <mergeCell ref="F1495:F1499"/>
    <mergeCell ref="H1495:H1499"/>
    <mergeCell ref="I1495:I1499"/>
    <mergeCell ref="C1500:C1504"/>
    <mergeCell ref="D1500:D1504"/>
    <mergeCell ref="E1500:E1504"/>
    <mergeCell ref="F1500:F1504"/>
    <mergeCell ref="H1500:H1504"/>
    <mergeCell ref="I1500:I1504"/>
    <mergeCell ref="C1505:C1509"/>
    <mergeCell ref="D1505:D1509"/>
    <mergeCell ref="E1505:E1509"/>
    <mergeCell ref="F1505:F1509"/>
    <mergeCell ref="H1505:H1509"/>
    <mergeCell ref="I1505:I1509"/>
    <mergeCell ref="C1510:C1514"/>
    <mergeCell ref="D1510:D1514"/>
    <mergeCell ref="E1510:E1514"/>
    <mergeCell ref="F1510:F1514"/>
    <mergeCell ref="H1510:H1514"/>
    <mergeCell ref="I1510:I1514"/>
    <mergeCell ref="C1515:C1519"/>
    <mergeCell ref="D1515:D1519"/>
    <mergeCell ref="E1515:E1519"/>
    <mergeCell ref="F1515:F1519"/>
    <mergeCell ref="H1515:H1519"/>
    <mergeCell ref="I1515:I1519"/>
    <mergeCell ref="C1520:C1524"/>
    <mergeCell ref="D1520:D1524"/>
    <mergeCell ref="E1520:E1524"/>
    <mergeCell ref="F1520:F1524"/>
    <mergeCell ref="H1520:H1524"/>
    <mergeCell ref="I1520:I1524"/>
    <mergeCell ref="C1525:C1529"/>
    <mergeCell ref="D1525:D1529"/>
    <mergeCell ref="E1525:E1529"/>
    <mergeCell ref="F1525:F1529"/>
    <mergeCell ref="H1525:H1529"/>
    <mergeCell ref="I1525:I1529"/>
    <mergeCell ref="C1530:C1534"/>
    <mergeCell ref="D1530:D1534"/>
    <mergeCell ref="E1530:E1534"/>
    <mergeCell ref="F1530:F1534"/>
    <mergeCell ref="H1530:H1534"/>
    <mergeCell ref="I1530:I1534"/>
    <mergeCell ref="C1535:C1539"/>
    <mergeCell ref="D1535:D1539"/>
    <mergeCell ref="E1535:E1539"/>
    <mergeCell ref="F1535:F1539"/>
    <mergeCell ref="H1535:H1539"/>
    <mergeCell ref="I1535:I1539"/>
    <mergeCell ref="C1540:C1544"/>
    <mergeCell ref="D1540:D1544"/>
    <mergeCell ref="E1540:E1544"/>
    <mergeCell ref="F1540:F1544"/>
    <mergeCell ref="H1540:H1544"/>
    <mergeCell ref="I1540:I1544"/>
    <mergeCell ref="C1545:C1549"/>
    <mergeCell ref="D1545:D1549"/>
    <mergeCell ref="E1545:E1549"/>
    <mergeCell ref="F1545:F1549"/>
    <mergeCell ref="H1545:H1549"/>
    <mergeCell ref="I1545:I1549"/>
    <mergeCell ref="C1550:C1554"/>
    <mergeCell ref="D1550:D1554"/>
    <mergeCell ref="E1550:E1554"/>
    <mergeCell ref="F1550:F1554"/>
    <mergeCell ref="H1550:H1554"/>
    <mergeCell ref="I1550:I1554"/>
    <mergeCell ref="C1555:C1559"/>
    <mergeCell ref="D1555:D1559"/>
    <mergeCell ref="E1555:E1559"/>
    <mergeCell ref="F1555:F1559"/>
    <mergeCell ref="H1555:H1559"/>
    <mergeCell ref="I1555:I1559"/>
    <mergeCell ref="C1560:C1564"/>
    <mergeCell ref="D1560:D1564"/>
    <mergeCell ref="E1560:E1564"/>
    <mergeCell ref="F1560:F1564"/>
    <mergeCell ref="H1560:H1564"/>
    <mergeCell ref="I1560:I1564"/>
    <mergeCell ref="C1565:C1569"/>
    <mergeCell ref="D1565:D1569"/>
    <mergeCell ref="E1565:E1569"/>
    <mergeCell ref="F1565:F1569"/>
    <mergeCell ref="H1565:H1569"/>
    <mergeCell ref="I1565:I1569"/>
    <mergeCell ref="C1570:C1574"/>
    <mergeCell ref="D1570:D1574"/>
    <mergeCell ref="E1570:E1574"/>
    <mergeCell ref="F1570:F1574"/>
    <mergeCell ref="H1570:H1574"/>
    <mergeCell ref="I1570:I1574"/>
    <mergeCell ref="C1575:C1579"/>
    <mergeCell ref="D1575:D1579"/>
    <mergeCell ref="E1575:E1579"/>
    <mergeCell ref="F1575:F1579"/>
    <mergeCell ref="H1575:H1579"/>
    <mergeCell ref="I1575:I1579"/>
    <mergeCell ref="C1580:C1584"/>
    <mergeCell ref="D1580:D1584"/>
    <mergeCell ref="E1580:E1584"/>
    <mergeCell ref="F1580:F1584"/>
    <mergeCell ref="H1580:H1584"/>
    <mergeCell ref="I1580:I1584"/>
    <mergeCell ref="C1585:C1589"/>
    <mergeCell ref="D1585:D1589"/>
    <mergeCell ref="E1585:E1589"/>
    <mergeCell ref="F1585:F1589"/>
    <mergeCell ref="H1585:H1589"/>
    <mergeCell ref="I1585:I1589"/>
    <mergeCell ref="C1590:C1594"/>
    <mergeCell ref="D1590:D1594"/>
    <mergeCell ref="E1590:E1594"/>
    <mergeCell ref="F1590:F1594"/>
    <mergeCell ref="H1590:H1594"/>
    <mergeCell ref="I1590:I1594"/>
    <mergeCell ref="C1595:C1599"/>
    <mergeCell ref="D1595:D1599"/>
    <mergeCell ref="E1595:E1599"/>
    <mergeCell ref="F1595:F1599"/>
    <mergeCell ref="H1595:H1599"/>
    <mergeCell ref="I1595:I1599"/>
    <mergeCell ref="C1600:C1604"/>
    <mergeCell ref="D1600:D1604"/>
    <mergeCell ref="E1600:E1604"/>
    <mergeCell ref="F1600:F1604"/>
    <mergeCell ref="H1600:H1604"/>
    <mergeCell ref="I1600:I1604"/>
    <mergeCell ref="C1605:C1609"/>
    <mergeCell ref="D1605:D1609"/>
    <mergeCell ref="E1605:E1609"/>
    <mergeCell ref="F1605:F1609"/>
    <mergeCell ref="H1605:H1609"/>
    <mergeCell ref="I1605:I1609"/>
    <mergeCell ref="C1610:C1614"/>
    <mergeCell ref="D1610:D1614"/>
    <mergeCell ref="E1610:E1614"/>
    <mergeCell ref="F1610:F1614"/>
    <mergeCell ref="H1610:H1614"/>
    <mergeCell ref="I1610:I1614"/>
    <mergeCell ref="C1615:C1619"/>
    <mergeCell ref="D1615:D1619"/>
    <mergeCell ref="E1615:E1619"/>
    <mergeCell ref="F1615:F1619"/>
    <mergeCell ref="H1615:H1619"/>
    <mergeCell ref="I1615:I1619"/>
    <mergeCell ref="C1620:C1624"/>
    <mergeCell ref="D1620:D1624"/>
    <mergeCell ref="E1620:E1624"/>
    <mergeCell ref="F1620:F1624"/>
    <mergeCell ref="H1620:H1624"/>
    <mergeCell ref="I1620:I1624"/>
    <mergeCell ref="C1625:C1629"/>
    <mergeCell ref="D1625:D1629"/>
    <mergeCell ref="E1625:E1629"/>
    <mergeCell ref="F1625:F1629"/>
    <mergeCell ref="H1625:H1629"/>
    <mergeCell ref="I1625:I1629"/>
    <mergeCell ref="C1630:C1634"/>
    <mergeCell ref="D1630:D1634"/>
    <mergeCell ref="E1630:E1634"/>
    <mergeCell ref="F1630:F1634"/>
    <mergeCell ref="H1630:H1634"/>
    <mergeCell ref="I1630:I1634"/>
    <mergeCell ref="C1635:C1639"/>
    <mergeCell ref="D1635:D1639"/>
    <mergeCell ref="E1635:E1639"/>
    <mergeCell ref="F1635:F1639"/>
    <mergeCell ref="H1635:H1639"/>
    <mergeCell ref="I1635:I1639"/>
    <mergeCell ref="C1640:C1644"/>
    <mergeCell ref="D1640:D1644"/>
    <mergeCell ref="E1640:E1644"/>
    <mergeCell ref="F1640:F1644"/>
    <mergeCell ref="H1640:H1644"/>
    <mergeCell ref="I1640:I1644"/>
    <mergeCell ref="C1645:C1649"/>
    <mergeCell ref="D1645:D1649"/>
    <mergeCell ref="E1645:E1649"/>
    <mergeCell ref="F1645:F1649"/>
    <mergeCell ref="H1645:H1649"/>
    <mergeCell ref="I1645:I1649"/>
    <mergeCell ref="C1650:C1654"/>
    <mergeCell ref="D1650:D1654"/>
    <mergeCell ref="E1650:E1654"/>
    <mergeCell ref="F1650:F1654"/>
    <mergeCell ref="H1650:H1654"/>
    <mergeCell ref="I1650:I1654"/>
    <mergeCell ref="C1655:C1659"/>
    <mergeCell ref="D1655:D1659"/>
    <mergeCell ref="E1655:E1659"/>
    <mergeCell ref="F1655:F1659"/>
    <mergeCell ref="H1655:H1659"/>
    <mergeCell ref="I1655:I1659"/>
    <mergeCell ref="C1660:C1664"/>
    <mergeCell ref="D1660:D1664"/>
    <mergeCell ref="E1660:E1664"/>
    <mergeCell ref="F1660:F1664"/>
    <mergeCell ref="H1660:H1664"/>
    <mergeCell ref="I1660:I1664"/>
    <mergeCell ref="C1665:C1669"/>
    <mergeCell ref="D1665:D1669"/>
    <mergeCell ref="E1665:E1669"/>
    <mergeCell ref="F1665:F1669"/>
    <mergeCell ref="H1665:H1669"/>
    <mergeCell ref="I1665:I1669"/>
    <mergeCell ref="C1670:C1674"/>
    <mergeCell ref="D1670:D1674"/>
    <mergeCell ref="E1670:E1674"/>
    <mergeCell ref="F1670:F1674"/>
    <mergeCell ref="H1670:H1674"/>
    <mergeCell ref="I1670:I1674"/>
    <mergeCell ref="C1675:C1679"/>
    <mergeCell ref="D1675:D1679"/>
    <mergeCell ref="E1675:E1679"/>
    <mergeCell ref="F1675:F1679"/>
    <mergeCell ref="H1675:H1679"/>
    <mergeCell ref="I1675:I1679"/>
    <mergeCell ref="C1680:C1684"/>
    <mergeCell ref="D1680:D1684"/>
    <mergeCell ref="E1680:E1684"/>
    <mergeCell ref="F1680:F1684"/>
    <mergeCell ref="H1680:H1684"/>
    <mergeCell ref="I1680:I1684"/>
    <mergeCell ref="C1685:C1689"/>
    <mergeCell ref="D1685:D1689"/>
    <mergeCell ref="E1685:E1689"/>
    <mergeCell ref="F1685:F1689"/>
    <mergeCell ref="H1685:H1689"/>
    <mergeCell ref="I1685:I1689"/>
    <mergeCell ref="C1690:C1694"/>
    <mergeCell ref="D1690:D1694"/>
    <mergeCell ref="E1690:E1694"/>
    <mergeCell ref="F1690:F1694"/>
    <mergeCell ref="H1690:H1694"/>
    <mergeCell ref="I1690:I1694"/>
    <mergeCell ref="C1695:C1699"/>
    <mergeCell ref="D1695:D1699"/>
    <mergeCell ref="E1695:E1699"/>
    <mergeCell ref="F1695:F1699"/>
    <mergeCell ref="H1695:H1699"/>
    <mergeCell ref="I1695:I1699"/>
    <mergeCell ref="C1700:C1704"/>
    <mergeCell ref="D1700:D1704"/>
    <mergeCell ref="E1700:E1704"/>
    <mergeCell ref="F1700:F1704"/>
    <mergeCell ref="H1700:H1704"/>
    <mergeCell ref="I1700:I1704"/>
    <mergeCell ref="C1705:C1709"/>
    <mergeCell ref="D1705:D1709"/>
    <mergeCell ref="E1705:E1709"/>
    <mergeCell ref="F1705:F1709"/>
    <mergeCell ref="H1705:H1709"/>
    <mergeCell ref="I1705:I1709"/>
    <mergeCell ref="C1710:C1714"/>
    <mergeCell ref="D1710:D1714"/>
    <mergeCell ref="E1710:E1714"/>
    <mergeCell ref="F1710:F1714"/>
    <mergeCell ref="H1710:H1714"/>
    <mergeCell ref="I1710:I1714"/>
    <mergeCell ref="C1715:C1719"/>
    <mergeCell ref="D1715:D1719"/>
    <mergeCell ref="E1715:E1719"/>
    <mergeCell ref="F1715:F1719"/>
    <mergeCell ref="H1715:H1719"/>
    <mergeCell ref="I1715:I1719"/>
    <mergeCell ref="C1720:C1724"/>
    <mergeCell ref="D1720:D1724"/>
    <mergeCell ref="E1720:E1724"/>
    <mergeCell ref="F1720:F1724"/>
    <mergeCell ref="H1720:H1724"/>
    <mergeCell ref="I1720:I1724"/>
    <mergeCell ref="C1725:C1729"/>
    <mergeCell ref="D1725:D1729"/>
    <mergeCell ref="E1725:E1729"/>
    <mergeCell ref="F1725:F1729"/>
    <mergeCell ref="H1725:H1729"/>
    <mergeCell ref="I1725:I1729"/>
    <mergeCell ref="C1730:C1734"/>
    <mergeCell ref="D1730:D1734"/>
    <mergeCell ref="E1730:E1734"/>
    <mergeCell ref="F1730:F1734"/>
    <mergeCell ref="H1730:H1734"/>
    <mergeCell ref="I1730:I1734"/>
    <mergeCell ref="C1735:C1739"/>
    <mergeCell ref="D1735:D1739"/>
    <mergeCell ref="E1735:E1739"/>
    <mergeCell ref="F1735:F1739"/>
    <mergeCell ref="H1735:H1739"/>
    <mergeCell ref="I1735:I1739"/>
    <mergeCell ref="C1740:C1744"/>
    <mergeCell ref="D1740:D1744"/>
    <mergeCell ref="E1740:E1744"/>
    <mergeCell ref="F1740:F1744"/>
    <mergeCell ref="H1740:H1744"/>
    <mergeCell ref="I1740:I1744"/>
    <mergeCell ref="C1745:C1749"/>
    <mergeCell ref="D1745:D1749"/>
    <mergeCell ref="E1745:E1749"/>
    <mergeCell ref="F1745:F1749"/>
    <mergeCell ref="H1745:H1749"/>
    <mergeCell ref="I1745:I1749"/>
    <mergeCell ref="C1750:C1754"/>
    <mergeCell ref="D1750:D1754"/>
    <mergeCell ref="E1750:E1754"/>
    <mergeCell ref="F1750:F1754"/>
    <mergeCell ref="H1750:H1754"/>
    <mergeCell ref="I1750:I1754"/>
    <mergeCell ref="C1770:C1774"/>
    <mergeCell ref="D1770:D1774"/>
    <mergeCell ref="E1770:E1774"/>
    <mergeCell ref="F1770:F1774"/>
    <mergeCell ref="H1770:H1774"/>
    <mergeCell ref="I1770:I1774"/>
    <mergeCell ref="C1775:C1779"/>
    <mergeCell ref="D1775:D1779"/>
    <mergeCell ref="E1775:E1779"/>
    <mergeCell ref="F1775:F1779"/>
    <mergeCell ref="H1775:H1779"/>
    <mergeCell ref="I1775:I1779"/>
    <mergeCell ref="C1755:C1759"/>
    <mergeCell ref="D1755:D1759"/>
    <mergeCell ref="E1755:E1759"/>
    <mergeCell ref="F1755:F1759"/>
    <mergeCell ref="H1755:H1759"/>
    <mergeCell ref="I1755:I1759"/>
    <mergeCell ref="C1760:C1764"/>
    <mergeCell ref="D1760:D1764"/>
    <mergeCell ref="E1760:E1764"/>
    <mergeCell ref="F1760:F1764"/>
    <mergeCell ref="H1760:H1764"/>
    <mergeCell ref="I1760:I1764"/>
    <mergeCell ref="C1765:C1769"/>
    <mergeCell ref="D1765:D1769"/>
    <mergeCell ref="E1765:E1769"/>
    <mergeCell ref="F1765:F1769"/>
    <mergeCell ref="H1765:H1769"/>
    <mergeCell ref="I1765:I1769"/>
    <mergeCell ref="C1780:C1784"/>
    <mergeCell ref="D1780:D1784"/>
    <mergeCell ref="E1780:E1784"/>
    <mergeCell ref="F1780:F1784"/>
    <mergeCell ref="H1780:H1784"/>
    <mergeCell ref="I1780:I1784"/>
    <mergeCell ref="C1785:C1789"/>
    <mergeCell ref="D1785:D1789"/>
    <mergeCell ref="E1785:E1789"/>
    <mergeCell ref="F1785:F1789"/>
    <mergeCell ref="H1785:H1789"/>
    <mergeCell ref="I1785:I1789"/>
    <mergeCell ref="C1790:C1794"/>
    <mergeCell ref="D1790:D1794"/>
    <mergeCell ref="E1790:E1794"/>
    <mergeCell ref="F1790:F1794"/>
    <mergeCell ref="H1790:H1794"/>
    <mergeCell ref="I1790:I1794"/>
  </mergeCells>
  <conditionalFormatting sqref="L15:L19 L24 L29 L34">
    <cfRule type="cellIs" dxfId="115" priority="116" stopIfTrue="1" operator="equal">
      <formula>#REF!</formula>
    </cfRule>
  </conditionalFormatting>
  <conditionalFormatting sqref="K20:L22">
    <cfRule type="cellIs" dxfId="114" priority="115" stopIfTrue="1" operator="equal">
      <formula>#REF!</formula>
    </cfRule>
  </conditionalFormatting>
  <conditionalFormatting sqref="L33">
    <cfRule type="cellIs" dxfId="113" priority="110" stopIfTrue="1" operator="equal">
      <formula>#REF!</formula>
    </cfRule>
  </conditionalFormatting>
  <conditionalFormatting sqref="L23">
    <cfRule type="cellIs" dxfId="112" priority="114" stopIfTrue="1" operator="equal">
      <formula>#REF!</formula>
    </cfRule>
  </conditionalFormatting>
  <conditionalFormatting sqref="K25:L27">
    <cfRule type="cellIs" dxfId="111" priority="113" stopIfTrue="1" operator="equal">
      <formula>#REF!</formula>
    </cfRule>
  </conditionalFormatting>
  <conditionalFormatting sqref="L28">
    <cfRule type="cellIs" dxfId="110" priority="112" stopIfTrue="1" operator="equal">
      <formula>#REF!</formula>
    </cfRule>
  </conditionalFormatting>
  <conditionalFormatting sqref="K30:L32">
    <cfRule type="cellIs" dxfId="109" priority="111" stopIfTrue="1" operator="equal">
      <formula>#REF!</formula>
    </cfRule>
  </conditionalFormatting>
  <conditionalFormatting sqref="L58">
    <cfRule type="cellIs" dxfId="108" priority="95" stopIfTrue="1" operator="equal">
      <formula>#REF!</formula>
    </cfRule>
  </conditionalFormatting>
  <conditionalFormatting sqref="L63">
    <cfRule type="cellIs" dxfId="107" priority="92" stopIfTrue="1" operator="equal">
      <formula>#REF!</formula>
    </cfRule>
  </conditionalFormatting>
  <conditionalFormatting sqref="L39">
    <cfRule type="cellIs" dxfId="106" priority="109" stopIfTrue="1" operator="equal">
      <formula>#REF!</formula>
    </cfRule>
  </conditionalFormatting>
  <conditionalFormatting sqref="L38">
    <cfRule type="cellIs" dxfId="105" priority="107" stopIfTrue="1" operator="equal">
      <formula>#REF!</formula>
    </cfRule>
  </conditionalFormatting>
  <conditionalFormatting sqref="K35:L37">
    <cfRule type="cellIs" dxfId="104" priority="108" stopIfTrue="1" operator="equal">
      <formula>#REF!</formula>
    </cfRule>
  </conditionalFormatting>
  <conditionalFormatting sqref="L44">
    <cfRule type="cellIs" dxfId="103" priority="106" stopIfTrue="1" operator="equal">
      <formula>#REF!</formula>
    </cfRule>
  </conditionalFormatting>
  <conditionalFormatting sqref="L43">
    <cfRule type="cellIs" dxfId="102" priority="104" stopIfTrue="1" operator="equal">
      <formula>#REF!</formula>
    </cfRule>
  </conditionalFormatting>
  <conditionalFormatting sqref="K40:L42">
    <cfRule type="cellIs" dxfId="101" priority="105" stopIfTrue="1" operator="equal">
      <formula>#REF!</formula>
    </cfRule>
  </conditionalFormatting>
  <conditionalFormatting sqref="L49">
    <cfRule type="cellIs" dxfId="100" priority="103" stopIfTrue="1" operator="equal">
      <formula>#REF!</formula>
    </cfRule>
  </conditionalFormatting>
  <conditionalFormatting sqref="L48">
    <cfRule type="cellIs" dxfId="99" priority="101" stopIfTrue="1" operator="equal">
      <formula>#REF!</formula>
    </cfRule>
  </conditionalFormatting>
  <conditionalFormatting sqref="K45:L47">
    <cfRule type="cellIs" dxfId="98" priority="102" stopIfTrue="1" operator="equal">
      <formula>#REF!</formula>
    </cfRule>
  </conditionalFormatting>
  <conditionalFormatting sqref="L54">
    <cfRule type="cellIs" dxfId="97" priority="100" stopIfTrue="1" operator="equal">
      <formula>#REF!</formula>
    </cfRule>
  </conditionalFormatting>
  <conditionalFormatting sqref="L53">
    <cfRule type="cellIs" dxfId="96" priority="98" stopIfTrue="1" operator="equal">
      <formula>#REF!</formula>
    </cfRule>
  </conditionalFormatting>
  <conditionalFormatting sqref="K50:L52">
    <cfRule type="cellIs" dxfId="95" priority="99" stopIfTrue="1" operator="equal">
      <formula>#REF!</formula>
    </cfRule>
  </conditionalFormatting>
  <conditionalFormatting sqref="L59">
    <cfRule type="cellIs" dxfId="94" priority="97" stopIfTrue="1" operator="equal">
      <formula>#REF!</formula>
    </cfRule>
  </conditionalFormatting>
  <conditionalFormatting sqref="K55:L57">
    <cfRule type="cellIs" dxfId="93" priority="96" stopIfTrue="1" operator="equal">
      <formula>#REF!</formula>
    </cfRule>
  </conditionalFormatting>
  <conditionalFormatting sqref="L64">
    <cfRule type="cellIs" dxfId="92" priority="94" stopIfTrue="1" operator="equal">
      <formula>#REF!</formula>
    </cfRule>
  </conditionalFormatting>
  <conditionalFormatting sqref="K60:L62">
    <cfRule type="cellIs" dxfId="91" priority="93" stopIfTrue="1" operator="equal">
      <formula>#REF!</formula>
    </cfRule>
  </conditionalFormatting>
  <conditionalFormatting sqref="L68">
    <cfRule type="cellIs" dxfId="90" priority="89" stopIfTrue="1" operator="equal">
      <formula>#REF!</formula>
    </cfRule>
  </conditionalFormatting>
  <conditionalFormatting sqref="L69">
    <cfRule type="cellIs" dxfId="89" priority="91" stopIfTrue="1" operator="equal">
      <formula>#REF!</formula>
    </cfRule>
  </conditionalFormatting>
  <conditionalFormatting sqref="K65:L67">
    <cfRule type="cellIs" dxfId="88" priority="90" stopIfTrue="1" operator="equal">
      <formula>#REF!</formula>
    </cfRule>
  </conditionalFormatting>
  <conditionalFormatting sqref="L73">
    <cfRule type="cellIs" dxfId="87" priority="86" stopIfTrue="1" operator="equal">
      <formula>#REF!</formula>
    </cfRule>
  </conditionalFormatting>
  <conditionalFormatting sqref="L74">
    <cfRule type="cellIs" dxfId="86" priority="88" stopIfTrue="1" operator="equal">
      <formula>#REF!</formula>
    </cfRule>
  </conditionalFormatting>
  <conditionalFormatting sqref="K70:L72">
    <cfRule type="cellIs" dxfId="85" priority="87" stopIfTrue="1" operator="equal">
      <formula>#REF!</formula>
    </cfRule>
  </conditionalFormatting>
  <conditionalFormatting sqref="L78">
    <cfRule type="cellIs" dxfId="84" priority="83" stopIfTrue="1" operator="equal">
      <formula>#REF!</formula>
    </cfRule>
  </conditionalFormatting>
  <conditionalFormatting sqref="L79">
    <cfRule type="cellIs" dxfId="83" priority="85" stopIfTrue="1" operator="equal">
      <formula>#REF!</formula>
    </cfRule>
  </conditionalFormatting>
  <conditionalFormatting sqref="K75:L77">
    <cfRule type="cellIs" dxfId="82" priority="84" stopIfTrue="1" operator="equal">
      <formula>#REF!</formula>
    </cfRule>
  </conditionalFormatting>
  <conditionalFormatting sqref="L83">
    <cfRule type="cellIs" dxfId="81" priority="80" stopIfTrue="1" operator="equal">
      <formula>#REF!</formula>
    </cfRule>
  </conditionalFormatting>
  <conditionalFormatting sqref="L84">
    <cfRule type="cellIs" dxfId="80" priority="82" stopIfTrue="1" operator="equal">
      <formula>#REF!</formula>
    </cfRule>
  </conditionalFormatting>
  <conditionalFormatting sqref="K80:L82">
    <cfRule type="cellIs" dxfId="79" priority="81" stopIfTrue="1" operator="equal">
      <formula>#REF!</formula>
    </cfRule>
  </conditionalFormatting>
  <conditionalFormatting sqref="L88">
    <cfRule type="cellIs" dxfId="78" priority="77" stopIfTrue="1" operator="equal">
      <formula>#REF!</formula>
    </cfRule>
  </conditionalFormatting>
  <conditionalFormatting sqref="L89">
    <cfRule type="cellIs" dxfId="77" priority="79" stopIfTrue="1" operator="equal">
      <formula>#REF!</formula>
    </cfRule>
  </conditionalFormatting>
  <conditionalFormatting sqref="K85:L87">
    <cfRule type="cellIs" dxfId="76" priority="78" stopIfTrue="1" operator="equal">
      <formula>#REF!</formula>
    </cfRule>
  </conditionalFormatting>
  <conditionalFormatting sqref="L93">
    <cfRule type="cellIs" dxfId="75" priority="74" stopIfTrue="1" operator="equal">
      <formula>#REF!</formula>
    </cfRule>
  </conditionalFormatting>
  <conditionalFormatting sqref="L94">
    <cfRule type="cellIs" dxfId="74" priority="76" stopIfTrue="1" operator="equal">
      <formula>#REF!</formula>
    </cfRule>
  </conditionalFormatting>
  <conditionalFormatting sqref="K90:L92">
    <cfRule type="cellIs" dxfId="73" priority="75" stopIfTrue="1" operator="equal">
      <formula>#REF!</formula>
    </cfRule>
  </conditionalFormatting>
  <conditionalFormatting sqref="L98">
    <cfRule type="cellIs" dxfId="72" priority="71" stopIfTrue="1" operator="equal">
      <formula>#REF!</formula>
    </cfRule>
  </conditionalFormatting>
  <conditionalFormatting sqref="L99">
    <cfRule type="cellIs" dxfId="71" priority="73" stopIfTrue="1" operator="equal">
      <formula>#REF!</formula>
    </cfRule>
  </conditionalFormatting>
  <conditionalFormatting sqref="K95:L97">
    <cfRule type="cellIs" dxfId="70" priority="72" stopIfTrue="1" operator="equal">
      <formula>#REF!</formula>
    </cfRule>
  </conditionalFormatting>
  <conditionalFormatting sqref="L103">
    <cfRule type="cellIs" dxfId="69" priority="68" stopIfTrue="1" operator="equal">
      <formula>#REF!</formula>
    </cfRule>
  </conditionalFormatting>
  <conditionalFormatting sqref="L104">
    <cfRule type="cellIs" dxfId="68" priority="70" stopIfTrue="1" operator="equal">
      <formula>#REF!</formula>
    </cfRule>
  </conditionalFormatting>
  <conditionalFormatting sqref="K100:L102">
    <cfRule type="cellIs" dxfId="67" priority="69" stopIfTrue="1" operator="equal">
      <formula>#REF!</formula>
    </cfRule>
  </conditionalFormatting>
  <conditionalFormatting sqref="L108 L113 L118 L123 L128 L133 L138 L143 L148 L153 L158 L163 L168 L173 L178 L183 L188 L193 L198 L203 L208 L213 L218 L223 L228 L233 L238 L243 L248 L253 L258 L263 L268 L273 L278 L283 L288 L293 L298 L303 L308 L313 L318 L323 L328 L333 L338 L343 L348 L353 L358 L363 L368 L373 L378 L383 L388 L393 L398 L403 L408 L413 L418 L423 L428 L433 L438 L443 L448 L453 L458 L463 L468 L473 L478 L483 L488 L493 L498 L503 L508 L513 L518 L523 L528 L533 L538 L543 L548 L553 L558 L563 L568 L573 L578 L583 L588 L593 L598 L603 L608 L613 L618 L623 L628 L633 L638 L643 L648 L653 L658 L663 L668 L673 L678 L683 L688 L693 L698 L703 L708 L713 L718 L723 L728 L733 L738 L743 L748 L753 L758 L763 L768 L773 L778 L783 L788 L793 L798 L803 L808 L813 L818 L823 L828 L833 L838 L843 L848 L853">
    <cfRule type="cellIs" dxfId="66" priority="65" stopIfTrue="1" operator="equal">
      <formula>#REF!</formula>
    </cfRule>
  </conditionalFormatting>
  <conditionalFormatting sqref="L109 L114 L119 L124 L129 L134 L139 L144 L149 L154 L159 L164 L169 L174 L179 L184 L189 L194 L199 L204 L209 L214 L219 L224 L229 L234 L239 L244 L249 L254 L259 L264 L269 L274 L279 L284 L289 L294 L299 L304 L309 L314 L319 L324 L329 L334 L339 L344 L349 L354 L359 L364 L369 L374 L379 L384 L389 L394 L399 L404 L409 L414 L419 L424 L429 L434 L439 L444 L449 L454 L459 L464 L469 L474 L479 L484 L489 L494 L499 L504 L509 L514 L519 L524 L529 L534 L539 L544 L549 L554 L559 L564 L569 L574 L579 L584 L589 L594 L599 L604 L609 L614 L619 L624 L629 L634 L639 L644 L649 L654 L659 L664 L669 L674 L679 L684 L689 L694 L699 L704 L709 L714 L719 L724 L729 L734 L739 L744 L749 L754 L759 L764 L769 L774 L779 L784 L789 L794 L799 L804 L809 L814 L819 L824 L829 L834 L839 L844 L849 L854">
    <cfRule type="cellIs" dxfId="65" priority="67" stopIfTrue="1" operator="equal">
      <formula>#REF!</formula>
    </cfRule>
  </conditionalFormatting>
  <conditionalFormatting sqref="K105:L107 K110:L112 K115:L117 K120:L122 K125:L127 K130:L132 K135:L137 K140:L142 K145:L147 K150:L152 K155:L157 K160:L162 K165:L167 K170:L172 K175:L177 K180:L182 K185:L187 K190:L192 K195:L197 K200:L202 K205:L207 K210:L212 K215:L217 K220:L222 K225:L227 K230:L232 K235:L237 K240:L242 K245:L247 K250:L252 K255:L257 K260:L262 K265:L267 K270:L272 K275:L277 K280:L282 K285:L287 K290:L292 K295:L297 K300:L302 K305:L307 K310:L312 K315:L317 K320:L322 K325:L327 K330:L332 K335:L337 K340:L342 K345:L347 K350:L352 K355:L357 K360:L362 K365:L367 K370:L372 K375:L377 K380:L382 K385:L387 K390:L392 K395:L397 K400:L402 K405:L407 K410:L412 K415:L417 K420:L422 K425:L427 K430:L432 K435:L437 K440:L442 K445:L447 K450:L452 K455:L457 K460:L462 K465:L467 K470:L472 K475:L477 K480:L482 K485:L487 K490:L492 K495:L497 K500:L502 K505:L507 K510:L512 K515:L517 K520:L522 K525:L527 K530:L532 K535:L537 K540:L542 K545:L547 K550:L552 K555:L557 K560:L562 K565:L567 K570:L572 K575:L577 K580:L582 K585:L587 K590:L592 K595:L597 K600:L602 K605:L607 K610:L612 K615:L617 K620:L622 K625:L627 K630:L632 K635:L637 K640:L642 K645:L647 K650:L652 K655:L657 K660:L662 K665:L667 K670:L672 K675:L677 K680:L682 K685:L687 K690:L692 K695:L697 K700:L702 K705:L707 K710:L712 K715:L717 K720:L722 K725:L727 K730:L732 K735:L737 K740:L742 K745:L747 K750:L752 K755:L757 K760:L762 K765:L767 K770:L772 K775:L777 K780:L782 K785:L787 K790:L792 K795:L797 K800:L802 K805:L807 K810:L812 K815:L817 K820:L822 K825:L827 K830:L832 K835:L837 K840:L842 K845:L847 K850:L852">
    <cfRule type="cellIs" dxfId="64" priority="66" stopIfTrue="1" operator="equal">
      <formula>#REF!</formula>
    </cfRule>
  </conditionalFormatting>
  <conditionalFormatting sqref="L858 L863 L868 L873 L878 L883">
    <cfRule type="cellIs" dxfId="63" priority="62" stopIfTrue="1" operator="equal">
      <formula>#REF!</formula>
    </cfRule>
  </conditionalFormatting>
  <conditionalFormatting sqref="L859 L864 L869 L874 L879 L884">
    <cfRule type="cellIs" dxfId="62" priority="64" stopIfTrue="1" operator="equal">
      <formula>#REF!</formula>
    </cfRule>
  </conditionalFormatting>
  <conditionalFormatting sqref="K855:L857 K860:L862 K865:L867 K870:L872 K875:L877 K880:L882">
    <cfRule type="cellIs" dxfId="61" priority="63" stopIfTrue="1" operator="equal">
      <formula>#REF!</formula>
    </cfRule>
  </conditionalFormatting>
  <conditionalFormatting sqref="L885:L889 L894 L899 L904">
    <cfRule type="cellIs" dxfId="60" priority="61" stopIfTrue="1" operator="equal">
      <formula>#REF!</formula>
    </cfRule>
  </conditionalFormatting>
  <conditionalFormatting sqref="K890:L892">
    <cfRule type="cellIs" dxfId="59" priority="60" stopIfTrue="1" operator="equal">
      <formula>#REF!</formula>
    </cfRule>
  </conditionalFormatting>
  <conditionalFormatting sqref="L903">
    <cfRule type="cellIs" dxfId="58" priority="55" stopIfTrue="1" operator="equal">
      <formula>#REF!</formula>
    </cfRule>
  </conditionalFormatting>
  <conditionalFormatting sqref="L893">
    <cfRule type="cellIs" dxfId="57" priority="59" stopIfTrue="1" operator="equal">
      <formula>#REF!</formula>
    </cfRule>
  </conditionalFormatting>
  <conditionalFormatting sqref="K895:L897">
    <cfRule type="cellIs" dxfId="56" priority="58" stopIfTrue="1" operator="equal">
      <formula>#REF!</formula>
    </cfRule>
  </conditionalFormatting>
  <conditionalFormatting sqref="L898">
    <cfRule type="cellIs" dxfId="55" priority="57" stopIfTrue="1" operator="equal">
      <formula>#REF!</formula>
    </cfRule>
  </conditionalFormatting>
  <conditionalFormatting sqref="K900:L902">
    <cfRule type="cellIs" dxfId="54" priority="56" stopIfTrue="1" operator="equal">
      <formula>#REF!</formula>
    </cfRule>
  </conditionalFormatting>
  <conditionalFormatting sqref="L928">
    <cfRule type="cellIs" dxfId="53" priority="40" stopIfTrue="1" operator="equal">
      <formula>#REF!</formula>
    </cfRule>
  </conditionalFormatting>
  <conditionalFormatting sqref="L933">
    <cfRule type="cellIs" dxfId="52" priority="37" stopIfTrue="1" operator="equal">
      <formula>#REF!</formula>
    </cfRule>
  </conditionalFormatting>
  <conditionalFormatting sqref="L909">
    <cfRule type="cellIs" dxfId="51" priority="54" stopIfTrue="1" operator="equal">
      <formula>#REF!</formula>
    </cfRule>
  </conditionalFormatting>
  <conditionalFormatting sqref="L908">
    <cfRule type="cellIs" dxfId="50" priority="52" stopIfTrue="1" operator="equal">
      <formula>#REF!</formula>
    </cfRule>
  </conditionalFormatting>
  <conditionalFormatting sqref="K905:L907">
    <cfRule type="cellIs" dxfId="49" priority="53" stopIfTrue="1" operator="equal">
      <formula>#REF!</formula>
    </cfRule>
  </conditionalFormatting>
  <conditionalFormatting sqref="L914">
    <cfRule type="cellIs" dxfId="48" priority="51" stopIfTrue="1" operator="equal">
      <formula>#REF!</formula>
    </cfRule>
  </conditionalFormatting>
  <conditionalFormatting sqref="L913">
    <cfRule type="cellIs" dxfId="47" priority="49" stopIfTrue="1" operator="equal">
      <formula>#REF!</formula>
    </cfRule>
  </conditionalFormatting>
  <conditionalFormatting sqref="K910:L912">
    <cfRule type="cellIs" dxfId="46" priority="50" stopIfTrue="1" operator="equal">
      <formula>#REF!</formula>
    </cfRule>
  </conditionalFormatting>
  <conditionalFormatting sqref="L919">
    <cfRule type="cellIs" dxfId="45" priority="48" stopIfTrue="1" operator="equal">
      <formula>#REF!</formula>
    </cfRule>
  </conditionalFormatting>
  <conditionalFormatting sqref="L918">
    <cfRule type="cellIs" dxfId="44" priority="46" stopIfTrue="1" operator="equal">
      <formula>#REF!</formula>
    </cfRule>
  </conditionalFormatting>
  <conditionalFormatting sqref="K915:L917">
    <cfRule type="cellIs" dxfId="43" priority="47" stopIfTrue="1" operator="equal">
      <formula>#REF!</formula>
    </cfRule>
  </conditionalFormatting>
  <conditionalFormatting sqref="L924">
    <cfRule type="cellIs" dxfId="42" priority="45" stopIfTrue="1" operator="equal">
      <formula>#REF!</formula>
    </cfRule>
  </conditionalFormatting>
  <conditionalFormatting sqref="L923">
    <cfRule type="cellIs" dxfId="41" priority="43" stopIfTrue="1" operator="equal">
      <formula>#REF!</formula>
    </cfRule>
  </conditionalFormatting>
  <conditionalFormatting sqref="K920:L922">
    <cfRule type="cellIs" dxfId="40" priority="44" stopIfTrue="1" operator="equal">
      <formula>#REF!</formula>
    </cfRule>
  </conditionalFormatting>
  <conditionalFormatting sqref="L929">
    <cfRule type="cellIs" dxfId="39" priority="42" stopIfTrue="1" operator="equal">
      <formula>#REF!</formula>
    </cfRule>
  </conditionalFormatting>
  <conditionalFormatting sqref="K925:L927">
    <cfRule type="cellIs" dxfId="38" priority="41" stopIfTrue="1" operator="equal">
      <formula>#REF!</formula>
    </cfRule>
  </conditionalFormatting>
  <conditionalFormatting sqref="L934">
    <cfRule type="cellIs" dxfId="37" priority="39" stopIfTrue="1" operator="equal">
      <formula>#REF!</formula>
    </cfRule>
  </conditionalFormatting>
  <conditionalFormatting sqref="K930:L932">
    <cfRule type="cellIs" dxfId="36" priority="38" stopIfTrue="1" operator="equal">
      <formula>#REF!</formula>
    </cfRule>
  </conditionalFormatting>
  <conditionalFormatting sqref="L938">
    <cfRule type="cellIs" dxfId="35" priority="34" stopIfTrue="1" operator="equal">
      <formula>#REF!</formula>
    </cfRule>
  </conditionalFormatting>
  <conditionalFormatting sqref="L939">
    <cfRule type="cellIs" dxfId="34" priority="36" stopIfTrue="1" operator="equal">
      <formula>#REF!</formula>
    </cfRule>
  </conditionalFormatting>
  <conditionalFormatting sqref="K935:L937">
    <cfRule type="cellIs" dxfId="33" priority="35" stopIfTrue="1" operator="equal">
      <formula>#REF!</formula>
    </cfRule>
  </conditionalFormatting>
  <conditionalFormatting sqref="L943">
    <cfRule type="cellIs" dxfId="32" priority="31" stopIfTrue="1" operator="equal">
      <formula>#REF!</formula>
    </cfRule>
  </conditionalFormatting>
  <conditionalFormatting sqref="L944">
    <cfRule type="cellIs" dxfId="31" priority="33" stopIfTrue="1" operator="equal">
      <formula>#REF!</formula>
    </cfRule>
  </conditionalFormatting>
  <conditionalFormatting sqref="K940:L942">
    <cfRule type="cellIs" dxfId="30" priority="32" stopIfTrue="1" operator="equal">
      <formula>#REF!</formula>
    </cfRule>
  </conditionalFormatting>
  <conditionalFormatting sqref="L948">
    <cfRule type="cellIs" dxfId="29" priority="28" stopIfTrue="1" operator="equal">
      <formula>#REF!</formula>
    </cfRule>
  </conditionalFormatting>
  <conditionalFormatting sqref="L949">
    <cfRule type="cellIs" dxfId="28" priority="30" stopIfTrue="1" operator="equal">
      <formula>#REF!</formula>
    </cfRule>
  </conditionalFormatting>
  <conditionalFormatting sqref="K945:L947">
    <cfRule type="cellIs" dxfId="27" priority="29" stopIfTrue="1" operator="equal">
      <formula>#REF!</formula>
    </cfRule>
  </conditionalFormatting>
  <conditionalFormatting sqref="L953">
    <cfRule type="cellIs" dxfId="26" priority="25" stopIfTrue="1" operator="equal">
      <formula>#REF!</formula>
    </cfRule>
  </conditionalFormatting>
  <conditionalFormatting sqref="L954">
    <cfRule type="cellIs" dxfId="25" priority="27" stopIfTrue="1" operator="equal">
      <formula>#REF!</formula>
    </cfRule>
  </conditionalFormatting>
  <conditionalFormatting sqref="K950:L952">
    <cfRule type="cellIs" dxfId="24" priority="26" stopIfTrue="1" operator="equal">
      <formula>#REF!</formula>
    </cfRule>
  </conditionalFormatting>
  <conditionalFormatting sqref="L958">
    <cfRule type="cellIs" dxfId="23" priority="22" stopIfTrue="1" operator="equal">
      <formula>#REF!</formula>
    </cfRule>
  </conditionalFormatting>
  <conditionalFormatting sqref="L959">
    <cfRule type="cellIs" dxfId="22" priority="24" stopIfTrue="1" operator="equal">
      <formula>#REF!</formula>
    </cfRule>
  </conditionalFormatting>
  <conditionalFormatting sqref="K955:L957">
    <cfRule type="cellIs" dxfId="21" priority="23" stopIfTrue="1" operator="equal">
      <formula>#REF!</formula>
    </cfRule>
  </conditionalFormatting>
  <conditionalFormatting sqref="L963">
    <cfRule type="cellIs" dxfId="20" priority="19" stopIfTrue="1" operator="equal">
      <formula>#REF!</formula>
    </cfRule>
  </conditionalFormatting>
  <conditionalFormatting sqref="L964">
    <cfRule type="cellIs" dxfId="19" priority="21" stopIfTrue="1" operator="equal">
      <formula>#REF!</formula>
    </cfRule>
  </conditionalFormatting>
  <conditionalFormatting sqref="K960:L962">
    <cfRule type="cellIs" dxfId="18" priority="20" stopIfTrue="1" operator="equal">
      <formula>#REF!</formula>
    </cfRule>
  </conditionalFormatting>
  <conditionalFormatting sqref="L968">
    <cfRule type="cellIs" dxfId="17" priority="16" stopIfTrue="1" operator="equal">
      <formula>#REF!</formula>
    </cfRule>
  </conditionalFormatting>
  <conditionalFormatting sqref="L969">
    <cfRule type="cellIs" dxfId="16" priority="18" stopIfTrue="1" operator="equal">
      <formula>#REF!</formula>
    </cfRule>
  </conditionalFormatting>
  <conditionalFormatting sqref="K965:L967">
    <cfRule type="cellIs" dxfId="15" priority="17" stopIfTrue="1" operator="equal">
      <formula>#REF!</formula>
    </cfRule>
  </conditionalFormatting>
  <conditionalFormatting sqref="L973">
    <cfRule type="cellIs" dxfId="14" priority="13" stopIfTrue="1" operator="equal">
      <formula>#REF!</formula>
    </cfRule>
  </conditionalFormatting>
  <conditionalFormatting sqref="L974">
    <cfRule type="cellIs" dxfId="13" priority="15" stopIfTrue="1" operator="equal">
      <formula>#REF!</formula>
    </cfRule>
  </conditionalFormatting>
  <conditionalFormatting sqref="K970:L972">
    <cfRule type="cellIs" dxfId="12" priority="14" stopIfTrue="1" operator="equal">
      <formula>#REF!</formula>
    </cfRule>
  </conditionalFormatting>
  <conditionalFormatting sqref="L978 L983 L988 L993 L998 L1003 L1008 L1013 L1018 L1023 L1028 L1033 L1038 L1043 L1048 L1053 L1058 L1063 L1068 L1073 L1078 L1083 L1088 L1093 L1098 L1103 L1108 L1113 L1118 L1123 L1128 L1133 L1138 L1143 L1148 L1153 L1158 L1163 L1168 L1173 L1178 L1183 L1188 L1193 L1198 L1203 L1208 L1213 L1218 L1223 L1228 L1233 L1238 L1243 L1248 L1253 L1258 L1263 L1268 L1273 L1278 L1283 L1288 L1293 L1298 L1303 L1308 L1313 L1318 L1323 L1328 L1333 L1338 L1343 L1348 L1353 L1358 L1363 L1368 L1373 L1378 L1383 L1388 L1393 L1398 L1403 L1408 L1413 L1418 L1423 L1428 L1433 L1438 L1443 L1448 L1453 L1458 L1463 L1468 L1473 L1478 L1483 L1488 L1493 L1498 L1503 L1508 L1513 L1518 L1523 L1528 L1533 L1538 L1543 L1548 L1553 L1558 L1563 L1568 L1573 L1578 L1583 L1588 L1593 L1598 L1603 L1608 L1613 L1618 L1623 L1628 L1633 L1638 L1643 L1648 L1653 L1658 L1663 L1668 L1673 L1678 L1683 L1688 L1693 L1698 L1703 L1708 L1713 L1718 L1723">
    <cfRule type="cellIs" dxfId="11" priority="10" stopIfTrue="1" operator="equal">
      <formula>#REF!</formula>
    </cfRule>
  </conditionalFormatting>
  <conditionalFormatting sqref="L979 L984 L989 L994 L999 L1004 L1009 L1014 L1019 L1024 L1029 L1034 L1039 L1044 L1049 L1054 L1059 L1064 L1069 L1074 L1079 L1084 L1089 L1094 L1099 L1104 L1109 L1114 L1119 L1124 L1129 L1134 L1139 L1144 L1149 L1154 L1159 L1164 L1169 L1174 L1179 L1184 L1189 L1194 L1199 L1204 L1209 L1214 L1219 L1224 L1229 L1234 L1239 L1244 L1249 L1254 L1259 L1264 L1269 L1274 L1279 L1284 L1289 L1294 L1299 L1304 L1309 L1314 L1319 L1324 L1329 L1334 L1339 L1344 L1349 L1354 L1359 L1364 L1369 L1374 L1379 L1384 L1389 L1394 L1399 L1404 L1409 L1414 L1419 L1424 L1429 L1434 L1439 L1444 L1449 L1454 L1459 L1464 L1469 L1474 L1479 L1484 L1489 L1494 L1499 L1504 L1509 L1514 L1519 L1524 L1529 L1534 L1539 L1544 L1549 L1554 L1559 L1564 L1569 L1574 L1579 L1584 L1589 L1594 L1599 L1604 L1609 L1614 L1619 L1624 L1629 L1634 L1639 L1644 L1649 L1654 L1659 L1664 L1669 L1674 L1679 L1684 L1689 L1694 L1699 L1704 L1709 L1714 L1719 L1724">
    <cfRule type="cellIs" dxfId="10" priority="12" stopIfTrue="1" operator="equal">
      <formula>#REF!</formula>
    </cfRule>
  </conditionalFormatting>
  <conditionalFormatting sqref="K975:L977 K980:L982 K985:L987 K990:L992 K995:L997 K1000:L1002 K1005:L1007 K1010:L1012 K1015:L1017 K1020:L1022 K1025:L1027 K1030:L1032 K1035:L1037 K1040:L1042 K1045:L1047 K1050:L1052 K1055:L1057 K1060:L1062 K1065:L1067 K1070:L1072 K1075:L1077 K1080:L1082 K1085:L1087 K1090:L1092 K1095:L1097 K1100:L1102 K1105:L1107 K1110:L1112 K1115:L1117 K1120:L1122 K1125:L1127 K1130:L1132 K1135:L1137 K1140:L1142 K1145:L1147 K1150:L1152 K1155:L1157 K1160:L1162 K1165:L1167 K1170:L1172 K1175:L1177 K1180:L1182 K1185:L1187 K1190:L1192 K1195:L1197 K1200:L1202 K1205:L1207 K1210:L1212 K1215:L1217 K1220:L1222 K1225:L1227 K1230:L1232 K1235:L1237 K1240:L1242 K1245:L1247 K1250:L1252 K1255:L1257 K1260:L1262 K1265:L1267 K1270:L1272 K1275:L1277 K1280:L1282 K1285:L1287 K1290:L1292 K1295:L1297 K1300:L1302 K1305:L1307 K1310:L1312 K1315:L1317 K1320:L1322 K1325:L1327 K1330:L1332 K1335:L1337 K1340:L1342 K1345:L1347 K1350:L1352 K1355:L1357 K1360:L1362 K1365:L1367 K1370:L1372 K1375:L1377 K1380:L1382 K1385:L1387 K1390:L1392 K1395:L1397 K1400:L1402 K1405:L1407 K1410:L1412 K1415:L1417 K1420:L1422 K1425:L1427 K1430:L1432 K1435:L1437 K1440:L1442 K1445:L1447 K1450:L1452 K1455:L1457 K1460:L1462 K1465:L1467 K1470:L1472 K1475:L1477 K1480:L1482 K1485:L1487 K1490:L1492 K1495:L1497 K1500:L1502 K1505:L1507 K1510:L1512 K1515:L1517 K1520:L1522 K1525:L1527 K1530:L1532 K1535:L1537 K1540:L1542 K1545:L1547 K1550:L1552 K1555:L1557 K1560:L1562 K1565:L1567 K1570:L1572 K1575:L1577 K1580:L1582 K1585:L1587 K1590:L1592 K1595:L1597 K1600:L1602 K1605:L1607 K1610:L1612 K1615:L1617 K1620:L1622 K1625:L1627 K1630:L1632 K1635:L1637 K1640:L1642 K1645:L1647 K1650:L1652 K1655:L1657 K1660:L1662 K1665:L1667 K1670:L1672 K1675:L1677 K1680:L1682 K1685:L1687 K1690:L1692 K1695:L1697 K1700:L1702 K1705:L1707 K1710:L1712 K1715:L1717 K1720:L1722">
    <cfRule type="cellIs" dxfId="9" priority="11" stopIfTrue="1" operator="equal">
      <formula>#REF!</formula>
    </cfRule>
  </conditionalFormatting>
  <conditionalFormatting sqref="L1728 L1733 L1738 L1743 L1748 L1753">
    <cfRule type="cellIs" dxfId="8" priority="7" stopIfTrue="1" operator="equal">
      <formula>#REF!</formula>
    </cfRule>
  </conditionalFormatting>
  <conditionalFormatting sqref="L1729 L1734 L1739 L1744 L1749 L1754">
    <cfRule type="cellIs" dxfId="7" priority="9" stopIfTrue="1" operator="equal">
      <formula>#REF!</formula>
    </cfRule>
  </conditionalFormatting>
  <conditionalFormatting sqref="K1725:L1727 K1730:L1732 K1735:L1737 K1740:L1742 K1745:L1747 K1750:L1752">
    <cfRule type="cellIs" dxfId="6" priority="8" stopIfTrue="1" operator="equal">
      <formula>#REF!</formula>
    </cfRule>
  </conditionalFormatting>
  <conditionalFormatting sqref="L1758 L1763 L1768 L1773 L1778">
    <cfRule type="cellIs" dxfId="5" priority="4" stopIfTrue="1" operator="equal">
      <formula>#REF!</formula>
    </cfRule>
  </conditionalFormatting>
  <conditionalFormatting sqref="L1759 L1764 L1769 L1774 L1779">
    <cfRule type="cellIs" dxfId="4" priority="6" stopIfTrue="1" operator="equal">
      <formula>#REF!</formula>
    </cfRule>
  </conditionalFormatting>
  <conditionalFormatting sqref="K1755:L1757 K1760:L1762 K1765:L1767 K1770:L1772 K1775:L1777">
    <cfRule type="cellIs" dxfId="3" priority="5" stopIfTrue="1" operator="equal">
      <formula>#REF!</formula>
    </cfRule>
  </conditionalFormatting>
  <conditionalFormatting sqref="L1783 L1788 L1793">
    <cfRule type="cellIs" dxfId="2" priority="1" stopIfTrue="1" operator="equal">
      <formula>#REF!</formula>
    </cfRule>
  </conditionalFormatting>
  <conditionalFormatting sqref="L1784 L1789 L1794">
    <cfRule type="cellIs" dxfId="1" priority="3" stopIfTrue="1" operator="equal">
      <formula>#REF!</formula>
    </cfRule>
  </conditionalFormatting>
  <conditionalFormatting sqref="K1780:L1782 K1785:L1787 K1790:L1792">
    <cfRule type="cellIs" dxfId="0" priority="2" stopIfTrue="1" operator="equal">
      <formula>#REF!</formula>
    </cfRule>
  </conditionalFormatting>
  <dataValidations count="2">
    <dataValidation allowBlank="1" showInputMessage="1" showErrorMessage="1" promptTitle="Completar por el Oferente" prompt=" " sqref="J18:K18 J19:L19 J23:K23 J24:L24 J28:K28 J29:L29 J33:K33 J34:L34 J38:K38 J39:L39 J43:K43 J44:L44 J48:K48 J49:L49 J53:K53 J54:L54 J58:K58 J59:L59 J63:K63 J69:L69 E1797 J68:K68 J73:K73 J74:L74 J78:K78 J79:L79 J83:K83 J84:L84 J88:K88 J89:L89 J15:J17 J93:K93 J94:L94 J98:K98 J99:L99 J103:K103 J104:L104 J108:K108 J109:L109 J119:L119 J113:K113 J118:K118 J123:K123 J114:L114 J124:L124 J134:L134 J128:K128 J129:L129 J139:L139 J133:K133 J138:K138 J143:K143 J144:L144 J183:K183 J148:K148 J149:L149 J159:L159 J153:K153 J158:K158 J163:K163 J154:L154 J164:L164 J174:L174 J168:K168 J169:L169 J179:L179 J173:K173 J178:K178 J184:L184 J258:K258 J188:K188 J189:L189 J199:L199 J193:K193 J198:K198 J203:K203 J194:L194 J204:L204 J214:L214 J208:K208 J209:L209 J219:L219 J213:K213 J218:K218 J223:K223 J224:L224 J263:K263 J228:K228 J229:L229 J239:L239 J233:K233 J238:K238 J243:K243 J234:L234 J244:L244 J254:L254 J248:K248 J249:L249 J259:L259 J253:K253 J264:L264 J413:K413 J268:K268 J269:L269 J279:L279 J273:K273 J278:K278 J283:K283 J274:L274 J284:L284 J294:L294 J288:K288 J289:L289 J299:L299 J293:K293 J298:K298 J303:K303 J304:L304 J343:K343 J308:K308 J309:L309 J319:L319 J313:K313 J318:K318 J323:K323 J314:L314 J324:L324 J334:L334 J328:K328 J329:L329 J339:L339 J333:K333 J338:K338 J344:L344 J418:K418 J348:K348 J349:L349 J359:L359 J353:K353 J358:K358 J363:K363 J354:L354 J364:L364 J374:L374 J368:K368 J369:L369 J379:L379 J373:K373 J378:K378 J383:K383 J384:L384 J423:K423 J388:K388 J389:L389 J399:L399 J393:K393 J398:K398 J403:K403 J394:L394 J404:L404 J414:L414 J408:K408 J409:L409 J419:L419 J424:L424 J739:L739 J428:K428 J429:L429 J439:L439 J433:K433 J438:K438 J443:K443 J434:L434 J444:L444 J454:L454 J448:K448 J449:L449 J459:L459 J453:K453 J458:K458 J463:K463 J464:L464 J503:K503 J468:K468 J469:L469 J479:L479 J473:K473 J478:K478 J483:K483 J474:L474 J484:L484 J494:L494 J488:K488 J489:L489 J499:L499 J493:K493 J498:K498 J504:L504 J578:K578 J508:K508 J509:L509 J519:L519 J513:K513 J518:K518 J523:K523 J514:L514 J524:L524 J534:L534 J528:K528 J529:L529 J539:L539 J533:K533 J538:K538 J543:K543 J544:L544 J583:K583 J548:K548 J549:L549 J559:L559 J553:K553 J558:K558 J563:K563 J554:L554 J564:L564 J574:L574 J568:K568 J569:L569 J579:L579 J573:K573 J584:L584 J733:K733 J588:K588 J589:L589 J599:L599 J593:K593 J598:K598 J603:K603 J594:L594 J604:L604 J614:L614 J608:K608 J609:L609 J619:L619 J613:K613 J618:K618 J623:K623 J624:L624 J663:K663 J628:K628 J629:L629 J639:L639 J633:K633 J638:K638 J643:K643 J634:L634 J644:L644 J654:L654 J648:K648 J649:L649 J659:L659 J653:K653 J658:K658 J664:L664 J738:K738 J668:K668 J669:L669 J679:L679 J673:K673 J678:K678 J683:K683 J674:L674 J684:L684 J694:L694 J688:K688 J689:L689 J699:L699 J693:K693 J698:K698 J703:K703 J704:L704 J743:K743 J708:K708 J709:L709 J719:L719 J713:K713 J718:K718 J723:K723 J714:L714 J724:L724 J734:L734 J728:K728 J729:L729 J854:L854 J744:L744 J748:K748 J749:L749 J759:L759 J753:K753 J758:K758 J763:K763 J754:L754 J764:L764 J774:L774 J768:K768 J769:L769 J779:L779 J773:K773 J778:K778 J783:K783 J784:L784 J823:K823 J788:K788 J789:L789 J799:L799 J793:K793 J798:K798 J803:K803 J794:L794 J804:L804 J814:L814 J808:K808 J809:L809 J819:L819 J813:K813 J818:K818 J824:L824 J828:K828 J829:L829 J839:L839 J833:K833 J838:K838 J843:K843 J834:L834 J844:L844 J853:K853 J848:K848 J849:L849 J884:L884 J863:K863 J859:L859 J858:K858 J864:L864 J868:K868 J869:L869 J879:L879 J873:K873 J878:K878 J883:K883 J874:L874 J1754:L1754 J934:L934 J888:K888 J889:L889 J893:K893 J894:L894 J898:K898 J899:L899 J903:K903 J904:L904 J908:K908 J909:L909 J913:K913 J914:L914 J918:K918 J919:L919 J923:K923 J924:L924 J928:K928 J929:L929 J933:K933 J939:L939 J938:K938 J943:K943 J944:L944 J948:K948 J949:L949 J953:K953 J954:L954 J958:K958 J959:L959 J963:K963 J964:L964 J968:K968 J969:L969 J973:K973 J974:L974 J978:K978 J979:L979 J989:L989 J983:K983 J988:K988 J993:K993 J984:L984 J994:L994 J1004:L1004 J998:K998 J999:L999 J1009:L1009 J1003:K1003 J1008:K1008 J1013:K1013 J1014:L1014 J1053:K1053 J1018:K1018 J1019:L1019 J1029:L1029 J1023:K1023 J1028:K1028 J1033:K1033 J1024:L1024 J1034:L1034 J1044:L1044 J1038:K1038 J1039:L1039 J1049:L1049 J1043:K1043 J1048:K1048 J1054:L1054 J1128:K1128 J1058:K1058 J1059:L1059 J1069:L1069 J1063:K1063 J1068:K1068 J1073:K1073 J1064:L1064 J1074:L1074 J1084:L1084 J1078:K1078 J1079:L1079 J1089:L1089 J1083:K1083 J1088:K1088 J1093:K1093 J1094:L1094 J1133:K1133 J1098:K1098 J1099:L1099 J1109:L1109 J1103:K1103 J1108:K1108 J1113:K1113 J1104:L1104 J1114:L1114 J1124:L1124 J1118:K1118 J1119:L1119 J1129:L1129 J1123:K1123 J1134:L1134 J1283:K1283 J1138:K1138 J1139:L1139 J1149:L1149 J1143:K1143 J1148:K1148 J1153:K1153 J1144:L1144 J1154:L1154 J1164:L1164 J1158:K1158 J1159:L1159 J1169:L1169 J1163:K1163 J1168:K1168 J1173:K1173 J1174:L1174 J1213:K1213 J1178:K1178 J1179:L1179 J1189:L1189 J1183:K1183 J1188:K1188 J1193:K1193 J1184:L1184 J1194:L1194 J1204:L1204 J1198:K1198 J1199:L1199 J1209:L1209 J1203:K1203 J1208:K1208 J1214:L1214 J1288:K1288 J1218:K1218 J1219:L1219 J1229:L1229 J1223:K1223 J1228:K1228 J1233:K1233 J1224:L1224 J1234:L1234 J1244:L1244 J1238:K1238 J1239:L1239 J1249:L1249 J1243:K1243 J1248:K1248 J1253:K1253 J1254:L1254 J1293:K1293 J1258:K1258 J1259:L1259 J1269:L1269 J1263:K1263 J1268:K1268 J1273:K1273 J1264:L1264 J1274:L1274 J1284:L1284 J1278:K1278 J1279:L1279 J1289:L1289 J1294:L1294 J1609:L1609 J1298:K1298 J1299:L1299 J1309:L1309 J1303:K1303 J1308:K1308 J1313:K1313 J1304:L1304 J1314:L1314 J1324:L1324 J1318:K1318 J1319:L1319 J1329:L1329 J1323:K1323 J1328:K1328 J1333:K1333 J1334:L1334 J1373:K1373 J1338:K1338 J1339:L1339 J1349:L1349 J1343:K1343 J1348:K1348 J1353:K1353 J1344:L1344 J1354:L1354 J1364:L1364 J1358:K1358 J1359:L1359 J1369:L1369 J1363:K1363 J1368:K1368 J1374:L1374 J1448:K1448 J1378:K1378 J1379:L1379 J1389:L1389 J1383:K1383 J1388:K1388 J1393:K1393 J1384:L1384 J1394:L1394 J1404:L1404 J1398:K1398 J1399:L1399 J1409:L1409 J1403:K1403 J1408:K1408 J1413:K1413 J1414:L1414 J1453:K1453 J1418:K1418 J1419:L1419 J1429:L1429 J1423:K1423 J1428:K1428 J1433:K1433 J1424:L1424 J1434:L1434 J1444:L1444 J1438:K1438 J1439:L1439 J1449:L1449 J1443:K1443 J1454:L1454 J1603:K1603 J1458:K1458 J1459:L1459 J1469:L1469 J1463:K1463 J1468:K1468 J1473:K1473 J1464:L1464 J1474:L1474 J1484:L1484 J1478:K1478 J1479:L1479 J1489:L1489 J1483:K1483 J1488:K1488 J1493:K1493 J1494:L1494 J1533:K1533 J1498:K1498 J1499:L1499 J1509:L1509 J1503:K1503 J1508:K1508 J1513:K1513 J1504:L1504 J1514:L1514 J1524:L1524 J1518:K1518 J1519:L1519 J1529:L1529 J1523:K1523 J1528:K1528 J1534:L1534 J1608:K1608 J1538:K1538 J1539:L1539 J1549:L1549 J1543:K1543 J1548:K1548 J1553:K1553 J1544:L1544 J1554:L1554 J1564:L1564 J1558:K1558 J1559:L1559 J1569:L1569 J1563:K1563 J1568:K1568 J1573:K1573 J1574:L1574 J1613:K1613 J1578:K1578 J1579:L1579 J1589:L1589 J1583:K1583 J1588:K1588 J1593:K1593 J1584:L1584 J1594:L1594 J1604:L1604 J1598:K1598 J1599:L1599 J1724:L1724 J1614:L1614 J1618:K1618 J1619:L1619 J1629:L1629 J1623:K1623 J1628:K1628 J1633:K1633 J1624:L1624 J1634:L1634 J1644:L1644 J1638:K1638 J1639:L1639 J1649:L1649 J1643:K1643 J1648:K1648 J1653:K1653 J1654:L1654 J1693:K1693 J1658:K1658 J1659:L1659 J1669:L1669 J1663:K1663 J1668:K1668 J1673:K1673 J1664:L1664 J1674:L1674 J1684:L1684 J1678:K1678 J1679:L1679 J1689:L1689 J1683:K1683 J1688:K1688 J1694:L1694 J1698:K1698 J1699:L1699 J1709:L1709 J1703:K1703 J1708:K1708 J1713:K1713 J1704:L1704 J1714:L1714 J1723:K1723 J1718:K1718 J1719:L1719 J1744:L1744 J1733:K1733 J1729:L1729 J1728:K1728 J1734:L1734 J1738:K1738 J1739:L1739 J1749:L1749 J1743:K1743 J1748:K1748 J1753:K1753 J1779:L1779 J1778:K1778 J1769:L1769 J1758:K1758 J1759:L1759 J1763:K1763 J1764:L1764 J1774:L1774 J1768:K1768 J1773:K1773 J1793:K1793 J1794:L1794 J1783:K1783 J1784:L1784 J1788:K1788 J1789:L1789 J1720:J1722 J1725:J1727 J1730:J1732 J1735:J1737 J1740:J1742 J1745:J1747 J1750:J1752 J1755:J1757 J1760:J1762 J1765:J1767 J1770:J1772 J1775:J1777 J1780:J1782 J1785:J1787 J1790:J1792 J90:J92 J95:J97 J100:J102 J105:J107 J110:J112 J115:J117 J120:J122 J125:J127 J130:J132 J135:J137 J140:J142 J145:J147 J150:J152 J155:J157 J160:J162 J165:J167 J170:J172 J175:J177 J180:J182 J185:J187 J190:J192 J195:J197 J200:J202 J205:J207 J210:J212 J215:J217 J220:J222 J225:J227 J230:J232 J235:J237 J240:J242 J245:J247 J250:J252 J255:J257 J260:J262 J265:J267 J270:J272 J275:J277 J280:J282 J285:J287 J290:J292 J295:J297 J300:J302 J305:J307 J310:J312 J315:J317 J320:J322 J325:J327 J330:J332 J335:J337 J340:J342 J345:J347 J350:J352 J355:J357 J360:J362 J365:J367 J370:J372 J375:J377 J380:J382 J385:J387 J390:J392 J395:J397 J400:J402 J405:J407 J410:J412 J415:J417 J420:J422 J425:J427 J430:J432 J435:J437 J440:J442 J445:J447 J450:J452 J455:J457 J460:J462 J465:J467 J470:J472 J475:J477 J480:J482 J485:J487 J490:J492 J495:J497 J500:J502 J505:J507 J510:J512 J515:J517 J520:J522 J525:J527 J530:J532 J535:J537 J540:J542 J545:J547 J550:J552 J555:J557 J560:J562 J565:J567 J570:J572 J575:J577 J580:J582 J585:J587 J590:J592 J595:J597 J600:J602 J605:J607 J610:J612 J615:J617 J620:J622 J625:J627 J630:J632 J635:J637 J640:J642 J645:J647 J650:J652 J655:J657 J660:J662 J665:J667 J670:J672 J675:J677 J680:J682 J685:J687 J690:J692 J695:J697 J700:J702 J705:J707 J710:J712 J715:J717 J720:J722 J725:J727 J730:J732 J735:J737 J740:J742 J745:J747 J750:J752 J755:J757 J760:J762 J765:J767 J770:J772 J775:J777 J780:J782 J785:J787 J790:J792 J795:J797 J800:J802 J805:J807 J810:J812 J815:J817 J820:J822 J825:J827 J830:J832 J835:J837 J840:J842 J845:J847 J850:J852 J855:J857 J860:J862 J865:J867 J870:J872 J875:J877 J880:J882 J885:J887 J890:J892 J895:J897 J900:J902 J905:J907 J910:J912 J915:J917 J920:J922 J925:J927 J930:J932 J935:J937 J940:J942 J945:J947 J950:J952 J955:J957 J960:J962 J965:J967 J970:J972 J975:J977 J980:J982 J985:J987 J990:J992 J995:J997 J1000:J1002 J1005:J1007 J1010:J1012 J1015:J1017 J1020:J1022 J1025:J1027 J1030:J1032 J1035:J1037 J1040:J1042 J1045:J1047 J1050:J1052 J1055:J1057 J1060:J1062 J1065:J1067 J1070:J1072 J1075:J1077 J1080:J1082 J1085:J1087 J1090:J1092 J1095:J1097 J1100:J1102 J1105:J1107 J1110:J1112 J1115:J1117 J1120:J1122 J1125:J1127 J1130:J1132 J1135:J1137 J1140:J1142 J1145:J1147 J1150:J1152 J1155:J1157 J1160:J1162 J1165:J1167 J1170:J1172 J1175:J1177 J1180:J1182 J1185:J1187 J1190:J1192 J1195:J1197 J1200:J1202 J1205:J1207 J1210:J1212 J1215:J1217 J1220:J1222 J1225:J1227 J1230:J1232 J1235:J1237 J1240:J1242 J1245:J1247 J1250:J1252 J1255:J1257 J1260:J1262 J1265:J1267 J1270:J1272 J1275:J1277 J1280:J1282 J1285:J1287 J1290:J1292 J1295:J1297 J1300:J1302 J1305:J1307 J1310:J1312 J1315:J1317 J1320:J1322 J1325:J1327 J1330:J1332 J1335:J1337 J1340:J1342 J1345:J1347 J1350:J1352 J1355:J1357 J1360:J1362 J1365:J1367 J1370:J1372 J1375:J1377 J1380:J1382 J1385:J1387 J1390:J1392 J1395:J1397 J1400:J1402 J1405:J1407 J1410:J1412 J1415:J1417 J1420:J1422 J1425:J1427 J1430:J1432 J1435:J1437 J1440:J1442 J1445:J1447 J1450:J1452 J1455:J1457 J1460:J1462 J1465:J1467 J1470:J1472 J1475:J1477 J1480:J1482 J1485:J1487 J1490:J1492 J1495:J1497 J1500:J1502 J1505:J1507 J1510:J1512 J1515:J1517 J1520:J1522 J1525:J1527 J1530:J1532 J1535:J1537 J1540:J1542 J1545:J1547 J1550:J1552 J1555:J1557 J1560:J1562 J1565:J1567 J1570:J1572 J1575:J1577 J1580:J1582 J1585:J1587 J1590:J1592 J1595:J1597 J1600:J1602 J1605:J1607 J1610:J1612 J1615:J1617 J1620:J1622 J1625:J1627 J1630:J1632 J1635:J1637 J1640:J1642 J1645:J1647 J1650:J1652 J1655:J1657 J1660:J1662 J1665:J1667 J1670:J1672 J1675:J1677 J1680:J1682 J1685:J1687 J1690:J1692 J1695:J1697 J1700:J1702 J1705:J1707 J1710:J1712 J1715:J1717 J64:L64 J20:J22 J25:J27 J30:J32 J35:J37 J40:J42 J45:J47 J50:J52 J55:J57 J60:J62 J65:J67 J70:J72 J75:J77 J80:J82 J85:J87"/>
    <dataValidation operator="equal" allowBlank="1" showInputMessage="1" showErrorMessage="1" promptTitle="Completar por el Oferente" prompt=" " sqref="K6:M10"/>
  </dataValidations>
  <printOptions horizontalCentered="1" verticalCentered="1"/>
  <pageMargins left="0" right="0" top="0" bottom="0" header="0" footer="0"/>
  <pageSetup paperSize="9" scale="73" orientation="portrait" r:id="rId1"/>
  <rowBreaks count="11" manualBreakCount="11">
    <brk id="84" max="16383" man="1"/>
    <brk id="159" max="16383" man="1"/>
    <brk id="234" max="16383" man="1"/>
    <brk id="309" max="16383" man="1"/>
    <brk id="384" max="16383" man="1"/>
    <brk id="459" max="16383" man="1"/>
    <brk id="534" max="16383" man="1"/>
    <brk id="609" max="16383" man="1"/>
    <brk id="684" max="16383" man="1"/>
    <brk id="759" max="16383" man="1"/>
    <brk id="834" max="16383" man="1"/>
  </rowBreaks>
  <drawing r:id="rId2"/>
  <extLst>
    <ext xmlns:x14="http://schemas.microsoft.com/office/spreadsheetml/2009/9/main" uri="{CCE6A557-97BC-4b89-ADB6-D9C93CAAB3DF}">
      <x14:dataValidations xmlns:xm="http://schemas.microsoft.com/office/excel/2006/main" count="1">
        <x14:dataValidation type="list" operator="equal" allowBlank="1" showInputMessage="1" showErrorMessage="1" promptTitle="Completar por el Oferente" prompt=" ">
          <x14:formula1>
            <xm:f>'Completar SOFSE'!$I$5:$I$8</xm:f>
          </x14:formula1>
          <xm:sqref>K11:M11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76"/>
  <sheetViews>
    <sheetView zoomScale="98" zoomScaleNormal="98" workbookViewId="0">
      <selection activeCell="D17" sqref="D17"/>
    </sheetView>
  </sheetViews>
  <sheetFormatPr baseColWidth="10" defaultRowHeight="12.75"/>
  <cols>
    <col min="1" max="1" width="24" style="28" customWidth="1"/>
    <col min="2" max="2" width="19.7109375" style="28" customWidth="1"/>
    <col min="3" max="3" width="11.42578125" style="28"/>
    <col min="4" max="4" width="20.140625" style="28" customWidth="1"/>
    <col min="5" max="5" width="47.7109375" style="28" customWidth="1"/>
    <col min="6" max="6" width="31.28515625" style="28" customWidth="1"/>
    <col min="7" max="7" width="11.42578125" style="28"/>
    <col min="8" max="12" width="11.42578125" style="28" hidden="1" customWidth="1"/>
    <col min="13" max="13" width="0" style="28" hidden="1" customWidth="1"/>
    <col min="14" max="16384" width="11.42578125" style="28"/>
  </cols>
  <sheetData>
    <row r="3" spans="1:12" ht="15.75">
      <c r="A3" s="77" t="s">
        <v>23</v>
      </c>
      <c r="B3" s="27"/>
    </row>
    <row r="4" spans="1:12">
      <c r="A4" s="29"/>
    </row>
    <row r="5" spans="1:12">
      <c r="A5" s="48" t="s">
        <v>9</v>
      </c>
      <c r="B5" s="91" t="s">
        <v>64</v>
      </c>
      <c r="H5" s="30" t="s">
        <v>13</v>
      </c>
      <c r="I5" s="31" t="s">
        <v>14</v>
      </c>
      <c r="J5" s="31"/>
      <c r="K5" s="30" t="s">
        <v>20</v>
      </c>
      <c r="L5" s="32">
        <v>0.105</v>
      </c>
    </row>
    <row r="6" spans="1:12">
      <c r="A6" s="48" t="s">
        <v>26</v>
      </c>
      <c r="B6" s="28" t="s">
        <v>49</v>
      </c>
      <c r="H6" s="33"/>
      <c r="I6" s="34" t="s">
        <v>15</v>
      </c>
      <c r="J6" s="34"/>
      <c r="K6" s="33"/>
      <c r="L6" s="35">
        <v>0.21</v>
      </c>
    </row>
    <row r="7" spans="1:12">
      <c r="A7" s="48" t="s">
        <v>27</v>
      </c>
      <c r="B7" s="28" t="s">
        <v>65</v>
      </c>
      <c r="H7" s="33"/>
      <c r="I7" s="34" t="s">
        <v>16</v>
      </c>
      <c r="J7" s="34"/>
      <c r="K7" s="33"/>
      <c r="L7" s="35">
        <v>0.27</v>
      </c>
    </row>
    <row r="8" spans="1:12">
      <c r="A8" s="48" t="s">
        <v>10</v>
      </c>
      <c r="B8" s="28" t="s">
        <v>96</v>
      </c>
      <c r="H8" s="33"/>
      <c r="I8" s="34" t="s">
        <v>17</v>
      </c>
      <c r="J8" s="34"/>
      <c r="K8" s="33"/>
      <c r="L8" s="36"/>
    </row>
    <row r="9" spans="1:12">
      <c r="A9" s="48"/>
      <c r="H9" s="37"/>
      <c r="I9" s="38"/>
      <c r="J9" s="39"/>
      <c r="K9" s="37"/>
      <c r="L9" s="39"/>
    </row>
    <row r="10" spans="1:12">
      <c r="A10" s="79" t="s">
        <v>24</v>
      </c>
      <c r="H10" s="34"/>
      <c r="I10" s="34"/>
      <c r="J10" s="34"/>
    </row>
    <row r="11" spans="1:12">
      <c r="A11" s="48" t="s">
        <v>30</v>
      </c>
      <c r="B11" s="28" t="s">
        <v>63</v>
      </c>
      <c r="H11" s="34"/>
      <c r="I11" s="34"/>
      <c r="J11" s="34"/>
    </row>
    <row r="12" spans="1:12">
      <c r="A12" s="80" t="s">
        <v>21</v>
      </c>
      <c r="B12" s="34" t="s">
        <v>60</v>
      </c>
      <c r="G12" s="34"/>
      <c r="H12" s="34"/>
      <c r="I12" s="34"/>
      <c r="J12" s="34"/>
      <c r="K12" s="34"/>
    </row>
    <row r="13" spans="1:12">
      <c r="A13" s="80" t="s">
        <v>6</v>
      </c>
      <c r="B13" s="34" t="s">
        <v>60</v>
      </c>
      <c r="G13" s="34"/>
      <c r="H13" s="34"/>
      <c r="I13" s="34"/>
      <c r="J13" s="34"/>
      <c r="K13" s="34"/>
    </row>
    <row r="14" spans="1:12">
      <c r="A14" s="80" t="s">
        <v>57</v>
      </c>
      <c r="B14" s="34" t="s">
        <v>60</v>
      </c>
      <c r="G14" s="34"/>
      <c r="H14" s="34"/>
      <c r="I14" s="34"/>
      <c r="J14" s="34"/>
      <c r="K14" s="34"/>
    </row>
    <row r="15" spans="1:12">
      <c r="A15" s="80" t="s">
        <v>7</v>
      </c>
      <c r="B15" s="34" t="s">
        <v>60</v>
      </c>
      <c r="G15" s="34"/>
      <c r="H15" s="34"/>
      <c r="I15" s="34"/>
      <c r="J15" s="34"/>
      <c r="K15" s="34"/>
    </row>
    <row r="16" spans="1:12">
      <c r="G16" s="34"/>
      <c r="H16" s="34"/>
      <c r="I16" s="34"/>
      <c r="J16" s="34"/>
      <c r="K16" s="34"/>
    </row>
    <row r="17" spans="1:6" ht="15.75">
      <c r="A17" s="77" t="s">
        <v>51</v>
      </c>
      <c r="B17" s="48"/>
    </row>
    <row r="19" spans="1:6">
      <c r="A19" s="283" t="s">
        <v>25</v>
      </c>
      <c r="B19" s="283" t="s">
        <v>11</v>
      </c>
      <c r="C19" s="283" t="s">
        <v>3</v>
      </c>
      <c r="D19" s="283" t="s">
        <v>61</v>
      </c>
      <c r="E19" s="283" t="s">
        <v>31</v>
      </c>
      <c r="F19" s="283" t="s">
        <v>54</v>
      </c>
    </row>
    <row r="20" spans="1:6">
      <c r="A20" s="283"/>
      <c r="B20" s="283"/>
      <c r="C20" s="283"/>
      <c r="D20" s="283"/>
      <c r="E20" s="283"/>
      <c r="F20" s="283"/>
    </row>
    <row r="21" spans="1:6" ht="27.75" customHeight="1">
      <c r="A21" s="76">
        <v>1</v>
      </c>
      <c r="B21" s="103">
        <v>7</v>
      </c>
      <c r="C21" s="147" t="s">
        <v>3</v>
      </c>
      <c r="D21" s="148">
        <v>1000003527</v>
      </c>
      <c r="E21" s="148" t="s">
        <v>66</v>
      </c>
      <c r="F21" s="148" t="s">
        <v>81</v>
      </c>
    </row>
    <row r="22" spans="1:6" ht="27.75" customHeight="1">
      <c r="A22" s="76">
        <f>+A21+1</f>
        <v>2</v>
      </c>
      <c r="B22" s="103">
        <v>8</v>
      </c>
      <c r="C22" s="147" t="s">
        <v>3</v>
      </c>
      <c r="D22" s="148">
        <v>1000022788</v>
      </c>
      <c r="E22" s="148" t="s">
        <v>67</v>
      </c>
      <c r="F22" s="148" t="s">
        <v>82</v>
      </c>
    </row>
    <row r="23" spans="1:6" ht="27.75" customHeight="1">
      <c r="A23" s="76">
        <f t="shared" ref="A23:A86" si="0">+A22+1</f>
        <v>3</v>
      </c>
      <c r="B23" s="103">
        <v>8</v>
      </c>
      <c r="C23" s="147" t="s">
        <v>3</v>
      </c>
      <c r="D23" s="103">
        <v>1000025909</v>
      </c>
      <c r="E23" s="149" t="s">
        <v>68</v>
      </c>
      <c r="F23" s="104" t="s">
        <v>83</v>
      </c>
    </row>
    <row r="24" spans="1:6" ht="27.75" customHeight="1">
      <c r="A24" s="76">
        <f t="shared" si="0"/>
        <v>4</v>
      </c>
      <c r="B24" s="103">
        <v>8</v>
      </c>
      <c r="C24" s="147" t="s">
        <v>3</v>
      </c>
      <c r="D24" s="105">
        <v>1000025917</v>
      </c>
      <c r="E24" s="106" t="s">
        <v>69</v>
      </c>
      <c r="F24" s="150" t="s">
        <v>84</v>
      </c>
    </row>
    <row r="25" spans="1:6" ht="27.75" customHeight="1">
      <c r="A25" s="76">
        <f t="shared" si="0"/>
        <v>5</v>
      </c>
      <c r="B25" s="103">
        <v>8</v>
      </c>
      <c r="C25" s="147" t="s">
        <v>3</v>
      </c>
      <c r="D25" s="105">
        <v>1000025922</v>
      </c>
      <c r="E25" s="146" t="s">
        <v>70</v>
      </c>
      <c r="F25" s="151" t="s">
        <v>85</v>
      </c>
    </row>
    <row r="26" spans="1:6" ht="27.75" customHeight="1">
      <c r="A26" s="76">
        <f t="shared" si="0"/>
        <v>6</v>
      </c>
      <c r="B26" s="103">
        <v>5</v>
      </c>
      <c r="C26" s="147" t="s">
        <v>3</v>
      </c>
      <c r="D26" s="105">
        <v>1000025954</v>
      </c>
      <c r="E26" s="146" t="s">
        <v>71</v>
      </c>
      <c r="F26" s="151" t="s">
        <v>86</v>
      </c>
    </row>
    <row r="27" spans="1:6" ht="27.75" customHeight="1">
      <c r="A27" s="76">
        <f t="shared" si="0"/>
        <v>7</v>
      </c>
      <c r="B27" s="103">
        <v>7</v>
      </c>
      <c r="C27" s="147" t="s">
        <v>3</v>
      </c>
      <c r="D27" s="105">
        <v>1000026034</v>
      </c>
      <c r="E27" s="146" t="s">
        <v>72</v>
      </c>
      <c r="F27" s="151" t="s">
        <v>87</v>
      </c>
    </row>
    <row r="28" spans="1:6" ht="27.75" customHeight="1">
      <c r="A28" s="76">
        <f t="shared" si="0"/>
        <v>8</v>
      </c>
      <c r="B28" s="103">
        <v>9</v>
      </c>
      <c r="C28" s="147" t="s">
        <v>3</v>
      </c>
      <c r="D28" s="105">
        <v>1000026038</v>
      </c>
      <c r="E28" s="146" t="s">
        <v>73</v>
      </c>
      <c r="F28" s="151" t="s">
        <v>88</v>
      </c>
    </row>
    <row r="29" spans="1:6" ht="27.75" customHeight="1">
      <c r="A29" s="76">
        <f t="shared" si="0"/>
        <v>9</v>
      </c>
      <c r="B29" s="103">
        <v>7</v>
      </c>
      <c r="C29" s="147" t="s">
        <v>3</v>
      </c>
      <c r="D29" s="105">
        <v>1000026071</v>
      </c>
      <c r="E29" s="146" t="s">
        <v>74</v>
      </c>
      <c r="F29" s="151" t="s">
        <v>89</v>
      </c>
    </row>
    <row r="30" spans="1:6" ht="27.75" customHeight="1">
      <c r="A30" s="76">
        <f t="shared" si="0"/>
        <v>10</v>
      </c>
      <c r="B30" s="103">
        <v>8</v>
      </c>
      <c r="C30" s="147" t="s">
        <v>3</v>
      </c>
      <c r="D30" s="105">
        <v>1000026210</v>
      </c>
      <c r="E30" s="146" t="s">
        <v>75</v>
      </c>
      <c r="F30" s="151" t="s">
        <v>90</v>
      </c>
    </row>
    <row r="31" spans="1:6" ht="27.75" customHeight="1">
      <c r="A31" s="76">
        <f t="shared" si="0"/>
        <v>11</v>
      </c>
      <c r="B31" s="103">
        <v>4</v>
      </c>
      <c r="C31" s="147" t="s">
        <v>3</v>
      </c>
      <c r="D31" s="105">
        <v>1000026288</v>
      </c>
      <c r="E31" s="146" t="s">
        <v>76</v>
      </c>
      <c r="F31" s="151" t="s">
        <v>91</v>
      </c>
    </row>
    <row r="32" spans="1:6" ht="27.75" customHeight="1">
      <c r="A32" s="76">
        <f t="shared" si="0"/>
        <v>12</v>
      </c>
      <c r="B32" s="103">
        <v>4</v>
      </c>
      <c r="C32" s="147" t="s">
        <v>3</v>
      </c>
      <c r="D32" s="105">
        <v>1000026408</v>
      </c>
      <c r="E32" s="146" t="s">
        <v>77</v>
      </c>
      <c r="F32" s="151" t="s">
        <v>92</v>
      </c>
    </row>
    <row r="33" spans="1:6" ht="27.75" customHeight="1">
      <c r="A33" s="76">
        <f t="shared" si="0"/>
        <v>13</v>
      </c>
      <c r="B33" s="103">
        <v>9</v>
      </c>
      <c r="C33" s="147" t="s">
        <v>3</v>
      </c>
      <c r="D33" s="105">
        <v>1000026542</v>
      </c>
      <c r="E33" s="146" t="s">
        <v>78</v>
      </c>
      <c r="F33" s="151" t="s">
        <v>93</v>
      </c>
    </row>
    <row r="34" spans="1:6" ht="27.75" customHeight="1">
      <c r="A34" s="76">
        <f t="shared" si="0"/>
        <v>14</v>
      </c>
      <c r="B34" s="103">
        <v>7</v>
      </c>
      <c r="C34" s="147" t="s">
        <v>3</v>
      </c>
      <c r="D34" s="105">
        <v>1000026604</v>
      </c>
      <c r="E34" s="152" t="s">
        <v>79</v>
      </c>
      <c r="F34" s="148" t="s">
        <v>94</v>
      </c>
    </row>
    <row r="35" spans="1:6" ht="27.75" customHeight="1">
      <c r="A35" s="76">
        <f t="shared" si="0"/>
        <v>15</v>
      </c>
      <c r="B35" s="103">
        <v>7</v>
      </c>
      <c r="C35" s="147" t="s">
        <v>3</v>
      </c>
      <c r="D35" s="105">
        <v>1000026780</v>
      </c>
      <c r="E35" s="146" t="s">
        <v>80</v>
      </c>
      <c r="F35" s="151" t="s">
        <v>95</v>
      </c>
    </row>
    <row r="36" spans="1:6">
      <c r="A36" s="76">
        <f t="shared" si="0"/>
        <v>16</v>
      </c>
      <c r="B36" s="103"/>
      <c r="C36" s="4"/>
      <c r="D36" s="99"/>
      <c r="E36" s="98"/>
      <c r="F36" s="96"/>
    </row>
    <row r="37" spans="1:6">
      <c r="A37" s="76">
        <f t="shared" si="0"/>
        <v>17</v>
      </c>
      <c r="B37" s="103"/>
      <c r="C37" s="4"/>
      <c r="D37" s="99"/>
      <c r="E37" s="98"/>
      <c r="F37" s="96"/>
    </row>
    <row r="38" spans="1:6">
      <c r="A38" s="76">
        <f t="shared" si="0"/>
        <v>18</v>
      </c>
      <c r="B38" s="103"/>
      <c r="C38" s="4"/>
      <c r="D38" s="99"/>
      <c r="E38" s="98"/>
      <c r="F38" s="96"/>
    </row>
    <row r="39" spans="1:6">
      <c r="A39" s="76">
        <f t="shared" si="0"/>
        <v>19</v>
      </c>
      <c r="B39" s="103"/>
      <c r="C39" s="4"/>
      <c r="D39" s="99"/>
      <c r="E39" s="98"/>
      <c r="F39" s="96"/>
    </row>
    <row r="40" spans="1:6">
      <c r="A40" s="76">
        <f t="shared" si="0"/>
        <v>20</v>
      </c>
      <c r="B40" s="103"/>
      <c r="C40" s="4"/>
      <c r="D40" s="99"/>
      <c r="E40" s="98"/>
      <c r="F40" s="96"/>
    </row>
    <row r="41" spans="1:6">
      <c r="A41" s="76">
        <f t="shared" si="0"/>
        <v>21</v>
      </c>
      <c r="B41" s="103"/>
      <c r="C41" s="4"/>
      <c r="D41" s="99"/>
      <c r="E41" s="98"/>
      <c r="F41" s="96"/>
    </row>
    <row r="42" spans="1:6">
      <c r="A42" s="76">
        <f t="shared" si="0"/>
        <v>22</v>
      </c>
      <c r="B42" s="103"/>
      <c r="C42" s="4"/>
      <c r="D42" s="99"/>
      <c r="E42" s="98"/>
      <c r="F42" s="96"/>
    </row>
    <row r="43" spans="1:6">
      <c r="A43" s="76">
        <f t="shared" si="0"/>
        <v>23</v>
      </c>
      <c r="B43" s="103"/>
      <c r="C43" s="4"/>
      <c r="D43" s="99"/>
      <c r="E43" s="98"/>
      <c r="F43" s="96"/>
    </row>
    <row r="44" spans="1:6">
      <c r="A44" s="76">
        <f t="shared" si="0"/>
        <v>24</v>
      </c>
      <c r="B44" s="103"/>
      <c r="C44" s="4"/>
      <c r="D44" s="99"/>
      <c r="E44" s="98"/>
      <c r="F44" s="96"/>
    </row>
    <row r="45" spans="1:6">
      <c r="A45" s="76">
        <f t="shared" si="0"/>
        <v>25</v>
      </c>
      <c r="B45" s="103"/>
      <c r="C45" s="4"/>
      <c r="D45" s="99"/>
      <c r="E45" s="98"/>
      <c r="F45" s="96"/>
    </row>
    <row r="46" spans="1:6">
      <c r="A46" s="76">
        <f t="shared" si="0"/>
        <v>26</v>
      </c>
      <c r="B46" s="103"/>
      <c r="C46" s="4"/>
      <c r="D46" s="99"/>
      <c r="E46" s="98"/>
      <c r="F46" s="96"/>
    </row>
    <row r="47" spans="1:6">
      <c r="A47" s="76">
        <f t="shared" si="0"/>
        <v>27</v>
      </c>
      <c r="B47" s="103"/>
      <c r="C47" s="4"/>
      <c r="D47" s="99"/>
      <c r="E47" s="98"/>
      <c r="F47" s="96"/>
    </row>
    <row r="48" spans="1:6">
      <c r="A48" s="76">
        <f t="shared" si="0"/>
        <v>28</v>
      </c>
      <c r="B48" s="103"/>
      <c r="C48" s="4"/>
      <c r="D48" s="99"/>
      <c r="E48" s="98"/>
      <c r="F48" s="96"/>
    </row>
    <row r="49" spans="1:6">
      <c r="A49" s="76">
        <f t="shared" si="0"/>
        <v>29</v>
      </c>
      <c r="B49" s="103"/>
      <c r="C49" s="4"/>
      <c r="D49" s="99"/>
      <c r="E49" s="98"/>
      <c r="F49" s="96"/>
    </row>
    <row r="50" spans="1:6">
      <c r="A50" s="76">
        <f t="shared" si="0"/>
        <v>30</v>
      </c>
      <c r="B50" s="103"/>
      <c r="C50" s="4"/>
      <c r="D50" s="99"/>
      <c r="E50" s="98"/>
      <c r="F50" s="96"/>
    </row>
    <row r="51" spans="1:6" ht="15">
      <c r="A51" s="76">
        <f t="shared" si="0"/>
        <v>31</v>
      </c>
      <c r="B51" s="103"/>
      <c r="C51" s="4"/>
      <c r="D51" s="87"/>
      <c r="E51" s="87"/>
      <c r="F51" s="96"/>
    </row>
    <row r="52" spans="1:6" ht="15">
      <c r="A52" s="76">
        <f t="shared" si="0"/>
        <v>32</v>
      </c>
      <c r="B52" s="103"/>
      <c r="C52" s="4"/>
      <c r="D52" s="87"/>
      <c r="E52" s="87"/>
      <c r="F52" s="96"/>
    </row>
    <row r="53" spans="1:6" ht="15">
      <c r="A53" s="76">
        <f t="shared" si="0"/>
        <v>33</v>
      </c>
      <c r="B53" s="103"/>
      <c r="C53" s="4"/>
      <c r="D53" s="87"/>
      <c r="E53" s="87"/>
      <c r="F53" s="96"/>
    </row>
    <row r="54" spans="1:6" ht="18" customHeight="1">
      <c r="A54" s="76">
        <f t="shared" si="0"/>
        <v>34</v>
      </c>
      <c r="B54" s="103"/>
      <c r="C54" s="4"/>
      <c r="D54" s="87"/>
      <c r="E54" s="87"/>
      <c r="F54" s="97"/>
    </row>
    <row r="55" spans="1:6" ht="15">
      <c r="A55" s="76">
        <f t="shared" si="0"/>
        <v>35</v>
      </c>
      <c r="B55" s="103"/>
      <c r="C55" s="4"/>
      <c r="D55" s="87"/>
      <c r="E55" s="87"/>
      <c r="F55" s="96"/>
    </row>
    <row r="56" spans="1:6" ht="15">
      <c r="A56" s="76">
        <f t="shared" si="0"/>
        <v>36</v>
      </c>
      <c r="B56" s="103"/>
      <c r="C56" s="4"/>
      <c r="D56" s="87"/>
      <c r="E56" s="87"/>
      <c r="F56" s="96"/>
    </row>
    <row r="57" spans="1:6" ht="15">
      <c r="A57" s="76">
        <f t="shared" si="0"/>
        <v>37</v>
      </c>
      <c r="B57" s="103"/>
      <c r="C57" s="4"/>
      <c r="D57" s="87"/>
      <c r="E57" s="87"/>
      <c r="F57" s="96"/>
    </row>
    <row r="58" spans="1:6" ht="15">
      <c r="A58" s="76">
        <f t="shared" si="0"/>
        <v>38</v>
      </c>
      <c r="B58" s="103"/>
      <c r="C58" s="4"/>
      <c r="D58" s="87"/>
      <c r="E58" s="87"/>
      <c r="F58" s="96"/>
    </row>
    <row r="59" spans="1:6" ht="15">
      <c r="A59" s="76">
        <f t="shared" si="0"/>
        <v>39</v>
      </c>
      <c r="B59" s="103"/>
      <c r="C59" s="4"/>
      <c r="D59" s="87"/>
      <c r="E59" s="87"/>
      <c r="F59" s="96"/>
    </row>
    <row r="60" spans="1:6" ht="15">
      <c r="A60" s="76">
        <f t="shared" si="0"/>
        <v>40</v>
      </c>
      <c r="B60" s="103"/>
      <c r="C60" s="4"/>
      <c r="D60" s="87"/>
      <c r="E60" s="87"/>
      <c r="F60" s="96"/>
    </row>
    <row r="61" spans="1:6" ht="15" customHeight="1">
      <c r="A61" s="76">
        <f t="shared" si="0"/>
        <v>41</v>
      </c>
      <c r="B61" s="103"/>
      <c r="C61" s="4"/>
      <c r="D61" s="87"/>
      <c r="E61" s="87"/>
      <c r="F61" s="96"/>
    </row>
    <row r="62" spans="1:6" ht="15">
      <c r="A62" s="76">
        <f t="shared" si="0"/>
        <v>42</v>
      </c>
      <c r="B62" s="103"/>
      <c r="C62" s="4"/>
      <c r="D62" s="87"/>
      <c r="E62" s="87"/>
      <c r="F62" s="96"/>
    </row>
    <row r="63" spans="1:6" ht="15">
      <c r="A63" s="76">
        <f t="shared" si="0"/>
        <v>43</v>
      </c>
      <c r="B63" s="103"/>
      <c r="C63" s="4"/>
      <c r="D63" s="87"/>
      <c r="E63" s="87"/>
      <c r="F63" s="96"/>
    </row>
    <row r="64" spans="1:6" ht="15">
      <c r="A64" s="76">
        <f t="shared" si="0"/>
        <v>44</v>
      </c>
      <c r="B64" s="103"/>
      <c r="C64" s="4"/>
      <c r="D64" s="87"/>
      <c r="E64" s="87"/>
      <c r="F64" s="96"/>
    </row>
    <row r="65" spans="1:6" ht="15">
      <c r="A65" s="76">
        <f t="shared" si="0"/>
        <v>45</v>
      </c>
      <c r="B65" s="103"/>
      <c r="C65" s="4"/>
      <c r="D65" s="87"/>
      <c r="E65" s="87"/>
      <c r="F65" s="96"/>
    </row>
    <row r="66" spans="1:6" ht="15">
      <c r="A66" s="76">
        <f t="shared" si="0"/>
        <v>46</v>
      </c>
      <c r="B66" s="103"/>
      <c r="C66" s="4"/>
      <c r="D66" s="87"/>
      <c r="E66" s="87"/>
      <c r="F66" s="96"/>
    </row>
    <row r="67" spans="1:6" ht="15">
      <c r="A67" s="76">
        <f t="shared" si="0"/>
        <v>47</v>
      </c>
      <c r="B67" s="103"/>
      <c r="C67" s="4"/>
      <c r="D67" s="87"/>
      <c r="E67" s="87"/>
      <c r="F67" s="96"/>
    </row>
    <row r="68" spans="1:6" ht="15">
      <c r="A68" s="76">
        <f t="shared" si="0"/>
        <v>48</v>
      </c>
      <c r="B68" s="103"/>
      <c r="C68" s="4"/>
      <c r="D68" s="87"/>
      <c r="E68" s="87"/>
      <c r="F68" s="96"/>
    </row>
    <row r="69" spans="1:6" ht="22.5" customHeight="1">
      <c r="A69" s="76">
        <f t="shared" si="0"/>
        <v>49</v>
      </c>
      <c r="B69" s="103"/>
      <c r="C69" s="4"/>
      <c r="D69" s="87"/>
      <c r="E69" s="87"/>
      <c r="F69" s="97"/>
    </row>
    <row r="70" spans="1:6" ht="15">
      <c r="A70" s="76">
        <f t="shared" si="0"/>
        <v>50</v>
      </c>
      <c r="B70" s="103"/>
      <c r="C70" s="4"/>
      <c r="D70" s="87"/>
      <c r="E70" s="87"/>
      <c r="F70" s="96"/>
    </row>
    <row r="71" spans="1:6" ht="15">
      <c r="A71" s="76">
        <f t="shared" si="0"/>
        <v>51</v>
      </c>
      <c r="B71" s="103"/>
      <c r="C71" s="4"/>
      <c r="D71" s="87"/>
      <c r="E71" s="87"/>
      <c r="F71" s="96"/>
    </row>
    <row r="72" spans="1:6" ht="15">
      <c r="A72" s="76">
        <f t="shared" si="0"/>
        <v>52</v>
      </c>
      <c r="B72" s="103"/>
      <c r="C72" s="4"/>
      <c r="D72" s="87"/>
      <c r="E72" s="87"/>
      <c r="F72" s="96"/>
    </row>
    <row r="73" spans="1:6" ht="15">
      <c r="A73" s="76">
        <f t="shared" si="0"/>
        <v>53</v>
      </c>
      <c r="B73" s="103"/>
      <c r="C73" s="4"/>
      <c r="D73" s="87"/>
      <c r="E73" s="87"/>
      <c r="F73" s="96"/>
    </row>
    <row r="74" spans="1:6" ht="15">
      <c r="A74" s="76">
        <f t="shared" si="0"/>
        <v>54</v>
      </c>
      <c r="B74" s="103"/>
      <c r="C74" s="4"/>
      <c r="D74" s="87"/>
      <c r="E74" s="87"/>
      <c r="F74" s="96"/>
    </row>
    <row r="75" spans="1:6" ht="15">
      <c r="A75" s="76">
        <f t="shared" si="0"/>
        <v>55</v>
      </c>
      <c r="B75" s="103"/>
      <c r="C75" s="4"/>
      <c r="D75" s="87"/>
      <c r="E75" s="87"/>
      <c r="F75" s="97"/>
    </row>
    <row r="76" spans="1:6" ht="15">
      <c r="A76" s="76">
        <f t="shared" si="0"/>
        <v>56</v>
      </c>
      <c r="B76" s="103"/>
      <c r="C76" s="4"/>
      <c r="D76" s="87"/>
      <c r="E76" s="87"/>
      <c r="F76" s="96"/>
    </row>
    <row r="77" spans="1:6" ht="15">
      <c r="A77" s="76">
        <f t="shared" si="0"/>
        <v>57</v>
      </c>
      <c r="B77" s="103"/>
      <c r="C77" s="4"/>
      <c r="D77" s="87"/>
      <c r="E77" s="87"/>
      <c r="F77" s="96"/>
    </row>
    <row r="78" spans="1:6" ht="15">
      <c r="A78" s="76">
        <f t="shared" si="0"/>
        <v>58</v>
      </c>
      <c r="B78" s="103"/>
      <c r="C78" s="4"/>
      <c r="D78" s="87"/>
      <c r="E78" s="87"/>
      <c r="F78" s="96"/>
    </row>
    <row r="79" spans="1:6" ht="15">
      <c r="A79" s="76">
        <f t="shared" si="0"/>
        <v>59</v>
      </c>
      <c r="B79" s="103"/>
      <c r="C79" s="4"/>
      <c r="D79" s="87"/>
      <c r="E79" s="87"/>
      <c r="F79" s="96"/>
    </row>
    <row r="80" spans="1:6" ht="15">
      <c r="A80" s="76">
        <f t="shared" si="0"/>
        <v>60</v>
      </c>
      <c r="B80" s="103"/>
      <c r="C80" s="4"/>
      <c r="D80" s="87"/>
      <c r="E80" s="87"/>
      <c r="F80" s="96"/>
    </row>
    <row r="81" spans="1:6" ht="15">
      <c r="A81" s="76">
        <f t="shared" si="0"/>
        <v>61</v>
      </c>
      <c r="B81" s="103"/>
      <c r="C81" s="4"/>
      <c r="D81" s="87"/>
      <c r="E81" s="87"/>
      <c r="F81" s="96"/>
    </row>
    <row r="82" spans="1:6" ht="15">
      <c r="A82" s="76">
        <f t="shared" si="0"/>
        <v>62</v>
      </c>
      <c r="B82" s="103"/>
      <c r="C82" s="4"/>
      <c r="D82" s="87"/>
      <c r="E82" s="87"/>
      <c r="F82" s="97"/>
    </row>
    <row r="83" spans="1:6" ht="15">
      <c r="A83" s="76">
        <f t="shared" si="0"/>
        <v>63</v>
      </c>
      <c r="B83" s="103"/>
      <c r="C83" s="4"/>
      <c r="D83" s="87"/>
      <c r="E83" s="87"/>
      <c r="F83" s="96"/>
    </row>
    <row r="84" spans="1:6" ht="15">
      <c r="A84" s="76">
        <f t="shared" si="0"/>
        <v>64</v>
      </c>
      <c r="B84" s="103"/>
      <c r="C84" s="4"/>
      <c r="D84" s="87"/>
      <c r="E84" s="87"/>
      <c r="F84" s="96"/>
    </row>
    <row r="85" spans="1:6" ht="15">
      <c r="A85" s="76">
        <f t="shared" si="0"/>
        <v>65</v>
      </c>
      <c r="B85" s="103"/>
      <c r="C85" s="4"/>
      <c r="D85" s="87"/>
      <c r="E85" s="87"/>
      <c r="F85" s="96"/>
    </row>
    <row r="86" spans="1:6" ht="15">
      <c r="A86" s="76">
        <f t="shared" si="0"/>
        <v>66</v>
      </c>
      <c r="B86" s="103"/>
      <c r="C86" s="4"/>
      <c r="D86" s="87"/>
      <c r="E86" s="87"/>
      <c r="F86" s="96"/>
    </row>
    <row r="87" spans="1:6" ht="15">
      <c r="A87" s="76">
        <f t="shared" ref="A87:A150" si="1">+A86+1</f>
        <v>67</v>
      </c>
      <c r="B87" s="103"/>
      <c r="C87" s="4"/>
      <c r="D87" s="87"/>
      <c r="E87" s="87"/>
      <c r="F87" s="96"/>
    </row>
    <row r="88" spans="1:6" ht="15">
      <c r="A88" s="76">
        <f t="shared" si="1"/>
        <v>68</v>
      </c>
      <c r="B88" s="103"/>
      <c r="C88" s="4"/>
      <c r="D88" s="87"/>
      <c r="E88" s="87"/>
      <c r="F88" s="96"/>
    </row>
    <row r="89" spans="1:6" ht="15">
      <c r="A89" s="76">
        <f t="shared" si="1"/>
        <v>69</v>
      </c>
      <c r="B89" s="103"/>
      <c r="C89" s="4"/>
      <c r="D89" s="87"/>
      <c r="E89" s="87"/>
      <c r="F89" s="96"/>
    </row>
    <row r="90" spans="1:6" ht="15">
      <c r="A90" s="76">
        <f t="shared" si="1"/>
        <v>70</v>
      </c>
      <c r="B90" s="103"/>
      <c r="C90" s="4"/>
      <c r="D90" s="87"/>
      <c r="E90" s="87"/>
      <c r="F90" s="96"/>
    </row>
    <row r="91" spans="1:6" ht="15">
      <c r="A91" s="76">
        <f t="shared" si="1"/>
        <v>71</v>
      </c>
      <c r="B91" s="103"/>
      <c r="C91" s="4"/>
      <c r="D91" s="87"/>
      <c r="E91" s="87"/>
      <c r="F91" s="96"/>
    </row>
    <row r="92" spans="1:6" ht="15">
      <c r="A92" s="76">
        <f t="shared" si="1"/>
        <v>72</v>
      </c>
      <c r="B92" s="103"/>
      <c r="C92" s="4"/>
      <c r="D92" s="87"/>
      <c r="E92" s="87"/>
      <c r="F92" s="96"/>
    </row>
    <row r="93" spans="1:6" ht="15">
      <c r="A93" s="76">
        <f t="shared" si="1"/>
        <v>73</v>
      </c>
      <c r="B93" s="103"/>
      <c r="C93" s="4"/>
      <c r="D93" s="87"/>
      <c r="E93" s="87"/>
      <c r="F93" s="96"/>
    </row>
    <row r="94" spans="1:6" ht="15">
      <c r="A94" s="76">
        <f t="shared" si="1"/>
        <v>74</v>
      </c>
      <c r="B94" s="103"/>
      <c r="C94" s="4"/>
      <c r="D94" s="87"/>
      <c r="E94" s="87"/>
      <c r="F94" s="96"/>
    </row>
    <row r="95" spans="1:6" ht="15">
      <c r="A95" s="76">
        <f t="shared" si="1"/>
        <v>75</v>
      </c>
      <c r="B95" s="103"/>
      <c r="C95" s="4"/>
      <c r="D95" s="87"/>
      <c r="E95" s="87"/>
      <c r="F95" s="70"/>
    </row>
    <row r="96" spans="1:6" ht="15">
      <c r="A96" s="76">
        <f t="shared" si="1"/>
        <v>76</v>
      </c>
      <c r="B96" s="103"/>
      <c r="C96" s="4"/>
      <c r="D96" s="87"/>
      <c r="E96" s="87"/>
      <c r="F96" s="70"/>
    </row>
    <row r="97" spans="1:6" ht="15">
      <c r="A97" s="76">
        <f t="shared" si="1"/>
        <v>77</v>
      </c>
      <c r="B97" s="103"/>
      <c r="C97" s="4"/>
      <c r="D97" s="87"/>
      <c r="E97" s="87"/>
      <c r="F97" s="70"/>
    </row>
    <row r="98" spans="1:6" ht="15">
      <c r="A98" s="76">
        <f t="shared" si="1"/>
        <v>78</v>
      </c>
      <c r="B98" s="103"/>
      <c r="C98" s="4"/>
      <c r="D98" s="87"/>
      <c r="E98" s="87"/>
      <c r="F98" s="70"/>
    </row>
    <row r="99" spans="1:6" ht="15">
      <c r="A99" s="76">
        <f t="shared" si="1"/>
        <v>79</v>
      </c>
      <c r="B99" s="103"/>
      <c r="C99" s="4"/>
      <c r="D99" s="87"/>
      <c r="E99" s="87"/>
      <c r="F99" s="70"/>
    </row>
    <row r="100" spans="1:6" ht="15">
      <c r="A100" s="76">
        <f t="shared" si="1"/>
        <v>80</v>
      </c>
      <c r="B100" s="103"/>
      <c r="C100" s="4"/>
      <c r="D100" s="87"/>
      <c r="E100" s="87"/>
      <c r="F100" s="70"/>
    </row>
    <row r="101" spans="1:6" ht="15">
      <c r="A101" s="76">
        <f t="shared" si="1"/>
        <v>81</v>
      </c>
      <c r="B101" s="103"/>
      <c r="C101" s="4"/>
      <c r="D101" s="87"/>
      <c r="E101" s="87"/>
      <c r="F101" s="70"/>
    </row>
    <row r="102" spans="1:6" ht="15">
      <c r="A102" s="76">
        <f t="shared" si="1"/>
        <v>82</v>
      </c>
      <c r="B102" s="103"/>
      <c r="C102" s="4"/>
      <c r="D102" s="87"/>
      <c r="E102" s="87"/>
      <c r="F102" s="70"/>
    </row>
    <row r="103" spans="1:6" ht="15">
      <c r="A103" s="76">
        <f t="shared" si="1"/>
        <v>83</v>
      </c>
      <c r="B103" s="103"/>
      <c r="C103" s="4"/>
      <c r="D103" s="87"/>
      <c r="E103" s="87"/>
      <c r="F103" s="70"/>
    </row>
    <row r="104" spans="1:6" ht="15">
      <c r="A104" s="76">
        <f t="shared" si="1"/>
        <v>84</v>
      </c>
      <c r="B104" s="103"/>
      <c r="C104" s="4"/>
      <c r="D104" s="87"/>
      <c r="E104" s="87"/>
      <c r="F104" s="70"/>
    </row>
    <row r="105" spans="1:6" ht="15">
      <c r="A105" s="76">
        <f t="shared" si="1"/>
        <v>85</v>
      </c>
      <c r="B105" s="103"/>
      <c r="C105" s="4"/>
      <c r="D105" s="87"/>
      <c r="E105" s="87"/>
      <c r="F105" s="70"/>
    </row>
    <row r="106" spans="1:6" ht="15">
      <c r="A106" s="76">
        <f t="shared" si="1"/>
        <v>86</v>
      </c>
      <c r="B106" s="103"/>
      <c r="C106" s="4"/>
      <c r="D106" s="87"/>
      <c r="E106" s="87"/>
      <c r="F106" s="70"/>
    </row>
    <row r="107" spans="1:6" ht="15">
      <c r="A107" s="76">
        <f t="shared" si="1"/>
        <v>87</v>
      </c>
      <c r="B107" s="103"/>
      <c r="C107" s="4"/>
      <c r="D107" s="87"/>
      <c r="E107" s="87"/>
      <c r="F107" s="70"/>
    </row>
    <row r="108" spans="1:6" ht="15">
      <c r="A108" s="76">
        <f t="shared" si="1"/>
        <v>88</v>
      </c>
      <c r="B108" s="103"/>
      <c r="C108" s="4"/>
      <c r="D108" s="87"/>
      <c r="E108" s="87"/>
      <c r="F108" s="70"/>
    </row>
    <row r="109" spans="1:6" ht="16.5" customHeight="1">
      <c r="A109" s="76">
        <f t="shared" si="1"/>
        <v>89</v>
      </c>
      <c r="B109" s="103"/>
      <c r="C109" s="4"/>
      <c r="D109" s="87"/>
      <c r="E109" s="88"/>
      <c r="F109" s="70"/>
    </row>
    <row r="110" spans="1:6" ht="15">
      <c r="A110" s="76">
        <f t="shared" si="1"/>
        <v>90</v>
      </c>
      <c r="B110" s="103"/>
      <c r="C110" s="4"/>
      <c r="D110" s="87"/>
      <c r="E110" s="87"/>
      <c r="F110" s="70"/>
    </row>
    <row r="111" spans="1:6" ht="15">
      <c r="A111" s="76">
        <f t="shared" si="1"/>
        <v>91</v>
      </c>
      <c r="B111" s="103"/>
      <c r="C111" s="4"/>
      <c r="D111" s="87"/>
      <c r="E111" s="87"/>
      <c r="F111" s="70"/>
    </row>
    <row r="112" spans="1:6" ht="15">
      <c r="A112" s="76">
        <f t="shared" si="1"/>
        <v>92</v>
      </c>
      <c r="B112" s="103"/>
      <c r="C112" s="4"/>
      <c r="D112" s="87"/>
      <c r="E112" s="87"/>
      <c r="F112" s="70"/>
    </row>
    <row r="113" spans="1:6" ht="15">
      <c r="A113" s="76">
        <f t="shared" si="1"/>
        <v>93</v>
      </c>
      <c r="B113" s="103"/>
      <c r="C113" s="4"/>
      <c r="D113" s="87"/>
      <c r="E113" s="87"/>
      <c r="F113" s="70"/>
    </row>
    <row r="114" spans="1:6" ht="15">
      <c r="A114" s="76">
        <f t="shared" si="1"/>
        <v>94</v>
      </c>
      <c r="B114" s="103"/>
      <c r="C114" s="4"/>
      <c r="D114" s="87"/>
      <c r="E114" s="87"/>
      <c r="F114" s="70"/>
    </row>
    <row r="115" spans="1:6" ht="15">
      <c r="A115" s="76">
        <f t="shared" si="1"/>
        <v>95</v>
      </c>
      <c r="B115" s="103"/>
      <c r="C115" s="4"/>
      <c r="D115" s="87"/>
      <c r="E115" s="87"/>
      <c r="F115" s="70"/>
    </row>
    <row r="116" spans="1:6" ht="15">
      <c r="A116" s="76">
        <f t="shared" si="1"/>
        <v>96</v>
      </c>
      <c r="B116" s="103"/>
      <c r="C116" s="4"/>
      <c r="D116" s="87"/>
      <c r="E116" s="87"/>
      <c r="F116" s="70"/>
    </row>
    <row r="117" spans="1:6" ht="15">
      <c r="A117" s="76">
        <f t="shared" si="1"/>
        <v>97</v>
      </c>
      <c r="B117" s="103"/>
      <c r="C117" s="4"/>
      <c r="D117" s="87"/>
      <c r="E117" s="87"/>
      <c r="F117" s="70"/>
    </row>
    <row r="118" spans="1:6" ht="15">
      <c r="A118" s="76">
        <f t="shared" si="1"/>
        <v>98</v>
      </c>
      <c r="B118" s="103"/>
      <c r="C118" s="4"/>
      <c r="D118" s="87"/>
      <c r="E118" s="87"/>
      <c r="F118" s="70"/>
    </row>
    <row r="119" spans="1:6" ht="15">
      <c r="A119" s="76">
        <f t="shared" si="1"/>
        <v>99</v>
      </c>
      <c r="B119" s="103"/>
      <c r="C119" s="4"/>
      <c r="D119" s="87"/>
      <c r="E119" s="87"/>
      <c r="F119" s="70"/>
    </row>
    <row r="120" spans="1:6" ht="15">
      <c r="A120" s="76">
        <f t="shared" si="1"/>
        <v>100</v>
      </c>
      <c r="B120" s="103"/>
      <c r="C120" s="4"/>
      <c r="D120" s="87"/>
      <c r="E120" s="87"/>
      <c r="F120" s="70"/>
    </row>
    <row r="121" spans="1:6" ht="15">
      <c r="A121" s="76">
        <f t="shared" si="1"/>
        <v>101</v>
      </c>
      <c r="B121" s="103"/>
      <c r="C121" s="4"/>
      <c r="D121" s="87"/>
      <c r="E121" s="87"/>
      <c r="F121" s="70"/>
    </row>
    <row r="122" spans="1:6" ht="15">
      <c r="A122" s="76">
        <f t="shared" si="1"/>
        <v>102</v>
      </c>
      <c r="B122" s="103"/>
      <c r="C122" s="4"/>
      <c r="D122" s="87"/>
      <c r="E122" s="87"/>
      <c r="F122" s="70"/>
    </row>
    <row r="123" spans="1:6" ht="15">
      <c r="A123" s="76">
        <f t="shared" si="1"/>
        <v>103</v>
      </c>
      <c r="B123" s="103"/>
      <c r="C123" s="4"/>
      <c r="D123" s="87"/>
      <c r="E123" s="87"/>
      <c r="F123" s="70"/>
    </row>
    <row r="124" spans="1:6" ht="15">
      <c r="A124" s="76">
        <f t="shared" si="1"/>
        <v>104</v>
      </c>
      <c r="B124" s="103"/>
      <c r="C124" s="4"/>
      <c r="D124" s="87"/>
      <c r="E124" s="87"/>
      <c r="F124" s="70"/>
    </row>
    <row r="125" spans="1:6" ht="15">
      <c r="A125" s="76">
        <f t="shared" si="1"/>
        <v>105</v>
      </c>
      <c r="B125" s="103"/>
      <c r="C125" s="4"/>
      <c r="D125" s="87"/>
      <c r="E125" s="87"/>
      <c r="F125" s="70"/>
    </row>
    <row r="126" spans="1:6" ht="15">
      <c r="A126" s="76">
        <f t="shared" si="1"/>
        <v>106</v>
      </c>
      <c r="B126" s="103"/>
      <c r="C126" s="4"/>
      <c r="D126" s="87"/>
      <c r="E126" s="87"/>
      <c r="F126" s="70"/>
    </row>
    <row r="127" spans="1:6" ht="15">
      <c r="A127" s="76">
        <f t="shared" si="1"/>
        <v>107</v>
      </c>
      <c r="B127" s="103"/>
      <c r="C127" s="4"/>
      <c r="D127" s="87"/>
      <c r="E127" s="87"/>
      <c r="F127" s="70"/>
    </row>
    <row r="128" spans="1:6" ht="15">
      <c r="A128" s="76">
        <f t="shared" si="1"/>
        <v>108</v>
      </c>
      <c r="B128" s="103"/>
      <c r="C128" s="4"/>
      <c r="D128" s="87"/>
      <c r="E128" s="87"/>
      <c r="F128" s="70"/>
    </row>
    <row r="129" spans="1:6" ht="15">
      <c r="A129" s="76">
        <f t="shared" si="1"/>
        <v>109</v>
      </c>
      <c r="B129" s="103"/>
      <c r="C129" s="4"/>
      <c r="D129" s="87"/>
      <c r="E129" s="87"/>
      <c r="F129" s="70"/>
    </row>
    <row r="130" spans="1:6" ht="15">
      <c r="A130" s="76">
        <f t="shared" si="1"/>
        <v>110</v>
      </c>
      <c r="B130" s="103"/>
      <c r="C130" s="4"/>
      <c r="D130" s="87"/>
      <c r="E130" s="87"/>
      <c r="F130" s="70"/>
    </row>
    <row r="131" spans="1:6" ht="15">
      <c r="A131" s="76">
        <f t="shared" si="1"/>
        <v>111</v>
      </c>
      <c r="B131" s="103"/>
      <c r="C131" s="4"/>
      <c r="D131" s="87"/>
      <c r="E131" s="87"/>
      <c r="F131" s="70"/>
    </row>
    <row r="132" spans="1:6" ht="15">
      <c r="A132" s="76">
        <f t="shared" si="1"/>
        <v>112</v>
      </c>
      <c r="B132" s="103"/>
      <c r="C132" s="4"/>
      <c r="D132" s="87"/>
      <c r="E132" s="87"/>
      <c r="F132" s="70"/>
    </row>
    <row r="133" spans="1:6" ht="15">
      <c r="A133" s="76">
        <f t="shared" si="1"/>
        <v>113</v>
      </c>
      <c r="B133" s="103"/>
      <c r="C133" s="4"/>
      <c r="D133" s="87"/>
      <c r="E133" s="87"/>
      <c r="F133" s="70"/>
    </row>
    <row r="134" spans="1:6" ht="15">
      <c r="A134" s="76">
        <f t="shared" si="1"/>
        <v>114</v>
      </c>
      <c r="B134" s="103"/>
      <c r="C134" s="4"/>
      <c r="D134" s="87"/>
      <c r="E134" s="87"/>
      <c r="F134" s="70"/>
    </row>
    <row r="135" spans="1:6" ht="15">
      <c r="A135" s="76">
        <f t="shared" si="1"/>
        <v>115</v>
      </c>
      <c r="B135" s="103"/>
      <c r="C135" s="4"/>
      <c r="D135" s="87"/>
      <c r="E135" s="87"/>
      <c r="F135" s="70"/>
    </row>
    <row r="136" spans="1:6" ht="15">
      <c r="A136" s="76">
        <f t="shared" si="1"/>
        <v>116</v>
      </c>
      <c r="B136" s="103"/>
      <c r="C136" s="4"/>
      <c r="D136" s="87"/>
      <c r="E136" s="87"/>
      <c r="F136" s="70"/>
    </row>
    <row r="137" spans="1:6" ht="15">
      <c r="A137" s="76">
        <f t="shared" si="1"/>
        <v>117</v>
      </c>
      <c r="B137" s="103"/>
      <c r="C137" s="4"/>
      <c r="D137" s="87"/>
      <c r="E137" s="87"/>
      <c r="F137" s="70"/>
    </row>
    <row r="138" spans="1:6" ht="15">
      <c r="A138" s="76">
        <f t="shared" si="1"/>
        <v>118</v>
      </c>
      <c r="B138" s="103"/>
      <c r="C138" s="4"/>
      <c r="D138" s="87"/>
      <c r="E138" s="87"/>
      <c r="F138" s="70"/>
    </row>
    <row r="139" spans="1:6" ht="15">
      <c r="A139" s="76">
        <f t="shared" si="1"/>
        <v>119</v>
      </c>
      <c r="B139" s="103"/>
      <c r="C139" s="4"/>
      <c r="D139" s="87"/>
      <c r="E139" s="87"/>
      <c r="F139" s="70"/>
    </row>
    <row r="140" spans="1:6" ht="15">
      <c r="A140" s="76">
        <f t="shared" si="1"/>
        <v>120</v>
      </c>
      <c r="B140" s="103"/>
      <c r="C140" s="4"/>
      <c r="D140" s="87"/>
      <c r="E140" s="87"/>
      <c r="F140" s="70"/>
    </row>
    <row r="141" spans="1:6" ht="15">
      <c r="A141" s="76">
        <f t="shared" si="1"/>
        <v>121</v>
      </c>
      <c r="B141" s="103"/>
      <c r="C141" s="4"/>
      <c r="D141" s="87"/>
      <c r="E141" s="87"/>
      <c r="F141" s="70"/>
    </row>
    <row r="142" spans="1:6" ht="15">
      <c r="A142" s="76">
        <f t="shared" si="1"/>
        <v>122</v>
      </c>
      <c r="B142" s="103"/>
      <c r="C142" s="4"/>
      <c r="D142" s="87"/>
      <c r="E142" s="87"/>
      <c r="F142" s="70"/>
    </row>
    <row r="143" spans="1:6" ht="15">
      <c r="A143" s="76">
        <f t="shared" si="1"/>
        <v>123</v>
      </c>
      <c r="B143" s="103"/>
      <c r="C143" s="4"/>
      <c r="D143" s="87"/>
      <c r="E143" s="87"/>
      <c r="F143" s="70"/>
    </row>
    <row r="144" spans="1:6" ht="15">
      <c r="A144" s="76">
        <f t="shared" si="1"/>
        <v>124</v>
      </c>
      <c r="B144" s="103"/>
      <c r="C144" s="4"/>
      <c r="D144" s="87"/>
      <c r="E144" s="87"/>
      <c r="F144" s="70"/>
    </row>
    <row r="145" spans="1:6" ht="15">
      <c r="A145" s="76">
        <f t="shared" si="1"/>
        <v>125</v>
      </c>
      <c r="B145" s="103"/>
      <c r="C145" s="4"/>
      <c r="D145" s="87"/>
      <c r="E145" s="87"/>
      <c r="F145" s="70"/>
    </row>
    <row r="146" spans="1:6" ht="15">
      <c r="A146" s="76">
        <f t="shared" si="1"/>
        <v>126</v>
      </c>
      <c r="B146" s="103"/>
      <c r="C146" s="4"/>
      <c r="D146" s="87"/>
      <c r="E146" s="87"/>
      <c r="F146" s="70"/>
    </row>
    <row r="147" spans="1:6" ht="15">
      <c r="A147" s="76">
        <f t="shared" si="1"/>
        <v>127</v>
      </c>
      <c r="B147" s="103"/>
      <c r="C147" s="4"/>
      <c r="D147" s="87"/>
      <c r="E147" s="87"/>
      <c r="F147" s="70"/>
    </row>
    <row r="148" spans="1:6" ht="15">
      <c r="A148" s="76">
        <f t="shared" si="1"/>
        <v>128</v>
      </c>
      <c r="B148" s="103"/>
      <c r="C148" s="4"/>
      <c r="D148" s="87"/>
      <c r="E148" s="87"/>
      <c r="F148" s="70"/>
    </row>
    <row r="149" spans="1:6" ht="15">
      <c r="A149" s="76">
        <f t="shared" si="1"/>
        <v>129</v>
      </c>
      <c r="B149" s="103"/>
      <c r="C149" s="4"/>
      <c r="D149" s="87"/>
      <c r="E149" s="87"/>
      <c r="F149" s="70"/>
    </row>
    <row r="150" spans="1:6" ht="15">
      <c r="A150" s="76">
        <f t="shared" si="1"/>
        <v>130</v>
      </c>
      <c r="B150" s="103"/>
      <c r="C150" s="4"/>
      <c r="D150" s="87"/>
      <c r="E150" s="87"/>
      <c r="F150" s="70"/>
    </row>
    <row r="151" spans="1:6" ht="15">
      <c r="A151" s="76">
        <f t="shared" ref="A151:A214" si="2">+A150+1</f>
        <v>131</v>
      </c>
      <c r="B151" s="103"/>
      <c r="C151" s="4"/>
      <c r="D151" s="87"/>
      <c r="E151" s="87"/>
      <c r="F151" s="70"/>
    </row>
    <row r="152" spans="1:6" ht="15">
      <c r="A152" s="76">
        <f t="shared" si="2"/>
        <v>132</v>
      </c>
      <c r="B152" s="103"/>
      <c r="C152" s="4"/>
      <c r="D152" s="87"/>
      <c r="E152" s="87"/>
      <c r="F152" s="70"/>
    </row>
    <row r="153" spans="1:6" ht="15">
      <c r="A153" s="76">
        <f t="shared" si="2"/>
        <v>133</v>
      </c>
      <c r="B153" s="103"/>
      <c r="C153" s="4"/>
      <c r="D153" s="87"/>
      <c r="E153" s="87"/>
      <c r="F153" s="70"/>
    </row>
    <row r="154" spans="1:6" ht="15">
      <c r="A154" s="76">
        <f t="shared" si="2"/>
        <v>134</v>
      </c>
      <c r="B154" s="103"/>
      <c r="C154" s="4"/>
      <c r="D154" s="87"/>
      <c r="E154" s="87"/>
      <c r="F154" s="70"/>
    </row>
    <row r="155" spans="1:6" ht="15">
      <c r="A155" s="76">
        <f t="shared" si="2"/>
        <v>135</v>
      </c>
      <c r="B155" s="103"/>
      <c r="C155" s="4"/>
      <c r="D155" s="87"/>
      <c r="E155" s="87"/>
      <c r="F155" s="70"/>
    </row>
    <row r="156" spans="1:6" ht="15">
      <c r="A156" s="76">
        <f t="shared" si="2"/>
        <v>136</v>
      </c>
      <c r="B156" s="103"/>
      <c r="C156" s="4"/>
      <c r="D156" s="87"/>
      <c r="E156" s="87"/>
      <c r="F156" s="70"/>
    </row>
    <row r="157" spans="1:6" ht="15">
      <c r="A157" s="76">
        <f t="shared" si="2"/>
        <v>137</v>
      </c>
      <c r="B157" s="103"/>
      <c r="C157" s="4"/>
      <c r="D157" s="87"/>
      <c r="E157" s="87"/>
      <c r="F157" s="70"/>
    </row>
    <row r="158" spans="1:6" ht="15">
      <c r="A158" s="76">
        <f t="shared" si="2"/>
        <v>138</v>
      </c>
      <c r="B158" s="103"/>
      <c r="C158" s="4"/>
      <c r="D158" s="87"/>
      <c r="E158" s="87"/>
      <c r="F158" s="70"/>
    </row>
    <row r="159" spans="1:6" ht="15">
      <c r="A159" s="76">
        <f t="shared" si="2"/>
        <v>139</v>
      </c>
      <c r="B159" s="103"/>
      <c r="C159" s="4"/>
      <c r="D159" s="87"/>
      <c r="E159" s="87"/>
      <c r="F159" s="70"/>
    </row>
    <row r="160" spans="1:6" ht="15">
      <c r="A160" s="76">
        <f t="shared" si="2"/>
        <v>140</v>
      </c>
      <c r="B160" s="103"/>
      <c r="C160" s="4"/>
      <c r="D160" s="87"/>
      <c r="E160" s="87"/>
      <c r="F160" s="70"/>
    </row>
    <row r="161" spans="1:6" ht="15">
      <c r="A161" s="76">
        <f t="shared" si="2"/>
        <v>141</v>
      </c>
      <c r="B161" s="103"/>
      <c r="C161" s="4"/>
      <c r="D161" s="87"/>
      <c r="E161" s="87"/>
      <c r="F161" s="70"/>
    </row>
    <row r="162" spans="1:6" ht="15">
      <c r="A162" s="76">
        <f t="shared" si="2"/>
        <v>142</v>
      </c>
      <c r="B162" s="103"/>
      <c r="C162" s="4"/>
      <c r="D162" s="87"/>
      <c r="E162" s="87"/>
      <c r="F162" s="70"/>
    </row>
    <row r="163" spans="1:6" ht="15">
      <c r="A163" s="76">
        <f t="shared" si="2"/>
        <v>143</v>
      </c>
      <c r="B163" s="103"/>
      <c r="C163" s="4"/>
      <c r="D163" s="87"/>
      <c r="E163" s="87"/>
      <c r="F163" s="70"/>
    </row>
    <row r="164" spans="1:6" ht="15">
      <c r="A164" s="76">
        <f t="shared" si="2"/>
        <v>144</v>
      </c>
      <c r="B164" s="103"/>
      <c r="C164" s="4"/>
      <c r="D164" s="87"/>
      <c r="E164" s="87"/>
      <c r="F164" s="70"/>
    </row>
    <row r="165" spans="1:6" ht="15">
      <c r="A165" s="76">
        <f t="shared" si="2"/>
        <v>145</v>
      </c>
      <c r="B165" s="103"/>
      <c r="C165" s="4"/>
      <c r="D165" s="87"/>
      <c r="E165" s="87"/>
      <c r="F165" s="70"/>
    </row>
    <row r="166" spans="1:6" ht="15">
      <c r="A166" s="76">
        <f t="shared" si="2"/>
        <v>146</v>
      </c>
      <c r="B166" s="103"/>
      <c r="C166" s="4"/>
      <c r="D166" s="87"/>
      <c r="E166" s="87"/>
      <c r="F166" s="70"/>
    </row>
    <row r="167" spans="1:6" ht="15">
      <c r="A167" s="76">
        <f t="shared" si="2"/>
        <v>147</v>
      </c>
      <c r="B167" s="103"/>
      <c r="C167" s="4"/>
      <c r="D167" s="87"/>
      <c r="E167" s="87"/>
      <c r="F167" s="70"/>
    </row>
    <row r="168" spans="1:6" ht="15">
      <c r="A168" s="76">
        <f t="shared" si="2"/>
        <v>148</v>
      </c>
      <c r="B168" s="103"/>
      <c r="C168" s="4"/>
      <c r="D168" s="87"/>
      <c r="E168" s="87"/>
      <c r="F168" s="70"/>
    </row>
    <row r="169" spans="1:6" ht="15">
      <c r="A169" s="76">
        <f t="shared" si="2"/>
        <v>149</v>
      </c>
      <c r="B169" s="103"/>
      <c r="C169" s="4"/>
      <c r="D169" s="87"/>
      <c r="E169" s="87"/>
      <c r="F169" s="70"/>
    </row>
    <row r="170" spans="1:6" ht="15">
      <c r="A170" s="76">
        <f t="shared" si="2"/>
        <v>150</v>
      </c>
      <c r="B170" s="103"/>
      <c r="C170" s="4"/>
      <c r="D170" s="87"/>
      <c r="E170" s="87"/>
      <c r="F170" s="70"/>
    </row>
    <row r="171" spans="1:6" ht="15">
      <c r="A171" s="76">
        <f t="shared" si="2"/>
        <v>151</v>
      </c>
      <c r="B171" s="103"/>
      <c r="C171" s="4"/>
      <c r="D171" s="87"/>
      <c r="E171" s="87"/>
      <c r="F171" s="70"/>
    </row>
    <row r="172" spans="1:6" ht="15">
      <c r="A172" s="76">
        <f t="shared" si="2"/>
        <v>152</v>
      </c>
      <c r="B172" s="103"/>
      <c r="C172" s="4"/>
      <c r="D172" s="87"/>
      <c r="E172" s="87"/>
      <c r="F172" s="70"/>
    </row>
    <row r="173" spans="1:6" ht="15">
      <c r="A173" s="76">
        <f t="shared" si="2"/>
        <v>153</v>
      </c>
      <c r="B173" s="103"/>
      <c r="C173" s="4"/>
      <c r="D173" s="87"/>
      <c r="E173" s="87"/>
      <c r="F173" s="70"/>
    </row>
    <row r="174" spans="1:6" ht="15">
      <c r="A174" s="76">
        <f t="shared" si="2"/>
        <v>154</v>
      </c>
      <c r="B174" s="103"/>
      <c r="C174" s="4"/>
      <c r="D174" s="87"/>
      <c r="E174" s="87"/>
      <c r="F174" s="70"/>
    </row>
    <row r="175" spans="1:6" ht="15">
      <c r="A175" s="76">
        <f t="shared" si="2"/>
        <v>155</v>
      </c>
      <c r="B175" s="103"/>
      <c r="C175" s="4"/>
      <c r="D175" s="87"/>
      <c r="E175" s="87"/>
      <c r="F175" s="70"/>
    </row>
    <row r="176" spans="1:6" ht="15">
      <c r="A176" s="76">
        <f t="shared" si="2"/>
        <v>156</v>
      </c>
      <c r="B176" s="103"/>
      <c r="C176" s="4"/>
      <c r="D176" s="87"/>
      <c r="E176" s="87"/>
      <c r="F176" s="70"/>
    </row>
    <row r="177" spans="1:6" ht="15">
      <c r="A177" s="76">
        <f t="shared" si="2"/>
        <v>157</v>
      </c>
      <c r="B177" s="103"/>
      <c r="C177" s="4"/>
      <c r="D177" s="87"/>
      <c r="E177" s="87"/>
      <c r="F177" s="70"/>
    </row>
    <row r="178" spans="1:6" ht="15">
      <c r="A178" s="76">
        <f t="shared" si="2"/>
        <v>158</v>
      </c>
      <c r="B178" s="103"/>
      <c r="C178" s="4"/>
      <c r="D178" s="87"/>
      <c r="E178" s="87"/>
      <c r="F178" s="70"/>
    </row>
    <row r="179" spans="1:6" ht="15">
      <c r="A179" s="76">
        <f t="shared" si="2"/>
        <v>159</v>
      </c>
      <c r="B179" s="103"/>
      <c r="C179" s="4"/>
      <c r="D179" s="87"/>
      <c r="E179" s="87"/>
      <c r="F179" s="70"/>
    </row>
    <row r="180" spans="1:6" ht="15">
      <c r="A180" s="76">
        <f t="shared" si="2"/>
        <v>160</v>
      </c>
      <c r="B180" s="103"/>
      <c r="C180" s="4"/>
      <c r="D180" s="87"/>
      <c r="E180" s="87"/>
      <c r="F180" s="70"/>
    </row>
    <row r="181" spans="1:6" ht="15">
      <c r="A181" s="76">
        <f t="shared" si="2"/>
        <v>161</v>
      </c>
      <c r="B181" s="103"/>
      <c r="C181" s="4"/>
      <c r="D181" s="87"/>
      <c r="E181" s="87"/>
      <c r="F181" s="70"/>
    </row>
    <row r="182" spans="1:6" ht="15">
      <c r="A182" s="76">
        <f t="shared" si="2"/>
        <v>162</v>
      </c>
      <c r="B182" s="103"/>
      <c r="C182" s="4"/>
      <c r="D182" s="87"/>
      <c r="E182" s="87"/>
      <c r="F182" s="70"/>
    </row>
    <row r="183" spans="1:6" ht="15">
      <c r="A183" s="76">
        <f t="shared" si="2"/>
        <v>163</v>
      </c>
      <c r="B183" s="103"/>
      <c r="C183" s="4"/>
      <c r="D183" s="87"/>
      <c r="E183" s="87"/>
      <c r="F183" s="70"/>
    </row>
    <row r="184" spans="1:6" ht="15">
      <c r="A184" s="76">
        <f t="shared" si="2"/>
        <v>164</v>
      </c>
      <c r="B184" s="103"/>
      <c r="C184" s="4"/>
      <c r="D184" s="87"/>
      <c r="E184" s="87"/>
      <c r="F184" s="70"/>
    </row>
    <row r="185" spans="1:6" ht="15">
      <c r="A185" s="76">
        <f t="shared" si="2"/>
        <v>165</v>
      </c>
      <c r="B185" s="103"/>
      <c r="C185" s="4"/>
      <c r="D185" s="87"/>
      <c r="E185" s="87"/>
      <c r="F185" s="70"/>
    </row>
    <row r="186" spans="1:6" ht="15">
      <c r="A186" s="76">
        <f t="shared" si="2"/>
        <v>166</v>
      </c>
      <c r="B186" s="103"/>
      <c r="C186" s="4"/>
      <c r="D186" s="87"/>
      <c r="E186" s="87"/>
      <c r="F186" s="70"/>
    </row>
    <row r="187" spans="1:6" ht="15">
      <c r="A187" s="76">
        <f t="shared" si="2"/>
        <v>167</v>
      </c>
      <c r="B187" s="103"/>
      <c r="C187" s="4"/>
      <c r="D187" s="87"/>
      <c r="E187" s="87"/>
      <c r="F187" s="70"/>
    </row>
    <row r="188" spans="1:6" ht="15">
      <c r="A188" s="76">
        <f t="shared" si="2"/>
        <v>168</v>
      </c>
      <c r="B188" s="103"/>
      <c r="C188" s="4"/>
      <c r="D188" s="87"/>
      <c r="E188" s="87"/>
      <c r="F188" s="70"/>
    </row>
    <row r="189" spans="1:6">
      <c r="A189" s="76">
        <f t="shared" si="2"/>
        <v>169</v>
      </c>
      <c r="B189" s="103"/>
      <c r="C189" s="4"/>
      <c r="D189" s="5"/>
      <c r="E189" s="70"/>
      <c r="F189" s="70"/>
    </row>
    <row r="190" spans="1:6">
      <c r="A190" s="76">
        <f t="shared" si="2"/>
        <v>170</v>
      </c>
      <c r="B190" s="103"/>
      <c r="C190" s="4"/>
      <c r="D190" s="5"/>
      <c r="E190" s="5"/>
      <c r="F190" s="70"/>
    </row>
    <row r="191" spans="1:6">
      <c r="A191" s="76">
        <f t="shared" si="2"/>
        <v>171</v>
      </c>
      <c r="B191" s="103"/>
      <c r="C191" s="4"/>
      <c r="D191" s="5"/>
      <c r="E191" s="5"/>
      <c r="F191" s="70"/>
    </row>
    <row r="192" spans="1:6">
      <c r="A192" s="76">
        <f t="shared" si="2"/>
        <v>172</v>
      </c>
      <c r="B192" s="103"/>
      <c r="C192" s="4"/>
      <c r="D192" s="5"/>
      <c r="E192" s="5"/>
      <c r="F192" s="70"/>
    </row>
    <row r="193" spans="1:6">
      <c r="A193" s="76">
        <f t="shared" si="2"/>
        <v>173</v>
      </c>
      <c r="B193" s="103"/>
      <c r="C193" s="4"/>
      <c r="D193" s="5"/>
      <c r="E193" s="5"/>
      <c r="F193" s="70"/>
    </row>
    <row r="194" spans="1:6">
      <c r="A194" s="76">
        <f t="shared" si="2"/>
        <v>174</v>
      </c>
      <c r="B194" s="103"/>
      <c r="C194" s="4"/>
      <c r="D194" s="5"/>
      <c r="E194" s="5"/>
      <c r="F194" s="70"/>
    </row>
    <row r="195" spans="1:6">
      <c r="A195" s="76">
        <f t="shared" si="2"/>
        <v>175</v>
      </c>
      <c r="B195" s="103"/>
      <c r="C195" s="4"/>
      <c r="D195" s="5"/>
      <c r="E195" s="5"/>
      <c r="F195" s="70"/>
    </row>
    <row r="196" spans="1:6">
      <c r="A196" s="76">
        <f t="shared" si="2"/>
        <v>176</v>
      </c>
      <c r="B196" s="103"/>
      <c r="C196" s="4"/>
      <c r="D196" s="5"/>
      <c r="E196" s="5"/>
      <c r="F196" s="70"/>
    </row>
    <row r="197" spans="1:6">
      <c r="A197" s="76">
        <f t="shared" si="2"/>
        <v>177</v>
      </c>
      <c r="B197" s="103"/>
      <c r="C197" s="4"/>
      <c r="D197" s="5"/>
      <c r="E197" s="5"/>
      <c r="F197" s="70"/>
    </row>
    <row r="198" spans="1:6">
      <c r="A198" s="76">
        <f t="shared" si="2"/>
        <v>178</v>
      </c>
      <c r="B198" s="103"/>
      <c r="C198" s="4"/>
      <c r="D198" s="5"/>
      <c r="E198" s="5"/>
      <c r="F198" s="70"/>
    </row>
    <row r="199" spans="1:6">
      <c r="A199" s="76">
        <f t="shared" si="2"/>
        <v>179</v>
      </c>
      <c r="B199" s="103"/>
      <c r="C199" s="4"/>
      <c r="D199" s="5"/>
      <c r="E199" s="5"/>
      <c r="F199" s="70"/>
    </row>
    <row r="200" spans="1:6">
      <c r="A200" s="76">
        <f t="shared" si="2"/>
        <v>180</v>
      </c>
      <c r="B200" s="103"/>
      <c r="C200" s="4"/>
      <c r="D200" s="5"/>
      <c r="E200" s="5"/>
      <c r="F200" s="70"/>
    </row>
    <row r="201" spans="1:6">
      <c r="A201" s="76">
        <f t="shared" si="2"/>
        <v>181</v>
      </c>
      <c r="B201" s="103"/>
      <c r="C201" s="4"/>
      <c r="D201" s="5"/>
      <c r="E201" s="5"/>
      <c r="F201" s="70"/>
    </row>
    <row r="202" spans="1:6">
      <c r="A202" s="76">
        <f t="shared" si="2"/>
        <v>182</v>
      </c>
      <c r="B202" s="103"/>
      <c r="C202" s="4"/>
      <c r="D202" s="5"/>
      <c r="E202" s="5"/>
      <c r="F202" s="70"/>
    </row>
    <row r="203" spans="1:6">
      <c r="A203" s="76">
        <f t="shared" si="2"/>
        <v>183</v>
      </c>
      <c r="B203" s="103"/>
      <c r="C203" s="4"/>
      <c r="D203" s="5"/>
      <c r="E203" s="5"/>
      <c r="F203" s="70"/>
    </row>
    <row r="204" spans="1:6">
      <c r="A204" s="76">
        <f t="shared" si="2"/>
        <v>184</v>
      </c>
      <c r="B204" s="103"/>
      <c r="C204" s="4"/>
      <c r="D204" s="5"/>
      <c r="E204" s="5"/>
      <c r="F204" s="70"/>
    </row>
    <row r="205" spans="1:6">
      <c r="A205" s="76">
        <f t="shared" si="2"/>
        <v>185</v>
      </c>
      <c r="B205" s="103"/>
      <c r="C205" s="4"/>
      <c r="D205" s="5"/>
      <c r="E205" s="5"/>
      <c r="F205" s="70"/>
    </row>
    <row r="206" spans="1:6">
      <c r="A206" s="76">
        <f t="shared" si="2"/>
        <v>186</v>
      </c>
      <c r="B206" s="103"/>
      <c r="C206" s="4"/>
      <c r="D206" s="5"/>
      <c r="E206" s="5"/>
      <c r="F206" s="70"/>
    </row>
    <row r="207" spans="1:6">
      <c r="A207" s="76">
        <f t="shared" si="2"/>
        <v>187</v>
      </c>
      <c r="B207" s="103"/>
      <c r="C207" s="4"/>
      <c r="D207" s="5"/>
      <c r="E207" s="5"/>
      <c r="F207" s="70"/>
    </row>
    <row r="208" spans="1:6">
      <c r="A208" s="76">
        <f t="shared" si="2"/>
        <v>188</v>
      </c>
      <c r="B208" s="103"/>
      <c r="C208" s="4"/>
      <c r="D208" s="5"/>
      <c r="E208" s="5"/>
      <c r="F208" s="70"/>
    </row>
    <row r="209" spans="1:6">
      <c r="A209" s="76">
        <f t="shared" si="2"/>
        <v>189</v>
      </c>
      <c r="B209" s="103"/>
      <c r="C209" s="4"/>
      <c r="D209" s="5"/>
      <c r="E209" s="5"/>
      <c r="F209" s="70"/>
    </row>
    <row r="210" spans="1:6">
      <c r="A210" s="76">
        <f t="shared" si="2"/>
        <v>190</v>
      </c>
      <c r="B210" s="103"/>
      <c r="C210" s="4"/>
      <c r="D210" s="5"/>
      <c r="E210" s="5"/>
      <c r="F210" s="70"/>
    </row>
    <row r="211" spans="1:6">
      <c r="A211" s="76">
        <f t="shared" si="2"/>
        <v>191</v>
      </c>
      <c r="B211" s="103"/>
      <c r="C211" s="4"/>
      <c r="D211" s="5"/>
      <c r="E211" s="5"/>
      <c r="F211" s="70"/>
    </row>
    <row r="212" spans="1:6">
      <c r="A212" s="76">
        <f t="shared" si="2"/>
        <v>192</v>
      </c>
      <c r="B212" s="103"/>
      <c r="C212" s="4"/>
      <c r="D212" s="5"/>
      <c r="E212" s="5"/>
      <c r="F212" s="70"/>
    </row>
    <row r="213" spans="1:6">
      <c r="A213" s="76">
        <f t="shared" si="2"/>
        <v>193</v>
      </c>
      <c r="B213" s="103"/>
      <c r="C213" s="4"/>
      <c r="D213" s="5"/>
      <c r="E213" s="5"/>
      <c r="F213" s="70"/>
    </row>
    <row r="214" spans="1:6">
      <c r="A214" s="76">
        <f t="shared" si="2"/>
        <v>194</v>
      </c>
      <c r="B214" s="103"/>
      <c r="C214" s="4"/>
      <c r="D214" s="5"/>
      <c r="E214" s="5"/>
      <c r="F214" s="70"/>
    </row>
    <row r="215" spans="1:6">
      <c r="A215" s="76">
        <f t="shared" ref="A215:A278" si="3">+A214+1</f>
        <v>195</v>
      </c>
      <c r="B215" s="103"/>
      <c r="C215" s="4"/>
      <c r="D215" s="5"/>
      <c r="E215" s="5"/>
      <c r="F215" s="70"/>
    </row>
    <row r="216" spans="1:6">
      <c r="A216" s="76">
        <f t="shared" si="3"/>
        <v>196</v>
      </c>
      <c r="B216" s="103"/>
      <c r="C216" s="4"/>
      <c r="D216" s="5"/>
      <c r="E216" s="5"/>
      <c r="F216" s="70"/>
    </row>
    <row r="217" spans="1:6">
      <c r="A217" s="76">
        <f t="shared" si="3"/>
        <v>197</v>
      </c>
      <c r="B217" s="103"/>
      <c r="C217" s="4"/>
      <c r="D217" s="5"/>
      <c r="E217" s="5"/>
      <c r="F217" s="70"/>
    </row>
    <row r="218" spans="1:6">
      <c r="A218" s="76">
        <f t="shared" si="3"/>
        <v>198</v>
      </c>
      <c r="B218" s="103"/>
      <c r="C218" s="4"/>
      <c r="D218" s="5"/>
      <c r="E218" s="5"/>
      <c r="F218" s="70"/>
    </row>
    <row r="219" spans="1:6">
      <c r="A219" s="76">
        <f t="shared" si="3"/>
        <v>199</v>
      </c>
      <c r="B219" s="103"/>
      <c r="C219" s="4"/>
      <c r="D219" s="5"/>
      <c r="E219" s="5"/>
      <c r="F219" s="70"/>
    </row>
    <row r="220" spans="1:6">
      <c r="A220" s="76">
        <f t="shared" si="3"/>
        <v>200</v>
      </c>
      <c r="B220" s="103"/>
      <c r="C220" s="4"/>
      <c r="D220" s="5"/>
      <c r="E220" s="5"/>
      <c r="F220" s="70"/>
    </row>
    <row r="221" spans="1:6">
      <c r="A221" s="76">
        <f t="shared" si="3"/>
        <v>201</v>
      </c>
      <c r="B221" s="103"/>
      <c r="C221" s="4"/>
      <c r="D221" s="5"/>
      <c r="E221" s="5"/>
      <c r="F221" s="70"/>
    </row>
    <row r="222" spans="1:6">
      <c r="A222" s="76">
        <f t="shared" si="3"/>
        <v>202</v>
      </c>
      <c r="B222" s="103"/>
      <c r="C222" s="4"/>
      <c r="D222" s="5"/>
      <c r="E222" s="5"/>
      <c r="F222" s="70"/>
    </row>
    <row r="223" spans="1:6">
      <c r="A223" s="76">
        <f t="shared" si="3"/>
        <v>203</v>
      </c>
      <c r="B223" s="103"/>
      <c r="C223" s="4"/>
      <c r="D223" s="5"/>
      <c r="E223" s="5"/>
      <c r="F223" s="70"/>
    </row>
    <row r="224" spans="1:6">
      <c r="A224" s="76">
        <f t="shared" si="3"/>
        <v>204</v>
      </c>
      <c r="B224" s="103"/>
      <c r="C224" s="4"/>
      <c r="D224" s="5"/>
      <c r="E224" s="5"/>
      <c r="F224" s="70"/>
    </row>
    <row r="225" spans="1:6">
      <c r="A225" s="76">
        <f t="shared" si="3"/>
        <v>205</v>
      </c>
      <c r="B225" s="103"/>
      <c r="C225" s="4"/>
      <c r="D225" s="5"/>
      <c r="E225" s="5"/>
      <c r="F225" s="70"/>
    </row>
    <row r="226" spans="1:6">
      <c r="A226" s="76">
        <f t="shared" si="3"/>
        <v>206</v>
      </c>
      <c r="B226" s="103"/>
      <c r="C226" s="4"/>
      <c r="D226" s="5"/>
      <c r="E226" s="5"/>
      <c r="F226" s="70"/>
    </row>
    <row r="227" spans="1:6">
      <c r="A227" s="76">
        <f t="shared" si="3"/>
        <v>207</v>
      </c>
      <c r="B227" s="103"/>
      <c r="C227" s="4"/>
      <c r="D227" s="5"/>
      <c r="E227" s="5"/>
      <c r="F227" s="70"/>
    </row>
    <row r="228" spans="1:6">
      <c r="A228" s="76">
        <f t="shared" si="3"/>
        <v>208</v>
      </c>
      <c r="B228" s="103"/>
      <c r="C228" s="4"/>
      <c r="D228" s="5"/>
      <c r="E228" s="5"/>
      <c r="F228" s="70"/>
    </row>
    <row r="229" spans="1:6">
      <c r="A229" s="76">
        <f t="shared" si="3"/>
        <v>209</v>
      </c>
      <c r="B229" s="103"/>
      <c r="C229" s="4"/>
      <c r="D229" s="5"/>
      <c r="E229" s="5"/>
      <c r="F229" s="70"/>
    </row>
    <row r="230" spans="1:6">
      <c r="A230" s="76">
        <f t="shared" si="3"/>
        <v>210</v>
      </c>
      <c r="B230" s="103"/>
      <c r="C230" s="4"/>
      <c r="D230" s="5"/>
      <c r="E230" s="5"/>
      <c r="F230" s="70"/>
    </row>
    <row r="231" spans="1:6">
      <c r="A231" s="76">
        <f t="shared" si="3"/>
        <v>211</v>
      </c>
      <c r="B231" s="103"/>
      <c r="C231" s="4"/>
      <c r="D231" s="5"/>
      <c r="E231" s="5"/>
      <c r="F231" s="70"/>
    </row>
    <row r="232" spans="1:6">
      <c r="A232" s="76">
        <f t="shared" si="3"/>
        <v>212</v>
      </c>
      <c r="B232" s="103"/>
      <c r="C232" s="4"/>
      <c r="D232" s="5"/>
      <c r="E232" s="5"/>
      <c r="F232" s="70"/>
    </row>
    <row r="233" spans="1:6">
      <c r="A233" s="76">
        <f t="shared" si="3"/>
        <v>213</v>
      </c>
      <c r="B233" s="103"/>
      <c r="C233" s="4"/>
      <c r="D233" s="5"/>
      <c r="E233" s="5"/>
      <c r="F233" s="70"/>
    </row>
    <row r="234" spans="1:6">
      <c r="A234" s="76">
        <f t="shared" si="3"/>
        <v>214</v>
      </c>
      <c r="B234" s="103"/>
      <c r="C234" s="4"/>
      <c r="D234" s="5"/>
      <c r="E234" s="5"/>
      <c r="F234" s="70"/>
    </row>
    <row r="235" spans="1:6">
      <c r="A235" s="76">
        <f t="shared" si="3"/>
        <v>215</v>
      </c>
      <c r="B235" s="103"/>
      <c r="C235" s="4"/>
      <c r="D235" s="5"/>
      <c r="E235" s="5"/>
      <c r="F235" s="70"/>
    </row>
    <row r="236" spans="1:6">
      <c r="A236" s="76">
        <f t="shared" si="3"/>
        <v>216</v>
      </c>
      <c r="B236" s="103"/>
      <c r="C236" s="4"/>
      <c r="D236" s="5"/>
      <c r="E236" s="5"/>
      <c r="F236" s="70"/>
    </row>
    <row r="237" spans="1:6">
      <c r="A237" s="76">
        <f t="shared" si="3"/>
        <v>217</v>
      </c>
      <c r="B237" s="103"/>
      <c r="C237" s="4"/>
      <c r="D237" s="5"/>
      <c r="E237" s="5"/>
      <c r="F237" s="70"/>
    </row>
    <row r="238" spans="1:6">
      <c r="A238" s="76">
        <f t="shared" si="3"/>
        <v>218</v>
      </c>
      <c r="B238" s="103"/>
      <c r="C238" s="4"/>
      <c r="D238" s="5"/>
      <c r="E238" s="5"/>
      <c r="F238" s="70"/>
    </row>
    <row r="239" spans="1:6">
      <c r="A239" s="76">
        <f t="shared" si="3"/>
        <v>219</v>
      </c>
      <c r="B239" s="103"/>
      <c r="C239" s="4"/>
      <c r="D239" s="5"/>
      <c r="E239" s="5"/>
      <c r="F239" s="70"/>
    </row>
    <row r="240" spans="1:6">
      <c r="A240" s="76">
        <f t="shared" si="3"/>
        <v>220</v>
      </c>
      <c r="B240" s="103"/>
      <c r="C240" s="4"/>
      <c r="D240" s="5"/>
      <c r="E240" s="5"/>
      <c r="F240" s="70"/>
    </row>
    <row r="241" spans="1:6">
      <c r="A241" s="76">
        <f t="shared" si="3"/>
        <v>221</v>
      </c>
      <c r="B241" s="103"/>
      <c r="C241" s="4"/>
      <c r="D241" s="5"/>
      <c r="E241" s="5"/>
      <c r="F241" s="70"/>
    </row>
    <row r="242" spans="1:6">
      <c r="A242" s="76">
        <f t="shared" si="3"/>
        <v>222</v>
      </c>
      <c r="B242" s="103"/>
      <c r="C242" s="4"/>
      <c r="D242" s="5"/>
      <c r="E242" s="5"/>
      <c r="F242" s="70"/>
    </row>
    <row r="243" spans="1:6">
      <c r="A243" s="76">
        <f t="shared" si="3"/>
        <v>223</v>
      </c>
      <c r="B243" s="103"/>
      <c r="C243" s="4"/>
      <c r="D243" s="5"/>
      <c r="E243" s="5"/>
      <c r="F243" s="70"/>
    </row>
    <row r="244" spans="1:6">
      <c r="A244" s="76">
        <f t="shared" si="3"/>
        <v>224</v>
      </c>
      <c r="B244" s="103"/>
      <c r="C244" s="4"/>
      <c r="D244" s="5"/>
      <c r="E244" s="5"/>
      <c r="F244" s="70"/>
    </row>
    <row r="245" spans="1:6">
      <c r="A245" s="76">
        <f t="shared" si="3"/>
        <v>225</v>
      </c>
      <c r="B245" s="103"/>
      <c r="C245" s="4"/>
      <c r="D245" s="5"/>
      <c r="E245" s="5"/>
      <c r="F245" s="70"/>
    </row>
    <row r="246" spans="1:6">
      <c r="A246" s="76">
        <f t="shared" si="3"/>
        <v>226</v>
      </c>
      <c r="B246" s="103"/>
      <c r="C246" s="4"/>
      <c r="D246" s="5"/>
      <c r="E246" s="5"/>
      <c r="F246" s="70"/>
    </row>
    <row r="247" spans="1:6">
      <c r="A247" s="76">
        <f t="shared" si="3"/>
        <v>227</v>
      </c>
      <c r="B247" s="103"/>
      <c r="C247" s="4"/>
      <c r="D247" s="5"/>
      <c r="E247" s="5"/>
      <c r="F247" s="70"/>
    </row>
    <row r="248" spans="1:6">
      <c r="A248" s="76">
        <f t="shared" si="3"/>
        <v>228</v>
      </c>
      <c r="B248" s="103"/>
      <c r="C248" s="4"/>
      <c r="D248" s="5"/>
      <c r="E248" s="5"/>
      <c r="F248" s="70"/>
    </row>
    <row r="249" spans="1:6">
      <c r="A249" s="76">
        <f t="shared" si="3"/>
        <v>229</v>
      </c>
      <c r="B249" s="103"/>
      <c r="C249" s="4"/>
      <c r="D249" s="5"/>
      <c r="E249" s="5"/>
      <c r="F249" s="70"/>
    </row>
    <row r="250" spans="1:6">
      <c r="A250" s="76">
        <f t="shared" si="3"/>
        <v>230</v>
      </c>
      <c r="B250" s="103"/>
      <c r="C250" s="4"/>
      <c r="D250" s="5"/>
      <c r="E250" s="5"/>
      <c r="F250" s="70"/>
    </row>
    <row r="251" spans="1:6">
      <c r="A251" s="76">
        <f t="shared" si="3"/>
        <v>231</v>
      </c>
      <c r="B251" s="103"/>
      <c r="C251" s="4"/>
      <c r="D251" s="5"/>
      <c r="E251" s="5"/>
      <c r="F251" s="70"/>
    </row>
    <row r="252" spans="1:6">
      <c r="A252" s="76">
        <f t="shared" si="3"/>
        <v>232</v>
      </c>
      <c r="B252" s="103"/>
      <c r="C252" s="4"/>
      <c r="D252" s="5"/>
      <c r="E252" s="5"/>
      <c r="F252" s="70"/>
    </row>
    <row r="253" spans="1:6">
      <c r="A253" s="76">
        <f t="shared" si="3"/>
        <v>233</v>
      </c>
      <c r="B253" s="103"/>
      <c r="C253" s="4"/>
      <c r="D253" s="5"/>
      <c r="E253" s="5"/>
      <c r="F253" s="70"/>
    </row>
    <row r="254" spans="1:6">
      <c r="A254" s="76">
        <f t="shared" si="3"/>
        <v>234</v>
      </c>
      <c r="B254" s="103"/>
      <c r="C254" s="4"/>
      <c r="D254" s="5"/>
      <c r="E254" s="5"/>
      <c r="F254" s="70"/>
    </row>
    <row r="255" spans="1:6">
      <c r="A255" s="76">
        <f t="shared" si="3"/>
        <v>235</v>
      </c>
      <c r="B255" s="103"/>
      <c r="C255" s="4"/>
      <c r="D255" s="5"/>
      <c r="E255" s="5"/>
      <c r="F255" s="70"/>
    </row>
    <row r="256" spans="1:6">
      <c r="A256" s="76">
        <f t="shared" si="3"/>
        <v>236</v>
      </c>
      <c r="B256" s="103"/>
      <c r="C256" s="4"/>
      <c r="D256" s="5"/>
      <c r="E256" s="5"/>
      <c r="F256" s="70"/>
    </row>
    <row r="257" spans="1:6">
      <c r="A257" s="76">
        <f t="shared" si="3"/>
        <v>237</v>
      </c>
      <c r="B257" s="103"/>
      <c r="C257" s="4"/>
      <c r="D257" s="5"/>
      <c r="E257" s="5"/>
      <c r="F257" s="70"/>
    </row>
    <row r="258" spans="1:6">
      <c r="A258" s="76">
        <f t="shared" si="3"/>
        <v>238</v>
      </c>
      <c r="B258" s="103"/>
      <c r="C258" s="4"/>
      <c r="D258" s="5"/>
      <c r="E258" s="5"/>
      <c r="F258" s="70"/>
    </row>
    <row r="259" spans="1:6">
      <c r="A259" s="76">
        <f t="shared" si="3"/>
        <v>239</v>
      </c>
      <c r="B259" s="103"/>
      <c r="C259" s="4"/>
      <c r="D259" s="5"/>
      <c r="E259" s="5"/>
      <c r="F259" s="70"/>
    </row>
    <row r="260" spans="1:6">
      <c r="A260" s="76">
        <f t="shared" si="3"/>
        <v>240</v>
      </c>
      <c r="B260" s="103"/>
      <c r="C260" s="4"/>
      <c r="D260" s="5"/>
      <c r="E260" s="5"/>
      <c r="F260" s="70"/>
    </row>
    <row r="261" spans="1:6">
      <c r="A261" s="76">
        <f t="shared" si="3"/>
        <v>241</v>
      </c>
      <c r="B261" s="103"/>
      <c r="C261" s="4"/>
      <c r="D261" s="5"/>
      <c r="E261" s="5"/>
      <c r="F261" s="70"/>
    </row>
    <row r="262" spans="1:6">
      <c r="A262" s="76">
        <f t="shared" si="3"/>
        <v>242</v>
      </c>
      <c r="B262" s="103"/>
      <c r="C262" s="4"/>
      <c r="D262" s="5"/>
      <c r="E262" s="5"/>
      <c r="F262" s="70"/>
    </row>
    <row r="263" spans="1:6">
      <c r="A263" s="76">
        <f t="shared" si="3"/>
        <v>243</v>
      </c>
      <c r="B263" s="103"/>
      <c r="C263" s="4"/>
      <c r="D263" s="5"/>
      <c r="E263" s="5"/>
      <c r="F263" s="70"/>
    </row>
    <row r="264" spans="1:6">
      <c r="A264" s="76">
        <f t="shared" si="3"/>
        <v>244</v>
      </c>
      <c r="B264" s="103"/>
      <c r="C264" s="4"/>
      <c r="D264" s="5"/>
      <c r="E264" s="5"/>
      <c r="F264" s="70"/>
    </row>
    <row r="265" spans="1:6">
      <c r="A265" s="76">
        <f t="shared" si="3"/>
        <v>245</v>
      </c>
      <c r="B265" s="103"/>
      <c r="C265" s="4"/>
      <c r="D265" s="5"/>
      <c r="E265" s="5"/>
      <c r="F265" s="70"/>
    </row>
    <row r="266" spans="1:6">
      <c r="A266" s="76">
        <f t="shared" si="3"/>
        <v>246</v>
      </c>
      <c r="B266" s="103"/>
      <c r="C266" s="4"/>
      <c r="D266" s="5"/>
      <c r="E266" s="5"/>
      <c r="F266" s="70"/>
    </row>
    <row r="267" spans="1:6">
      <c r="A267" s="76">
        <f t="shared" si="3"/>
        <v>247</v>
      </c>
      <c r="B267" s="103"/>
      <c r="C267" s="4"/>
      <c r="D267" s="5"/>
      <c r="E267" s="5"/>
      <c r="F267" s="70"/>
    </row>
    <row r="268" spans="1:6">
      <c r="A268" s="76">
        <f t="shared" si="3"/>
        <v>248</v>
      </c>
      <c r="B268" s="103"/>
      <c r="C268" s="4"/>
      <c r="D268" s="5"/>
      <c r="E268" s="5"/>
      <c r="F268" s="70"/>
    </row>
    <row r="269" spans="1:6">
      <c r="A269" s="76">
        <f t="shared" si="3"/>
        <v>249</v>
      </c>
      <c r="B269" s="103"/>
      <c r="C269" s="4"/>
      <c r="D269" s="5"/>
      <c r="E269" s="5"/>
      <c r="F269" s="70"/>
    </row>
    <row r="270" spans="1:6">
      <c r="A270" s="76">
        <f t="shared" si="3"/>
        <v>250</v>
      </c>
      <c r="B270" s="103"/>
      <c r="C270" s="4"/>
      <c r="D270" s="5"/>
      <c r="E270" s="5"/>
      <c r="F270" s="70"/>
    </row>
    <row r="271" spans="1:6">
      <c r="A271" s="76">
        <f t="shared" si="3"/>
        <v>251</v>
      </c>
      <c r="B271" s="103"/>
      <c r="C271" s="4"/>
      <c r="D271" s="5"/>
      <c r="E271" s="5"/>
      <c r="F271" s="70"/>
    </row>
    <row r="272" spans="1:6">
      <c r="A272" s="76">
        <f t="shared" si="3"/>
        <v>252</v>
      </c>
      <c r="B272" s="103"/>
      <c r="C272" s="4"/>
      <c r="D272" s="5"/>
      <c r="E272" s="5"/>
      <c r="F272" s="70"/>
    </row>
    <row r="273" spans="1:6">
      <c r="A273" s="76">
        <f t="shared" si="3"/>
        <v>253</v>
      </c>
      <c r="B273" s="103"/>
      <c r="C273" s="4"/>
      <c r="D273" s="5"/>
      <c r="E273" s="5"/>
      <c r="F273" s="70"/>
    </row>
    <row r="274" spans="1:6">
      <c r="A274" s="76">
        <f t="shared" si="3"/>
        <v>254</v>
      </c>
      <c r="B274" s="103"/>
      <c r="C274" s="4"/>
      <c r="D274" s="5"/>
      <c r="E274" s="5"/>
      <c r="F274" s="70"/>
    </row>
    <row r="275" spans="1:6">
      <c r="A275" s="76">
        <f t="shared" si="3"/>
        <v>255</v>
      </c>
      <c r="B275" s="103"/>
      <c r="C275" s="4"/>
      <c r="D275" s="5"/>
      <c r="E275" s="5"/>
      <c r="F275" s="70"/>
    </row>
    <row r="276" spans="1:6">
      <c r="A276" s="76">
        <f t="shared" si="3"/>
        <v>256</v>
      </c>
      <c r="B276" s="103"/>
      <c r="C276" s="4"/>
      <c r="D276" s="5"/>
      <c r="E276" s="5"/>
      <c r="F276" s="70"/>
    </row>
    <row r="277" spans="1:6">
      <c r="A277" s="76">
        <f t="shared" si="3"/>
        <v>257</v>
      </c>
      <c r="B277" s="103"/>
      <c r="C277" s="4"/>
      <c r="D277" s="5"/>
      <c r="E277" s="5"/>
      <c r="F277" s="70"/>
    </row>
    <row r="278" spans="1:6">
      <c r="A278" s="76">
        <f t="shared" si="3"/>
        <v>258</v>
      </c>
      <c r="B278" s="103"/>
      <c r="C278" s="4"/>
      <c r="D278" s="5"/>
      <c r="E278" s="5"/>
      <c r="F278" s="70"/>
    </row>
    <row r="279" spans="1:6">
      <c r="A279" s="76">
        <f t="shared" ref="A279:A342" si="4">+A278+1</f>
        <v>259</v>
      </c>
      <c r="B279" s="103"/>
      <c r="C279" s="4"/>
      <c r="D279" s="5"/>
      <c r="E279" s="5"/>
      <c r="F279" s="70"/>
    </row>
    <row r="280" spans="1:6">
      <c r="A280" s="76">
        <f t="shared" si="4"/>
        <v>260</v>
      </c>
      <c r="B280" s="103"/>
      <c r="C280" s="4"/>
      <c r="D280" s="5"/>
      <c r="E280" s="5"/>
      <c r="F280" s="70"/>
    </row>
    <row r="281" spans="1:6">
      <c r="A281" s="76">
        <f t="shared" si="4"/>
        <v>261</v>
      </c>
      <c r="B281" s="103"/>
      <c r="C281" s="4"/>
      <c r="D281" s="5"/>
      <c r="E281" s="5"/>
      <c r="F281" s="70"/>
    </row>
    <row r="282" spans="1:6">
      <c r="A282" s="76">
        <f t="shared" si="4"/>
        <v>262</v>
      </c>
      <c r="B282" s="103"/>
      <c r="C282" s="4"/>
      <c r="D282" s="5"/>
      <c r="E282" s="5"/>
      <c r="F282" s="70"/>
    </row>
    <row r="283" spans="1:6">
      <c r="A283" s="76">
        <f t="shared" si="4"/>
        <v>263</v>
      </c>
      <c r="B283" s="103"/>
      <c r="C283" s="4"/>
      <c r="D283" s="5"/>
      <c r="E283" s="5"/>
      <c r="F283" s="70"/>
    </row>
    <row r="284" spans="1:6">
      <c r="A284" s="76">
        <f t="shared" si="4"/>
        <v>264</v>
      </c>
      <c r="B284" s="103"/>
      <c r="C284" s="4"/>
      <c r="D284" s="5"/>
      <c r="E284" s="5"/>
      <c r="F284" s="70"/>
    </row>
    <row r="285" spans="1:6">
      <c r="A285" s="76">
        <f t="shared" si="4"/>
        <v>265</v>
      </c>
      <c r="B285" s="103"/>
      <c r="C285" s="4"/>
      <c r="D285" s="5"/>
      <c r="E285" s="5"/>
      <c r="F285" s="70"/>
    </row>
    <row r="286" spans="1:6">
      <c r="A286" s="76">
        <f t="shared" si="4"/>
        <v>266</v>
      </c>
      <c r="B286" s="103"/>
      <c r="C286" s="4"/>
      <c r="D286" s="5"/>
      <c r="E286" s="5"/>
      <c r="F286" s="70"/>
    </row>
    <row r="287" spans="1:6">
      <c r="A287" s="76">
        <f t="shared" si="4"/>
        <v>267</v>
      </c>
      <c r="B287" s="103"/>
      <c r="C287" s="4"/>
      <c r="D287" s="5"/>
      <c r="E287" s="5"/>
      <c r="F287" s="70"/>
    </row>
    <row r="288" spans="1:6">
      <c r="A288" s="76">
        <f t="shared" si="4"/>
        <v>268</v>
      </c>
      <c r="B288" s="103"/>
      <c r="C288" s="4"/>
      <c r="D288" s="5"/>
      <c r="E288" s="5"/>
      <c r="F288" s="70"/>
    </row>
    <row r="289" spans="1:6">
      <c r="A289" s="76">
        <f t="shared" si="4"/>
        <v>269</v>
      </c>
      <c r="B289" s="103"/>
      <c r="C289" s="4"/>
      <c r="D289" s="5"/>
      <c r="E289" s="5"/>
      <c r="F289" s="70"/>
    </row>
    <row r="290" spans="1:6">
      <c r="A290" s="76">
        <f t="shared" si="4"/>
        <v>270</v>
      </c>
      <c r="B290" s="103"/>
      <c r="C290" s="4"/>
      <c r="D290" s="5"/>
      <c r="E290" s="5"/>
      <c r="F290" s="70"/>
    </row>
    <row r="291" spans="1:6">
      <c r="A291" s="76">
        <f t="shared" si="4"/>
        <v>271</v>
      </c>
      <c r="B291" s="103"/>
      <c r="C291" s="4"/>
      <c r="D291" s="5"/>
      <c r="E291" s="5"/>
      <c r="F291" s="70"/>
    </row>
    <row r="292" spans="1:6">
      <c r="A292" s="76">
        <f t="shared" si="4"/>
        <v>272</v>
      </c>
      <c r="B292" s="103"/>
      <c r="C292" s="4"/>
      <c r="D292" s="5"/>
      <c r="E292" s="5"/>
      <c r="F292" s="70"/>
    </row>
    <row r="293" spans="1:6">
      <c r="A293" s="76">
        <f t="shared" si="4"/>
        <v>273</v>
      </c>
      <c r="B293" s="103"/>
      <c r="C293" s="4"/>
      <c r="D293" s="5"/>
      <c r="E293" s="5"/>
      <c r="F293" s="70"/>
    </row>
    <row r="294" spans="1:6">
      <c r="A294" s="76">
        <f t="shared" si="4"/>
        <v>274</v>
      </c>
      <c r="B294" s="103"/>
      <c r="C294" s="4"/>
      <c r="D294" s="5"/>
      <c r="E294" s="5"/>
      <c r="F294" s="70"/>
    </row>
    <row r="295" spans="1:6">
      <c r="A295" s="76">
        <f t="shared" si="4"/>
        <v>275</v>
      </c>
      <c r="B295" s="103"/>
      <c r="C295" s="4"/>
      <c r="D295" s="5"/>
      <c r="E295" s="5"/>
      <c r="F295" s="70"/>
    </row>
    <row r="296" spans="1:6">
      <c r="A296" s="76">
        <f t="shared" si="4"/>
        <v>276</v>
      </c>
      <c r="B296" s="103"/>
      <c r="C296" s="4"/>
      <c r="D296" s="5"/>
      <c r="E296" s="5"/>
      <c r="F296" s="70"/>
    </row>
    <row r="297" spans="1:6">
      <c r="A297" s="76">
        <f t="shared" si="4"/>
        <v>277</v>
      </c>
      <c r="B297" s="103"/>
      <c r="C297" s="4"/>
      <c r="D297" s="5"/>
      <c r="E297" s="5"/>
      <c r="F297" s="70"/>
    </row>
    <row r="298" spans="1:6">
      <c r="A298" s="76">
        <f t="shared" si="4"/>
        <v>278</v>
      </c>
      <c r="B298" s="103"/>
      <c r="C298" s="4"/>
      <c r="D298" s="5"/>
      <c r="E298" s="5"/>
      <c r="F298" s="70"/>
    </row>
    <row r="299" spans="1:6">
      <c r="A299" s="76">
        <f t="shared" si="4"/>
        <v>279</v>
      </c>
      <c r="B299" s="103"/>
      <c r="C299" s="4"/>
      <c r="D299" s="5"/>
      <c r="E299" s="5"/>
      <c r="F299" s="70"/>
    </row>
    <row r="300" spans="1:6">
      <c r="A300" s="76">
        <f t="shared" si="4"/>
        <v>280</v>
      </c>
      <c r="B300" s="103"/>
      <c r="C300" s="4"/>
      <c r="D300" s="5"/>
      <c r="E300" s="5"/>
      <c r="F300" s="70"/>
    </row>
    <row r="301" spans="1:6">
      <c r="A301" s="76">
        <f t="shared" si="4"/>
        <v>281</v>
      </c>
      <c r="B301" s="103"/>
      <c r="C301" s="4"/>
      <c r="D301" s="5"/>
      <c r="E301" s="5"/>
      <c r="F301" s="70"/>
    </row>
    <row r="302" spans="1:6">
      <c r="A302" s="76">
        <f t="shared" si="4"/>
        <v>282</v>
      </c>
      <c r="B302" s="103"/>
      <c r="C302" s="4"/>
      <c r="D302" s="5"/>
      <c r="E302" s="5"/>
      <c r="F302" s="70"/>
    </row>
    <row r="303" spans="1:6">
      <c r="A303" s="76">
        <f t="shared" si="4"/>
        <v>283</v>
      </c>
      <c r="B303" s="103"/>
      <c r="C303" s="4"/>
      <c r="D303" s="5"/>
      <c r="E303" s="5"/>
      <c r="F303" s="70"/>
    </row>
    <row r="304" spans="1:6">
      <c r="A304" s="76">
        <f t="shared" si="4"/>
        <v>284</v>
      </c>
      <c r="B304" s="103"/>
      <c r="C304" s="4"/>
      <c r="D304" s="5"/>
      <c r="E304" s="5"/>
      <c r="F304" s="70"/>
    </row>
    <row r="305" spans="1:6">
      <c r="A305" s="76">
        <f t="shared" si="4"/>
        <v>285</v>
      </c>
      <c r="B305" s="103"/>
      <c r="C305" s="4"/>
      <c r="D305" s="5"/>
      <c r="E305" s="5"/>
      <c r="F305" s="70"/>
    </row>
    <row r="306" spans="1:6">
      <c r="A306" s="76">
        <f t="shared" si="4"/>
        <v>286</v>
      </c>
      <c r="B306" s="103"/>
      <c r="C306" s="4"/>
      <c r="D306" s="5"/>
      <c r="E306" s="5"/>
      <c r="F306" s="70"/>
    </row>
    <row r="307" spans="1:6">
      <c r="A307" s="76">
        <f t="shared" si="4"/>
        <v>287</v>
      </c>
      <c r="B307" s="103"/>
      <c r="C307" s="4"/>
      <c r="D307" s="5"/>
      <c r="E307" s="5"/>
      <c r="F307" s="70"/>
    </row>
    <row r="308" spans="1:6">
      <c r="A308" s="76">
        <f t="shared" si="4"/>
        <v>288</v>
      </c>
      <c r="B308" s="103"/>
      <c r="C308" s="4"/>
      <c r="D308" s="5"/>
      <c r="E308" s="5"/>
      <c r="F308" s="70"/>
    </row>
    <row r="309" spans="1:6">
      <c r="A309" s="76">
        <f t="shared" si="4"/>
        <v>289</v>
      </c>
      <c r="B309" s="103"/>
      <c r="C309" s="4"/>
      <c r="D309" s="5"/>
      <c r="E309" s="5"/>
      <c r="F309" s="70"/>
    </row>
    <row r="310" spans="1:6">
      <c r="A310" s="76">
        <f t="shared" si="4"/>
        <v>290</v>
      </c>
      <c r="B310" s="103"/>
      <c r="C310" s="4"/>
      <c r="D310" s="5"/>
      <c r="E310" s="5"/>
      <c r="F310" s="70"/>
    </row>
    <row r="311" spans="1:6">
      <c r="A311" s="76">
        <f t="shared" si="4"/>
        <v>291</v>
      </c>
      <c r="B311" s="103"/>
      <c r="C311" s="4"/>
      <c r="D311" s="5"/>
      <c r="E311" s="5"/>
      <c r="F311" s="70"/>
    </row>
    <row r="312" spans="1:6">
      <c r="A312" s="76">
        <f t="shared" si="4"/>
        <v>292</v>
      </c>
      <c r="B312" s="103"/>
      <c r="C312" s="4"/>
      <c r="D312" s="5"/>
      <c r="E312" s="5"/>
      <c r="F312" s="70"/>
    </row>
    <row r="313" spans="1:6">
      <c r="A313" s="76">
        <f t="shared" si="4"/>
        <v>293</v>
      </c>
      <c r="B313" s="103"/>
      <c r="C313" s="4"/>
      <c r="D313" s="5"/>
      <c r="E313" s="5"/>
      <c r="F313" s="70"/>
    </row>
    <row r="314" spans="1:6">
      <c r="A314" s="76">
        <f t="shared" si="4"/>
        <v>294</v>
      </c>
      <c r="B314" s="103"/>
      <c r="C314" s="4"/>
      <c r="D314" s="5"/>
      <c r="E314" s="5"/>
      <c r="F314" s="70"/>
    </row>
    <row r="315" spans="1:6">
      <c r="A315" s="76">
        <f t="shared" si="4"/>
        <v>295</v>
      </c>
      <c r="B315" s="103"/>
      <c r="C315" s="4"/>
      <c r="D315" s="5"/>
      <c r="E315" s="5"/>
      <c r="F315" s="70"/>
    </row>
    <row r="316" spans="1:6">
      <c r="A316" s="76">
        <f t="shared" si="4"/>
        <v>296</v>
      </c>
      <c r="B316" s="103"/>
      <c r="C316" s="4"/>
      <c r="D316" s="5"/>
      <c r="E316" s="5"/>
      <c r="F316" s="70"/>
    </row>
    <row r="317" spans="1:6">
      <c r="A317" s="76">
        <f t="shared" si="4"/>
        <v>297</v>
      </c>
      <c r="B317" s="103"/>
      <c r="C317" s="4"/>
      <c r="D317" s="5"/>
      <c r="E317" s="5"/>
      <c r="F317" s="70"/>
    </row>
    <row r="318" spans="1:6">
      <c r="A318" s="76">
        <f t="shared" si="4"/>
        <v>298</v>
      </c>
      <c r="B318" s="103"/>
      <c r="C318" s="4"/>
      <c r="D318" s="5"/>
      <c r="E318" s="5"/>
      <c r="F318" s="70"/>
    </row>
    <row r="319" spans="1:6">
      <c r="A319" s="76">
        <f t="shared" si="4"/>
        <v>299</v>
      </c>
      <c r="B319" s="103"/>
      <c r="C319" s="4"/>
      <c r="D319" s="5"/>
      <c r="E319" s="5"/>
      <c r="F319" s="70"/>
    </row>
    <row r="320" spans="1:6">
      <c r="A320" s="76">
        <f t="shared" si="4"/>
        <v>300</v>
      </c>
      <c r="B320" s="103"/>
      <c r="C320" s="4"/>
      <c r="D320" s="5"/>
      <c r="E320" s="5"/>
      <c r="F320" s="70"/>
    </row>
    <row r="321" spans="1:6">
      <c r="A321" s="76">
        <f t="shared" si="4"/>
        <v>301</v>
      </c>
      <c r="B321" s="103"/>
      <c r="C321" s="4"/>
      <c r="D321" s="5"/>
      <c r="E321" s="5"/>
      <c r="F321" s="70"/>
    </row>
    <row r="322" spans="1:6">
      <c r="A322" s="76">
        <f t="shared" si="4"/>
        <v>302</v>
      </c>
      <c r="B322" s="103"/>
      <c r="C322" s="4"/>
      <c r="D322" s="5"/>
      <c r="E322" s="5"/>
      <c r="F322" s="70"/>
    </row>
    <row r="323" spans="1:6">
      <c r="A323" s="76">
        <f t="shared" si="4"/>
        <v>303</v>
      </c>
      <c r="B323" s="103"/>
      <c r="C323" s="4"/>
      <c r="D323" s="5"/>
      <c r="E323" s="5"/>
      <c r="F323" s="70"/>
    </row>
    <row r="324" spans="1:6">
      <c r="A324" s="76">
        <f t="shared" si="4"/>
        <v>304</v>
      </c>
      <c r="B324" s="103"/>
      <c r="C324" s="4"/>
      <c r="D324" s="5"/>
      <c r="E324" s="5"/>
      <c r="F324" s="70"/>
    </row>
    <row r="325" spans="1:6">
      <c r="A325" s="76">
        <f t="shared" si="4"/>
        <v>305</v>
      </c>
      <c r="B325" s="103"/>
      <c r="C325" s="4"/>
      <c r="D325" s="5"/>
      <c r="E325" s="5"/>
      <c r="F325" s="70"/>
    </row>
    <row r="326" spans="1:6">
      <c r="A326" s="76">
        <f t="shared" si="4"/>
        <v>306</v>
      </c>
      <c r="B326" s="103"/>
      <c r="C326" s="4"/>
      <c r="D326" s="5"/>
      <c r="E326" s="5"/>
      <c r="F326" s="70"/>
    </row>
    <row r="327" spans="1:6">
      <c r="A327" s="76">
        <f t="shared" si="4"/>
        <v>307</v>
      </c>
      <c r="B327" s="103"/>
      <c r="C327" s="4"/>
      <c r="D327" s="5"/>
      <c r="E327" s="5"/>
      <c r="F327" s="70"/>
    </row>
    <row r="328" spans="1:6">
      <c r="A328" s="76">
        <f t="shared" si="4"/>
        <v>308</v>
      </c>
      <c r="B328" s="103"/>
      <c r="C328" s="4"/>
      <c r="D328" s="5"/>
      <c r="E328" s="5"/>
      <c r="F328" s="70"/>
    </row>
    <row r="329" spans="1:6">
      <c r="A329" s="76">
        <f t="shared" si="4"/>
        <v>309</v>
      </c>
      <c r="B329" s="103"/>
      <c r="C329" s="4"/>
      <c r="D329" s="5"/>
      <c r="E329" s="5"/>
      <c r="F329" s="70"/>
    </row>
    <row r="330" spans="1:6">
      <c r="A330" s="76">
        <f t="shared" si="4"/>
        <v>310</v>
      </c>
      <c r="B330" s="103"/>
      <c r="C330" s="4"/>
      <c r="D330" s="5"/>
      <c r="E330" s="5"/>
      <c r="F330" s="70"/>
    </row>
    <row r="331" spans="1:6">
      <c r="A331" s="76">
        <f t="shared" si="4"/>
        <v>311</v>
      </c>
      <c r="B331" s="103"/>
      <c r="C331" s="4"/>
      <c r="D331" s="5"/>
      <c r="E331" s="5"/>
      <c r="F331" s="70"/>
    </row>
    <row r="332" spans="1:6">
      <c r="A332" s="76">
        <f t="shared" si="4"/>
        <v>312</v>
      </c>
      <c r="B332" s="103"/>
      <c r="C332" s="4"/>
      <c r="D332" s="5"/>
      <c r="E332" s="5"/>
      <c r="F332" s="70"/>
    </row>
    <row r="333" spans="1:6">
      <c r="A333" s="76">
        <f t="shared" si="4"/>
        <v>313</v>
      </c>
      <c r="B333" s="103"/>
      <c r="C333" s="4"/>
      <c r="D333" s="5"/>
      <c r="E333" s="5"/>
      <c r="F333" s="70"/>
    </row>
    <row r="334" spans="1:6">
      <c r="A334" s="76">
        <f t="shared" si="4"/>
        <v>314</v>
      </c>
      <c r="B334" s="103"/>
      <c r="C334" s="4"/>
      <c r="D334" s="5"/>
      <c r="E334" s="5"/>
      <c r="F334" s="70"/>
    </row>
    <row r="335" spans="1:6">
      <c r="A335" s="76">
        <f t="shared" si="4"/>
        <v>315</v>
      </c>
      <c r="B335" s="103"/>
      <c r="C335" s="4"/>
      <c r="D335" s="5"/>
      <c r="E335" s="5"/>
      <c r="F335" s="70"/>
    </row>
    <row r="336" spans="1:6">
      <c r="A336" s="76">
        <f t="shared" si="4"/>
        <v>316</v>
      </c>
      <c r="B336" s="103"/>
      <c r="C336" s="4"/>
      <c r="D336" s="5"/>
      <c r="E336" s="5"/>
      <c r="F336" s="70"/>
    </row>
    <row r="337" spans="1:6">
      <c r="A337" s="76">
        <f t="shared" si="4"/>
        <v>317</v>
      </c>
      <c r="B337" s="103"/>
      <c r="C337" s="4"/>
      <c r="D337" s="5"/>
      <c r="E337" s="5"/>
      <c r="F337" s="70"/>
    </row>
    <row r="338" spans="1:6">
      <c r="A338" s="76">
        <f t="shared" si="4"/>
        <v>318</v>
      </c>
      <c r="B338" s="103"/>
      <c r="C338" s="4"/>
      <c r="D338" s="5"/>
      <c r="E338" s="5"/>
      <c r="F338" s="70"/>
    </row>
    <row r="339" spans="1:6">
      <c r="A339" s="76">
        <f t="shared" si="4"/>
        <v>319</v>
      </c>
      <c r="B339" s="103"/>
      <c r="C339" s="4"/>
      <c r="D339" s="5"/>
      <c r="E339" s="5"/>
      <c r="F339" s="70"/>
    </row>
    <row r="340" spans="1:6">
      <c r="A340" s="76">
        <f t="shared" si="4"/>
        <v>320</v>
      </c>
      <c r="B340" s="103"/>
      <c r="C340" s="4"/>
      <c r="D340" s="5"/>
      <c r="E340" s="5"/>
      <c r="F340" s="70"/>
    </row>
    <row r="341" spans="1:6">
      <c r="A341" s="76">
        <f t="shared" si="4"/>
        <v>321</v>
      </c>
      <c r="B341" s="103"/>
      <c r="C341" s="4"/>
      <c r="D341" s="5"/>
      <c r="E341" s="5"/>
      <c r="F341" s="70"/>
    </row>
    <row r="342" spans="1:6">
      <c r="A342" s="76">
        <f t="shared" si="4"/>
        <v>322</v>
      </c>
      <c r="B342" s="103"/>
      <c r="C342" s="4"/>
      <c r="D342" s="5"/>
      <c r="E342" s="5"/>
      <c r="F342" s="70"/>
    </row>
    <row r="343" spans="1:6">
      <c r="A343" s="76">
        <f t="shared" ref="A343:A376" si="5">+A342+1</f>
        <v>323</v>
      </c>
      <c r="B343" s="103"/>
      <c r="C343" s="4"/>
      <c r="D343" s="5"/>
      <c r="E343" s="5"/>
      <c r="F343" s="70"/>
    </row>
    <row r="344" spans="1:6">
      <c r="A344" s="76">
        <f t="shared" si="5"/>
        <v>324</v>
      </c>
      <c r="B344" s="103"/>
      <c r="C344" s="4"/>
      <c r="D344" s="5"/>
      <c r="E344" s="5"/>
      <c r="F344" s="70"/>
    </row>
    <row r="345" spans="1:6">
      <c r="A345" s="76">
        <f t="shared" si="5"/>
        <v>325</v>
      </c>
      <c r="B345" s="103"/>
      <c r="C345" s="4"/>
      <c r="D345" s="5"/>
      <c r="E345" s="5"/>
      <c r="F345" s="70"/>
    </row>
    <row r="346" spans="1:6">
      <c r="A346" s="76">
        <f t="shared" si="5"/>
        <v>326</v>
      </c>
      <c r="B346" s="103"/>
      <c r="C346" s="4"/>
      <c r="D346" s="5"/>
      <c r="E346" s="5"/>
      <c r="F346" s="70"/>
    </row>
    <row r="347" spans="1:6">
      <c r="A347" s="76">
        <f t="shared" si="5"/>
        <v>327</v>
      </c>
      <c r="B347" s="103"/>
      <c r="C347" s="4"/>
      <c r="D347" s="5"/>
      <c r="E347" s="5"/>
      <c r="F347" s="70"/>
    </row>
    <row r="348" spans="1:6">
      <c r="A348" s="76">
        <f t="shared" si="5"/>
        <v>328</v>
      </c>
      <c r="B348" s="103"/>
      <c r="C348" s="4"/>
      <c r="D348" s="5"/>
      <c r="E348" s="5"/>
      <c r="F348" s="70"/>
    </row>
    <row r="349" spans="1:6">
      <c r="A349" s="76">
        <f t="shared" si="5"/>
        <v>329</v>
      </c>
      <c r="B349" s="103"/>
      <c r="C349" s="4"/>
      <c r="D349" s="5"/>
      <c r="E349" s="5"/>
      <c r="F349" s="70"/>
    </row>
    <row r="350" spans="1:6">
      <c r="A350" s="76">
        <f t="shared" si="5"/>
        <v>330</v>
      </c>
      <c r="B350" s="103"/>
      <c r="C350" s="4"/>
      <c r="D350" s="5"/>
      <c r="E350" s="5"/>
      <c r="F350" s="70"/>
    </row>
    <row r="351" spans="1:6">
      <c r="A351" s="76">
        <f t="shared" si="5"/>
        <v>331</v>
      </c>
      <c r="B351" s="103"/>
      <c r="C351" s="4"/>
      <c r="D351" s="5"/>
      <c r="E351" s="5"/>
      <c r="F351" s="70"/>
    </row>
    <row r="352" spans="1:6">
      <c r="A352" s="76">
        <f t="shared" si="5"/>
        <v>332</v>
      </c>
      <c r="B352" s="103"/>
      <c r="C352" s="4"/>
      <c r="D352" s="5"/>
      <c r="E352" s="5"/>
      <c r="F352" s="70"/>
    </row>
    <row r="353" spans="1:6">
      <c r="A353" s="76">
        <f t="shared" si="5"/>
        <v>333</v>
      </c>
      <c r="B353" s="103"/>
      <c r="C353" s="4"/>
      <c r="D353" s="5"/>
      <c r="E353" s="5"/>
      <c r="F353" s="70"/>
    </row>
    <row r="354" spans="1:6">
      <c r="A354" s="76">
        <f t="shared" si="5"/>
        <v>334</v>
      </c>
      <c r="B354" s="103"/>
      <c r="C354" s="4"/>
      <c r="D354" s="5"/>
      <c r="E354" s="5"/>
      <c r="F354" s="70"/>
    </row>
    <row r="355" spans="1:6">
      <c r="A355" s="76">
        <f t="shared" si="5"/>
        <v>335</v>
      </c>
      <c r="B355" s="103"/>
      <c r="C355" s="4"/>
      <c r="D355" s="5"/>
      <c r="E355" s="5"/>
      <c r="F355" s="70"/>
    </row>
    <row r="356" spans="1:6">
      <c r="A356" s="76">
        <f t="shared" si="5"/>
        <v>336</v>
      </c>
      <c r="B356" s="103"/>
      <c r="C356" s="4"/>
      <c r="D356" s="5"/>
      <c r="E356" s="5"/>
      <c r="F356" s="70"/>
    </row>
    <row r="357" spans="1:6">
      <c r="A357" s="76">
        <f t="shared" si="5"/>
        <v>337</v>
      </c>
      <c r="B357" s="103"/>
      <c r="C357" s="4"/>
      <c r="D357" s="5"/>
      <c r="E357" s="5"/>
      <c r="F357" s="70"/>
    </row>
    <row r="358" spans="1:6">
      <c r="A358" s="76">
        <f t="shared" si="5"/>
        <v>338</v>
      </c>
      <c r="B358" s="103"/>
      <c r="C358" s="4"/>
      <c r="D358" s="5"/>
      <c r="E358" s="5"/>
      <c r="F358" s="70"/>
    </row>
    <row r="359" spans="1:6">
      <c r="A359" s="76">
        <f t="shared" si="5"/>
        <v>339</v>
      </c>
      <c r="B359" s="103"/>
      <c r="C359" s="4"/>
      <c r="D359" s="5"/>
      <c r="E359" s="5"/>
      <c r="F359" s="70"/>
    </row>
    <row r="360" spans="1:6">
      <c r="A360" s="76">
        <f t="shared" si="5"/>
        <v>340</v>
      </c>
      <c r="B360" s="103"/>
      <c r="C360" s="4"/>
      <c r="D360" s="5"/>
      <c r="E360" s="5"/>
      <c r="F360" s="70"/>
    </row>
    <row r="361" spans="1:6">
      <c r="A361" s="76">
        <f t="shared" si="5"/>
        <v>341</v>
      </c>
      <c r="B361" s="103"/>
      <c r="C361" s="4"/>
      <c r="D361" s="5"/>
      <c r="E361" s="5"/>
      <c r="F361" s="70"/>
    </row>
    <row r="362" spans="1:6">
      <c r="A362" s="76">
        <f t="shared" si="5"/>
        <v>342</v>
      </c>
      <c r="B362" s="103"/>
      <c r="C362" s="4"/>
      <c r="D362" s="5"/>
      <c r="E362" s="5"/>
      <c r="F362" s="70"/>
    </row>
    <row r="363" spans="1:6">
      <c r="A363" s="76">
        <f t="shared" si="5"/>
        <v>343</v>
      </c>
      <c r="B363" s="103"/>
      <c r="C363" s="4"/>
      <c r="D363" s="5"/>
      <c r="E363" s="5"/>
      <c r="F363" s="70"/>
    </row>
    <row r="364" spans="1:6">
      <c r="A364" s="76">
        <f t="shared" si="5"/>
        <v>344</v>
      </c>
      <c r="B364" s="103"/>
      <c r="C364" s="4"/>
      <c r="D364" s="5"/>
      <c r="E364" s="5"/>
      <c r="F364" s="70"/>
    </row>
    <row r="365" spans="1:6">
      <c r="A365" s="76">
        <f t="shared" si="5"/>
        <v>345</v>
      </c>
      <c r="B365" s="103"/>
      <c r="C365" s="4"/>
      <c r="D365" s="5"/>
      <c r="E365" s="5"/>
      <c r="F365" s="70"/>
    </row>
    <row r="366" spans="1:6">
      <c r="A366" s="76">
        <f t="shared" si="5"/>
        <v>346</v>
      </c>
      <c r="B366" s="103"/>
      <c r="C366" s="4"/>
      <c r="D366" s="5"/>
      <c r="E366" s="5"/>
      <c r="F366" s="70"/>
    </row>
    <row r="367" spans="1:6">
      <c r="A367" s="76">
        <f t="shared" si="5"/>
        <v>347</v>
      </c>
      <c r="B367" s="103"/>
      <c r="C367" s="4"/>
      <c r="D367" s="5"/>
      <c r="E367" s="5"/>
      <c r="F367" s="70"/>
    </row>
    <row r="368" spans="1:6">
      <c r="A368" s="76">
        <f t="shared" si="5"/>
        <v>348</v>
      </c>
      <c r="B368" s="103"/>
      <c r="C368" s="4"/>
      <c r="D368" s="5"/>
      <c r="E368" s="5"/>
      <c r="F368" s="70"/>
    </row>
    <row r="369" spans="1:6">
      <c r="A369" s="76">
        <f t="shared" si="5"/>
        <v>349</v>
      </c>
      <c r="B369" s="103"/>
      <c r="C369" s="4"/>
      <c r="D369" s="5"/>
      <c r="E369" s="5"/>
      <c r="F369" s="70"/>
    </row>
    <row r="370" spans="1:6">
      <c r="A370" s="76">
        <f t="shared" si="5"/>
        <v>350</v>
      </c>
      <c r="B370" s="103"/>
      <c r="C370" s="4"/>
      <c r="D370" s="5"/>
      <c r="E370" s="5"/>
      <c r="F370" s="70"/>
    </row>
    <row r="371" spans="1:6">
      <c r="A371" s="76">
        <f t="shared" si="5"/>
        <v>351</v>
      </c>
      <c r="B371" s="103"/>
      <c r="C371" s="4"/>
      <c r="D371" s="5"/>
      <c r="E371" s="5"/>
      <c r="F371" s="70"/>
    </row>
    <row r="372" spans="1:6">
      <c r="A372" s="76">
        <f t="shared" si="5"/>
        <v>352</v>
      </c>
      <c r="B372" s="103"/>
      <c r="C372" s="4"/>
      <c r="D372" s="5"/>
      <c r="E372" s="5"/>
      <c r="F372" s="70"/>
    </row>
    <row r="373" spans="1:6">
      <c r="A373" s="76">
        <f t="shared" si="5"/>
        <v>353</v>
      </c>
      <c r="B373" s="103"/>
      <c r="C373" s="4"/>
      <c r="D373" s="5"/>
      <c r="E373" s="5"/>
      <c r="F373" s="70"/>
    </row>
    <row r="374" spans="1:6">
      <c r="A374" s="76">
        <f t="shared" si="5"/>
        <v>354</v>
      </c>
      <c r="B374" s="103"/>
      <c r="C374" s="4"/>
      <c r="D374" s="5"/>
      <c r="E374" s="5"/>
      <c r="F374" s="70"/>
    </row>
    <row r="375" spans="1:6">
      <c r="A375" s="76">
        <f t="shared" si="5"/>
        <v>355</v>
      </c>
      <c r="B375" s="103"/>
      <c r="C375" s="4"/>
      <c r="D375" s="5"/>
      <c r="E375" s="5"/>
      <c r="F375" s="70"/>
    </row>
    <row r="376" spans="1:6">
      <c r="A376" s="76">
        <f t="shared" si="5"/>
        <v>356</v>
      </c>
      <c r="B376" s="103"/>
      <c r="C376" s="4"/>
      <c r="D376" s="5"/>
      <c r="E376" s="5"/>
      <c r="F376" s="70"/>
    </row>
  </sheetData>
  <mergeCells count="6">
    <mergeCell ref="F19:F20"/>
    <mergeCell ref="A19:A20"/>
    <mergeCell ref="B19:B20"/>
    <mergeCell ref="C19:C20"/>
    <mergeCell ref="D19:D20"/>
    <mergeCell ref="E19:E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Planilla Nacional</vt:lpstr>
      <vt:lpstr>Planilla Extranjero</vt:lpstr>
      <vt:lpstr>Completar SOFSE</vt:lpstr>
      <vt:lpstr>'Planilla Extranjero'!Área_de_impresión</vt:lpstr>
      <vt:lpstr>'Planilla Nacional'!Área_de_impresión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2022-12-01T14:29:28Z</dcterms:modified>
</cp:coreProperties>
</file>