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J:\Infraestructura\05-CGOI\General\09-HAEDO\2017\204-DISTRITO-Taller Obras de Arte\01-PET\"/>
    </mc:Choice>
  </mc:AlternateContent>
  <bookViews>
    <workbookView xWindow="0" yWindow="0" windowWidth="20400" windowHeight="7755"/>
  </bookViews>
  <sheets>
    <sheet name="PLANILLA pliego" sheetId="1" r:id="rId1"/>
  </sheets>
  <definedNames>
    <definedName name="_xlnm.Print_Area" localSheetId="0">'PLANILLA pliego'!$A$1:$J$129</definedName>
    <definedName name="_xlnm.Print_Titles" localSheetId="0">'PLANILLA pliego'!$1:$14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1" i="1" l="1"/>
  <c r="H22" i="1"/>
  <c r="H38" i="1"/>
  <c r="H39" i="1"/>
  <c r="H43" i="1"/>
  <c r="H47" i="1"/>
  <c r="H48" i="1"/>
  <c r="H52" i="1"/>
  <c r="H56" i="1"/>
  <c r="H63" i="1"/>
  <c r="H67" i="1"/>
  <c r="H68" i="1"/>
  <c r="H69" i="1"/>
  <c r="H70" i="1"/>
  <c r="H74" i="1"/>
  <c r="H75" i="1"/>
  <c r="H76" i="1"/>
  <c r="H80" i="1"/>
  <c r="H83" i="1"/>
  <c r="H87" i="1"/>
  <c r="H88" i="1"/>
  <c r="H89" i="1"/>
  <c r="H90" i="1"/>
  <c r="H94" i="1"/>
  <c r="H95" i="1"/>
  <c r="H96" i="1"/>
  <c r="H97" i="1"/>
  <c r="H101" i="1"/>
  <c r="H105" i="1"/>
  <c r="H106" i="1"/>
  <c r="H107" i="1"/>
  <c r="H114" i="1"/>
  <c r="H118" i="1"/>
  <c r="H122" i="1"/>
  <c r="H121" i="1"/>
  <c r="H117" i="1"/>
  <c r="H113" i="1"/>
  <c r="H110" i="1"/>
  <c r="H104" i="1"/>
  <c r="H100" i="1"/>
  <c r="H93" i="1"/>
  <c r="H86" i="1"/>
  <c r="H79" i="1"/>
  <c r="H73" i="1"/>
  <c r="H66" i="1"/>
  <c r="H62" i="1"/>
  <c r="H59" i="1"/>
  <c r="H55" i="1"/>
  <c r="H51" i="1"/>
  <c r="H46" i="1"/>
  <c r="H42" i="1"/>
  <c r="H37" i="1"/>
  <c r="H34" i="1"/>
  <c r="H31" i="1"/>
  <c r="H28" i="1"/>
  <c r="H25" i="1"/>
  <c r="H20" i="1"/>
  <c r="H17" i="1"/>
  <c r="H16" i="1"/>
  <c r="I120" i="1" l="1"/>
  <c r="I116" i="1"/>
  <c r="I112" i="1"/>
  <c r="I109" i="1"/>
  <c r="I103" i="1"/>
  <c r="I99" i="1"/>
  <c r="I92" i="1"/>
  <c r="I85" i="1"/>
  <c r="I82" i="1"/>
  <c r="I78" i="1"/>
  <c r="I72" i="1"/>
  <c r="I65" i="1"/>
  <c r="I61" i="1"/>
  <c r="I58" i="1"/>
  <c r="I54" i="1"/>
  <c r="I50" i="1"/>
  <c r="I45" i="1"/>
  <c r="I41" i="1"/>
  <c r="I36" i="1"/>
  <c r="I33" i="1"/>
  <c r="I30" i="1"/>
  <c r="I27" i="1"/>
  <c r="I24" i="1"/>
  <c r="I19" i="1"/>
  <c r="F124" i="1"/>
  <c r="I15" i="1"/>
  <c r="H124" i="1" l="1"/>
  <c r="H126" i="1" s="1"/>
  <c r="H128" i="1" s="1"/>
</calcChain>
</file>

<file path=xl/sharedStrings.xml><?xml version="1.0" encoding="utf-8"?>
<sst xmlns="http://schemas.openxmlformats.org/spreadsheetml/2006/main" count="221" uniqueCount="167">
  <si>
    <t>LS-MA-OM17/204/2017_SGI</t>
  </si>
  <si>
    <t>Empresa:</t>
  </si>
  <si>
    <t>Revisión: 03</t>
  </si>
  <si>
    <t>Fecha: 22/12/2017</t>
  </si>
  <si>
    <t>OBRA:</t>
  </si>
  <si>
    <t>Adecuación del Edificio de Cuadrillas de Obras de Arte - Distrito Haedo - Línea Sarmiento.</t>
  </si>
  <si>
    <t>Ítem</t>
  </si>
  <si>
    <t xml:space="preserve">DESCRIPCIÓN DE TAREAS </t>
  </si>
  <si>
    <t>U</t>
  </si>
  <si>
    <t>Cantidad</t>
  </si>
  <si>
    <t>%</t>
  </si>
  <si>
    <t>Unitario 
Ítem.</t>
  </si>
  <si>
    <t>Total
 Ítem</t>
  </si>
  <si>
    <t>Total
 Rubro</t>
  </si>
  <si>
    <t>%.</t>
  </si>
  <si>
    <t>Tareas Preliminares</t>
  </si>
  <si>
    <t>01.01</t>
  </si>
  <si>
    <t>Ingeniería de proyecto y memoria técnica</t>
  </si>
  <si>
    <t>Gl</t>
  </si>
  <si>
    <t>01.02</t>
  </si>
  <si>
    <t>Obrador, cartel obra, cerco perimetral y replanteo</t>
  </si>
  <si>
    <t>Demoliciones</t>
  </si>
  <si>
    <t>02.01</t>
  </si>
  <si>
    <t>Demolición de mampostería (muros, vanos, revestimientos, revoques)</t>
  </si>
  <si>
    <t>m2</t>
  </si>
  <si>
    <t>02.02</t>
  </si>
  <si>
    <t>Demolición de pisos, carpetas y contrapisos</t>
  </si>
  <si>
    <t>02.03</t>
  </si>
  <si>
    <t>Demolición de cubierta de tejas existente</t>
  </si>
  <si>
    <t>Hormigón</t>
  </si>
  <si>
    <t>03.01</t>
  </si>
  <si>
    <t>Viga de encadenado de 15*15 cm  para nuevos muros</t>
  </si>
  <si>
    <t>m3</t>
  </si>
  <si>
    <t xml:space="preserve">Mampostería </t>
  </si>
  <si>
    <t>04.01</t>
  </si>
  <si>
    <t>Pared de ladrillos huecos cerámicos 8 x 18 x 33 cm</t>
  </si>
  <si>
    <t>Contrapisos</t>
  </si>
  <si>
    <t>05.01</t>
  </si>
  <si>
    <t>Contrapiso de cascotes sobre losa de hormigón existente</t>
  </si>
  <si>
    <t>Carpetas</t>
  </si>
  <si>
    <t>06.01</t>
  </si>
  <si>
    <t>Carpeta de cemento fratasado 2 cm</t>
  </si>
  <si>
    <t>Aislaciones</t>
  </si>
  <si>
    <t>07.01</t>
  </si>
  <si>
    <t>Planchada hidrófuga bajo revestimientos en locales húmedos</t>
  </si>
  <si>
    <t>07.02</t>
  </si>
  <si>
    <t>Cajón hidrófugo: 3 hiladas lad. común y concreto hidrófugo</t>
  </si>
  <si>
    <t>ml</t>
  </si>
  <si>
    <t>07.03</t>
  </si>
  <si>
    <t>Planchada hidrófuga sobre contrapisos.</t>
  </si>
  <si>
    <t>Revoques</t>
  </si>
  <si>
    <t>08.01</t>
  </si>
  <si>
    <t>Revoque grueso interior</t>
  </si>
  <si>
    <t>08.02</t>
  </si>
  <si>
    <t>Revoque interior de aplicación manual - Yeso tipo Alpress</t>
  </si>
  <si>
    <t>gl</t>
  </si>
  <si>
    <t xml:space="preserve">Solados </t>
  </si>
  <si>
    <t>09.01</t>
  </si>
  <si>
    <t>Piso de mosaicos graníticos 30 x 30 cm.</t>
  </si>
  <si>
    <t>09.02</t>
  </si>
  <si>
    <t>Piso de cerámica antideslizante en duchas</t>
  </si>
  <si>
    <t>09.03</t>
  </si>
  <si>
    <t>Piso cementicio Tarquini calcáreo en Depósito y talleres</t>
  </si>
  <si>
    <t>Revestimientos</t>
  </si>
  <si>
    <t>10.1</t>
  </si>
  <si>
    <t>Cerámica blanca San Lorenzo 20 x 50 cm Art. 8650 Net Line</t>
  </si>
  <si>
    <t>10.3</t>
  </si>
  <si>
    <t>Cantoneras metálicas</t>
  </si>
  <si>
    <t>Zócalos</t>
  </si>
  <si>
    <t>11.1</t>
  </si>
  <si>
    <t>Zócalo de mosaico granítico 0,10 x 0,30 m</t>
  </si>
  <si>
    <t>11.3</t>
  </si>
  <si>
    <t>Zócalo de cerámica antideslizante 0,10 x 0,30 m</t>
  </si>
  <si>
    <t>Puesta en valor de la cubierta</t>
  </si>
  <si>
    <t>12.01</t>
  </si>
  <si>
    <t>Correas de acero galvanizadas perfil C, Chapa ondulada C25, cumbreras, babetas, canaletas, embudos, zinguerías en general</t>
  </si>
  <si>
    <t>Ventanas</t>
  </si>
  <si>
    <t>13.01</t>
  </si>
  <si>
    <t>V1 - Ventana aluminio 1,50 m x 1,20 m con vidrios 4 mm.</t>
  </si>
  <si>
    <t>13.02</t>
  </si>
  <si>
    <t>V2 - Ventana aluminio 0,45 m x 0,45 m con vidrio 4 mm.</t>
  </si>
  <si>
    <t>Carpinterías Metálicas</t>
  </si>
  <si>
    <t>14.01</t>
  </si>
  <si>
    <t>P1 -Puerta de chapa con marco de chapa BWG 18. Medidas 1,95 x 2,05 m. Incluye provisión de cerradura,  herrajes y colocación.</t>
  </si>
  <si>
    <t>Un</t>
  </si>
  <si>
    <t>14.02</t>
  </si>
  <si>
    <t xml:space="preserve">P2 - Puerta de chapa con marco de chapa BWG 18. Medidas 1,80 x 2,05 m. Incluye herrajes y colocación. Doble hoja </t>
  </si>
  <si>
    <t>14.03</t>
  </si>
  <si>
    <t xml:space="preserve">P5 - Puerta de chapa con marco de chapa BWG 18. Medidas 0,80 x 2,05 m. Incluye herrajes y colocación. </t>
  </si>
  <si>
    <t>14.04</t>
  </si>
  <si>
    <t>Reparación de ventanas existentes (VE) - reposición vidrios rotos</t>
  </si>
  <si>
    <t>14.05</t>
  </si>
  <si>
    <t>Rejas para todas las aberturas - reparación y nuevas</t>
  </si>
  <si>
    <t>Carpinterías de Madera</t>
  </si>
  <si>
    <t>15.01</t>
  </si>
  <si>
    <t xml:space="preserve">P2 - Puerta placa con marco de chapa DWG 18. Medidas 0,80 x 2,05 m. Incluye herrajes y colocación.  </t>
  </si>
  <si>
    <t>15.02</t>
  </si>
  <si>
    <t xml:space="preserve">P3 - Puerta placa con marco de chapa DWG 18. Medidas 0,70 x 2,05 m. Incluye herrajes y colocación.  </t>
  </si>
  <si>
    <t>15.03</t>
  </si>
  <si>
    <t xml:space="preserve">P3 - Puerta placa con marco de chapa DWG 18. Medidas 0,60 x 1,60 m. Incluye herrajes y colocación.  </t>
  </si>
  <si>
    <t>15.04</t>
  </si>
  <si>
    <t xml:space="preserve">P5 - Puerta placa doble con marco de chapa DWG 18. Medidas 1,60 x 2,05 m. Incluye herrajes y colocación.  </t>
  </si>
  <si>
    <t>Cielorrasos</t>
  </si>
  <si>
    <t>16.01</t>
  </si>
  <si>
    <t>Cielorraso monolítico de placa de yeso tipo Durlock</t>
  </si>
  <si>
    <t>16.02</t>
  </si>
  <si>
    <t>Reparación de cielorrasos existentes</t>
  </si>
  <si>
    <t>Herreria</t>
  </si>
  <si>
    <t>17.01</t>
  </si>
  <si>
    <t>Provisión y colocación rejas para aberturas</t>
  </si>
  <si>
    <t>Instalación Sanitaria</t>
  </si>
  <si>
    <t>18.01</t>
  </si>
  <si>
    <t>Instalación sanitaria completa cloacal, desagote de equipos de aire acondicionado, pluviales , ventilaciones, prueba hidráulica</t>
  </si>
  <si>
    <t>18.02</t>
  </si>
  <si>
    <t>Intalación sanitaria de agua fría y caliente, colectores, pruebas, etc.</t>
  </si>
  <si>
    <t>18.03</t>
  </si>
  <si>
    <t>Tanque de reserva de acero inoxidable</t>
  </si>
  <si>
    <t>18.04</t>
  </si>
  <si>
    <t>Termotanques eléctricos de 300 litros, alta recuperación, Tameco</t>
  </si>
  <si>
    <t>18.05</t>
  </si>
  <si>
    <t>Artefactos sanitarios, griferías y accesorios</t>
  </si>
  <si>
    <t>Instalación Eléctrica</t>
  </si>
  <si>
    <t>19.01</t>
  </si>
  <si>
    <t>Instalación eléctrica general, caños, bandejas, cajas, conductores, cajas especiales de puestos de trabajo, llaves, teclas, tomas generales, tomas de uso especial, corrientes débiles, aire acond, extractores, etc. Se normaliza toda la instalación. Se conecta cada boca a la puesta a tierra.</t>
  </si>
  <si>
    <t>19.02</t>
  </si>
  <si>
    <t>Tablero General. Provisión y colocación.</t>
  </si>
  <si>
    <t>19.03</t>
  </si>
  <si>
    <t>Tablero Seccional del sector locales 1 a 7. Provisión e instalación.</t>
  </si>
  <si>
    <t>19.04</t>
  </si>
  <si>
    <t>Provisión y colocación de artefactos de iluminación nuevos. Retiro y recolocación de artefactos existentes.</t>
  </si>
  <si>
    <t>19.05</t>
  </si>
  <si>
    <t>Puesta a tierra general y pruebas de funcionamiento. Protocolo.</t>
  </si>
  <si>
    <t>Instalación termomecánica</t>
  </si>
  <si>
    <t>20.01</t>
  </si>
  <si>
    <t>Equipos de aire acondicionado split inverter frío/calor (L2-3-4-7)</t>
  </si>
  <si>
    <t>20.02</t>
  </si>
  <si>
    <t>Extractores sanitarios</t>
  </si>
  <si>
    <t>Pintura</t>
  </si>
  <si>
    <t>21.01</t>
  </si>
  <si>
    <t xml:space="preserve">Látex sobre muros interiores de revoque fino (acondicionado, una mano de fijador,enduido completo, 2 manos de fijador y 2 manos de látex </t>
  </si>
  <si>
    <t>21.02</t>
  </si>
  <si>
    <t>Látex sobre cielorrasos (acondicionado, enduido, fijador  y 2 manos de látex)</t>
  </si>
  <si>
    <t>21.03</t>
  </si>
  <si>
    <t>Látex sobre muros exteriores (acondicionado, una mano de fijador, 2 manos de fijador y 2 manos de látex)</t>
  </si>
  <si>
    <t>21.04</t>
  </si>
  <si>
    <t>Esmalte sintético para carpinterías</t>
  </si>
  <si>
    <t>Espejos</t>
  </si>
  <si>
    <t>22.1</t>
  </si>
  <si>
    <t>Espejo float de 6mm medidas 2,75 m x 1,10 m</t>
  </si>
  <si>
    <t xml:space="preserve">Marmolería </t>
  </si>
  <si>
    <t>23.1</t>
  </si>
  <si>
    <t xml:space="preserve">Provisión y colocación mesadas granito gris mara espesor 2 cm. </t>
  </si>
  <si>
    <t>23.2</t>
  </si>
  <si>
    <t>Provisión y colocación de separadores granito gris mara espesor 2 cm. Para mingitorios.</t>
  </si>
  <si>
    <t>Equipamiento</t>
  </si>
  <si>
    <t>24.1</t>
  </si>
  <si>
    <t>Provisión de Lockers según pliego</t>
  </si>
  <si>
    <t>24.2</t>
  </si>
  <si>
    <t>Provisión de Bancos p/ vestuarios según pliego</t>
  </si>
  <si>
    <t>Limpieza</t>
  </si>
  <si>
    <t>25.1</t>
  </si>
  <si>
    <t>Limpieza periódica</t>
  </si>
  <si>
    <t>25.2</t>
  </si>
  <si>
    <t>Limpieza final</t>
  </si>
  <si>
    <r>
      <rPr>
        <b/>
        <sz val="10"/>
        <color theme="1"/>
        <rFont val="Arial"/>
        <family val="2"/>
      </rPr>
      <t xml:space="preserve">TOTAL  </t>
    </r>
    <r>
      <rPr>
        <b/>
        <sz val="8"/>
        <color theme="1"/>
        <rFont val="Arial"/>
        <family val="2"/>
      </rPr>
      <t xml:space="preserve">
</t>
    </r>
    <r>
      <rPr>
        <sz val="8"/>
        <color theme="1"/>
        <rFont val="Arial"/>
        <family val="2"/>
      </rPr>
      <t>(sin I.V.A)</t>
    </r>
  </si>
  <si>
    <t>I.V.A.</t>
  </si>
  <si>
    <r>
      <rPr>
        <b/>
        <sz val="10"/>
        <color theme="1"/>
        <rFont val="Arial"/>
        <family val="2"/>
      </rPr>
      <t xml:space="preserve">TOTAL  </t>
    </r>
    <r>
      <rPr>
        <b/>
        <sz val="8"/>
        <color theme="1"/>
        <rFont val="Arial"/>
        <family val="2"/>
      </rPr>
      <t xml:space="preserve">
</t>
    </r>
    <r>
      <rPr>
        <sz val="8"/>
        <color theme="1"/>
        <rFont val="Arial"/>
        <family val="2"/>
      </rPr>
      <t>( I.V.A INCLUIDO)</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</si>
</sst>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 #,##0.00\ &quot;€&quot;_-;\-* #,##0.00\ &quot;€&quot;_-;_-* &quot;-&quot;??\ &quot;€&quot;_-;_-@_-"/>
    <numFmt numFmtId="164" formatCode="00"/>
    <numFmt numFmtId="165" formatCode="[$$-2C0A]\ #,##0.00"/>
    <numFmt numFmtId="166" formatCode="&quot;$&quot;\ #,##0.00"/>
  </numFmts>
  <fonts count="12" x14ac:knownFonts="1">
    <font>
      <sz val="11"/>
      <color theme="1"/>
      <name val="Calibri"/>
      <family val="2"/>
      <scheme val="minor"/>
    </font>
    <font>
      <sz val="11"/>
      <color theme="1"/>
      <name val="Calibri"/>
      <family val="2"/>
      <scheme val="minor"/>
    </font>
    <font>
      <sz val="9"/>
      <color theme="1"/>
      <name val="Arial"/>
      <family val="2"/>
    </font>
    <font>
      <sz val="9"/>
      <color theme="1"/>
      <name val="Calibri"/>
      <family val="2"/>
      <scheme val="minor"/>
    </font>
    <font>
      <b/>
      <sz val="9"/>
      <name val="Century Gothic"/>
      <family val="2"/>
    </font>
    <font>
      <b/>
      <sz val="9"/>
      <color theme="1"/>
      <name val="Arial"/>
      <family val="2"/>
    </font>
    <font>
      <sz val="10"/>
      <color theme="1"/>
      <name val="Arial"/>
      <family val="2"/>
    </font>
    <font>
      <b/>
      <sz val="11"/>
      <color theme="1"/>
      <name val="Century Gothic"/>
      <family val="2"/>
    </font>
    <font>
      <b/>
      <sz val="10"/>
      <color theme="1"/>
      <name val="Arial"/>
      <family val="2"/>
    </font>
    <font>
      <b/>
      <sz val="8"/>
      <color theme="1"/>
      <name val="Arial"/>
      <family val="2"/>
    </font>
    <font>
      <sz val="8"/>
      <color theme="1"/>
      <name val="Arial"/>
      <family val="2"/>
    </font>
    <font>
      <b/>
      <sz val="14"/>
      <color theme="1"/>
      <name val="Arial"/>
      <family val="2"/>
    </font>
  </fonts>
  <fills count="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4" tint="0.59999389629810485"/>
        <bgColor indexed="64"/>
      </patternFill>
    </fill>
  </fills>
  <borders count="12">
    <border>
      <left/>
      <right/>
      <top/>
      <bottom/>
      <diagonal/>
    </border>
    <border>
      <left style="medium">
        <color theme="8" tint="0.39994506668294322"/>
      </left>
      <right/>
      <top style="medium">
        <color theme="8" tint="0.39994506668294322"/>
      </top>
      <bottom/>
      <diagonal/>
    </border>
    <border>
      <left/>
      <right/>
      <top style="medium">
        <color theme="8" tint="0.39994506668294322"/>
      </top>
      <bottom/>
      <diagonal/>
    </border>
    <border>
      <left/>
      <right style="medium">
        <color theme="8" tint="0.39994506668294322"/>
      </right>
      <top style="medium">
        <color theme="8" tint="0.39994506668294322"/>
      </top>
      <bottom/>
      <diagonal/>
    </border>
    <border>
      <left style="medium">
        <color theme="8" tint="0.39994506668294322"/>
      </left>
      <right/>
      <top/>
      <bottom/>
      <diagonal/>
    </border>
    <border>
      <left/>
      <right style="medium">
        <color theme="8" tint="0.39994506668294322"/>
      </right>
      <top/>
      <bottom/>
      <diagonal/>
    </border>
    <border>
      <left style="medium">
        <color theme="8" tint="0.39991454817346722"/>
      </left>
      <right/>
      <top/>
      <bottom style="medium">
        <color theme="8" tint="0.39991454817346722"/>
      </bottom>
      <diagonal/>
    </border>
    <border>
      <left/>
      <right/>
      <top/>
      <bottom style="medium">
        <color theme="8" tint="0.39991454817346722"/>
      </bottom>
      <diagonal/>
    </border>
    <border>
      <left/>
      <right style="medium">
        <color theme="8" tint="0.39991454817346722"/>
      </right>
      <top/>
      <bottom style="medium">
        <color theme="8" tint="0.3999145481734672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84">
    <xf numFmtId="0" fontId="0" fillId="0" borderId="0" xfId="0"/>
    <xf numFmtId="0" fontId="2" fillId="0" borderId="0" xfId="0" applyFont="1" applyProtection="1">
      <protection locked="0"/>
    </xf>
    <xf numFmtId="0" fontId="2" fillId="0" borderId="0" xfId="0" applyFont="1" applyAlignment="1" applyProtection="1">
      <alignment horizontal="center"/>
      <protection locked="0"/>
    </xf>
    <xf numFmtId="0" fontId="2" fillId="0" borderId="0" xfId="0" applyFont="1" applyAlignment="1" applyProtection="1">
      <alignment horizontal="center" wrapText="1"/>
      <protection locked="0"/>
    </xf>
    <xf numFmtId="0" fontId="2" fillId="0" borderId="0" xfId="0" applyFont="1" applyAlignment="1" applyProtection="1">
      <alignment horizontal="right" wrapText="1"/>
      <protection locked="0"/>
    </xf>
    <xf numFmtId="0" fontId="2" fillId="2" borderId="1" xfId="0" applyFont="1" applyFill="1" applyBorder="1" applyAlignment="1" applyProtection="1">
      <alignment horizontal="left"/>
      <protection locked="0"/>
    </xf>
    <xf numFmtId="0" fontId="2" fillId="2" borderId="2" xfId="0" applyFont="1" applyFill="1" applyBorder="1" applyProtection="1">
      <protection locked="0"/>
    </xf>
    <xf numFmtId="0" fontId="2" fillId="2" borderId="2" xfId="0" applyFont="1" applyFill="1" applyBorder="1" applyAlignment="1" applyProtection="1">
      <alignment horizontal="center" wrapText="1"/>
      <protection locked="0"/>
    </xf>
    <xf numFmtId="0" fontId="2" fillId="2" borderId="2" xfId="0" applyFont="1" applyFill="1" applyBorder="1" applyAlignment="1" applyProtection="1">
      <alignment horizontal="right"/>
      <protection locked="0"/>
    </xf>
    <xf numFmtId="0" fontId="2" fillId="2" borderId="3" xfId="0" applyFont="1" applyFill="1" applyBorder="1" applyProtection="1">
      <protection locked="0"/>
    </xf>
    <xf numFmtId="0" fontId="3" fillId="0" borderId="0" xfId="0" applyFont="1" applyProtection="1">
      <protection locked="0"/>
    </xf>
    <xf numFmtId="0" fontId="2" fillId="2" borderId="4" xfId="0" applyFont="1" applyFill="1" applyBorder="1" applyAlignment="1" applyProtection="1">
      <alignment horizontal="left"/>
      <protection locked="0"/>
    </xf>
    <xf numFmtId="0" fontId="2" fillId="2" borderId="0" xfId="0" applyFont="1" applyFill="1" applyBorder="1" applyProtection="1">
      <protection locked="0"/>
    </xf>
    <xf numFmtId="0" fontId="2" fillId="2" borderId="0" xfId="0" applyFont="1" applyFill="1" applyBorder="1" applyAlignment="1" applyProtection="1">
      <alignment horizontal="center" wrapText="1"/>
      <protection locked="0"/>
    </xf>
    <xf numFmtId="0" fontId="2" fillId="2" borderId="0" xfId="0" applyFont="1" applyFill="1" applyBorder="1" applyAlignment="1" applyProtection="1">
      <alignment horizontal="right"/>
      <protection locked="0"/>
    </xf>
    <xf numFmtId="0" fontId="4" fillId="0" borderId="0" xfId="0" applyFont="1" applyProtection="1">
      <protection locked="0"/>
    </xf>
    <xf numFmtId="0" fontId="2" fillId="2" borderId="5" xfId="0" applyFont="1" applyFill="1" applyBorder="1" applyProtection="1">
      <protection locked="0"/>
    </xf>
    <xf numFmtId="0" fontId="2" fillId="0" borderId="0" xfId="0" applyFont="1" applyAlignment="1" applyProtection="1">
      <alignment horizontal="right"/>
      <protection locked="0"/>
    </xf>
    <xf numFmtId="0" fontId="3" fillId="2" borderId="0" xfId="0" applyFont="1" applyFill="1" applyBorder="1" applyProtection="1">
      <protection locked="0"/>
    </xf>
    <xf numFmtId="0" fontId="5" fillId="2" borderId="0" xfId="0" applyFont="1" applyFill="1" applyBorder="1" applyProtection="1">
      <protection locked="0"/>
    </xf>
    <xf numFmtId="0" fontId="3" fillId="2" borderId="4" xfId="0" applyFont="1" applyFill="1" applyBorder="1" applyProtection="1">
      <protection locked="0"/>
    </xf>
    <xf numFmtId="0" fontId="3" fillId="2" borderId="0" xfId="0" applyFont="1" applyFill="1" applyBorder="1" applyAlignment="1" applyProtection="1">
      <alignment horizontal="right"/>
      <protection locked="0"/>
    </xf>
    <xf numFmtId="0" fontId="6" fillId="2" borderId="0" xfId="0" applyFont="1" applyFill="1" applyBorder="1" applyProtection="1">
      <protection locked="0"/>
    </xf>
    <xf numFmtId="0" fontId="2" fillId="2" borderId="0" xfId="0" applyFont="1" applyFill="1" applyProtection="1">
      <protection locked="0"/>
    </xf>
    <xf numFmtId="0" fontId="7" fillId="2" borderId="0" xfId="0" applyFont="1" applyFill="1" applyBorder="1" applyAlignment="1" applyProtection="1">
      <alignment horizontal="left" wrapText="1"/>
      <protection locked="0"/>
    </xf>
    <xf numFmtId="0" fontId="7" fillId="2" borderId="5" xfId="0" applyFont="1" applyFill="1" applyBorder="1" applyAlignment="1" applyProtection="1">
      <alignment horizontal="left" wrapText="1"/>
      <protection locked="0"/>
    </xf>
    <xf numFmtId="0" fontId="2" fillId="2" borderId="6" xfId="0" applyFont="1" applyFill="1" applyBorder="1" applyAlignment="1" applyProtection="1">
      <alignment horizontal="left"/>
      <protection locked="0"/>
    </xf>
    <xf numFmtId="0" fontId="7" fillId="2" borderId="7" xfId="0" applyFont="1" applyFill="1" applyBorder="1" applyAlignment="1" applyProtection="1">
      <alignment horizontal="left" wrapText="1"/>
      <protection locked="0"/>
    </xf>
    <xf numFmtId="0" fontId="7" fillId="2" borderId="8" xfId="0" applyFont="1" applyFill="1" applyBorder="1" applyAlignment="1" applyProtection="1">
      <alignment horizontal="left" wrapText="1"/>
      <protection locked="0"/>
    </xf>
    <xf numFmtId="0" fontId="2" fillId="2" borderId="0" xfId="0" applyFont="1" applyFill="1" applyBorder="1" applyAlignment="1" applyProtection="1">
      <alignment horizontal="left"/>
      <protection locked="0"/>
    </xf>
    <xf numFmtId="0" fontId="7" fillId="2" borderId="0" xfId="0" applyFont="1" applyFill="1" applyBorder="1" applyAlignment="1" applyProtection="1">
      <alignment horizontal="left" wrapText="1"/>
      <protection locked="0"/>
    </xf>
    <xf numFmtId="0" fontId="5" fillId="3" borderId="9" xfId="0" applyFont="1" applyFill="1" applyBorder="1" applyAlignment="1" applyProtection="1">
      <alignment horizontal="center" vertical="center"/>
      <protection locked="0"/>
    </xf>
    <xf numFmtId="0" fontId="5" fillId="3" borderId="9"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right" vertical="center" wrapText="1"/>
      <protection locked="0"/>
    </xf>
    <xf numFmtId="0" fontId="2" fillId="4" borderId="9" xfId="0" applyFont="1" applyFill="1" applyBorder="1" applyAlignment="1" applyProtection="1">
      <alignment wrapText="1"/>
      <protection locked="0"/>
    </xf>
    <xf numFmtId="165" fontId="5" fillId="4" borderId="9" xfId="1" applyNumberFormat="1" applyFont="1" applyFill="1" applyBorder="1" applyAlignment="1" applyProtection="1">
      <alignment wrapText="1"/>
      <protection locked="0"/>
    </xf>
    <xf numFmtId="165" fontId="2" fillId="0" borderId="9" xfId="1" applyNumberFormat="1" applyFont="1" applyFill="1" applyBorder="1" applyAlignment="1" applyProtection="1">
      <alignment wrapText="1"/>
      <protection locked="0"/>
    </xf>
    <xf numFmtId="0" fontId="2" fillId="0" borderId="9" xfId="0" applyFont="1" applyBorder="1" applyAlignment="1" applyProtection="1">
      <alignment wrapText="1"/>
      <protection locked="0"/>
    </xf>
    <xf numFmtId="2" fontId="2" fillId="0" borderId="0" xfId="0" applyNumberFormat="1" applyFont="1" applyProtection="1">
      <protection locked="0"/>
    </xf>
    <xf numFmtId="165" fontId="5" fillId="4" borderId="9" xfId="0" applyNumberFormat="1" applyFont="1" applyFill="1" applyBorder="1" applyAlignment="1" applyProtection="1">
      <alignment wrapText="1"/>
      <protection locked="0"/>
    </xf>
    <xf numFmtId="0" fontId="2" fillId="0" borderId="9" xfId="0" applyFont="1" applyBorder="1" applyAlignment="1" applyProtection="1">
      <alignment vertical="center" wrapText="1"/>
      <protection locked="0"/>
    </xf>
    <xf numFmtId="165" fontId="2" fillId="0" borderId="9" xfId="1" applyNumberFormat="1" applyFont="1" applyFill="1" applyBorder="1" applyAlignment="1" applyProtection="1">
      <alignment vertical="center" wrapText="1"/>
      <protection locked="0"/>
    </xf>
    <xf numFmtId="0" fontId="2" fillId="0" borderId="0" xfId="0" applyFont="1" applyFill="1" applyProtection="1">
      <protection locked="0"/>
    </xf>
    <xf numFmtId="0" fontId="2" fillId="0" borderId="0" xfId="0" applyFont="1" applyBorder="1" applyAlignment="1" applyProtection="1">
      <alignment horizontal="center" vertical="center" wrapText="1"/>
      <protection locked="0"/>
    </xf>
    <xf numFmtId="2" fontId="2" fillId="0" borderId="0" xfId="0" applyNumberFormat="1" applyFont="1" applyBorder="1" applyAlignment="1" applyProtection="1">
      <alignment horizontal="right" vertical="center" wrapText="1"/>
      <protection locked="0"/>
    </xf>
    <xf numFmtId="0" fontId="2" fillId="0" borderId="0" xfId="0" applyFont="1" applyAlignment="1" applyProtection="1">
      <alignment vertical="center"/>
      <protection locked="0"/>
    </xf>
    <xf numFmtId="0" fontId="2" fillId="0" borderId="0" xfId="0" applyFont="1" applyBorder="1" applyAlignment="1" applyProtection="1">
      <alignment horizontal="left" vertical="center"/>
      <protection locked="0"/>
    </xf>
    <xf numFmtId="0" fontId="2" fillId="0" borderId="0" xfId="0" applyFont="1" applyAlignment="1" applyProtection="1">
      <alignment horizontal="center" vertical="center"/>
      <protection locked="0"/>
    </xf>
    <xf numFmtId="0" fontId="2" fillId="0" borderId="0" xfId="0" applyFont="1" applyAlignment="1" applyProtection="1">
      <alignment horizontal="center" vertical="center" wrapText="1"/>
      <protection locked="0"/>
    </xf>
    <xf numFmtId="0" fontId="2" fillId="0" borderId="0" xfId="0" applyFont="1" applyAlignment="1" applyProtection="1">
      <alignment horizontal="right" vertical="center" wrapText="1"/>
      <protection locked="0"/>
    </xf>
    <xf numFmtId="2" fontId="8" fillId="3" borderId="9" xfId="0" applyNumberFormat="1" applyFont="1" applyFill="1" applyBorder="1" applyAlignment="1" applyProtection="1">
      <alignment horizontal="center" vertical="center" wrapText="1"/>
      <protection locked="0"/>
    </xf>
    <xf numFmtId="2" fontId="9" fillId="3" borderId="9" xfId="0" applyNumberFormat="1" applyFont="1" applyFill="1" applyBorder="1" applyAlignment="1" applyProtection="1">
      <alignment horizontal="center" wrapText="1"/>
      <protection locked="0"/>
    </xf>
    <xf numFmtId="166" fontId="11" fillId="3" borderId="10" xfId="0" applyNumberFormat="1" applyFont="1" applyFill="1" applyBorder="1" applyAlignment="1" applyProtection="1">
      <alignment horizontal="center" vertical="center" wrapText="1"/>
      <protection locked="0"/>
    </xf>
    <xf numFmtId="166" fontId="11" fillId="3" borderId="11" xfId="0" applyNumberFormat="1" applyFont="1" applyFill="1" applyBorder="1" applyAlignment="1" applyProtection="1">
      <alignment horizontal="center" vertical="center" wrapText="1"/>
      <protection locked="0"/>
    </xf>
    <xf numFmtId="2" fontId="2" fillId="0" borderId="0" xfId="0" applyNumberFormat="1" applyFont="1" applyAlignment="1" applyProtection="1">
      <alignment horizontal="center"/>
      <protection locked="0"/>
    </xf>
    <xf numFmtId="2" fontId="9" fillId="3" borderId="9" xfId="0" applyNumberFormat="1" applyFont="1" applyFill="1" applyBorder="1" applyAlignment="1" applyProtection="1">
      <alignment horizontal="center" vertical="center" wrapText="1"/>
      <protection locked="0"/>
    </xf>
    <xf numFmtId="164" fontId="5" fillId="4" borderId="9" xfId="0" applyNumberFormat="1" applyFont="1" applyFill="1" applyBorder="1" applyAlignment="1" applyProtection="1">
      <alignment horizontal="center"/>
    </xf>
    <xf numFmtId="0" fontId="5" fillId="4" borderId="10" xfId="0" applyFont="1" applyFill="1" applyBorder="1" applyProtection="1"/>
    <xf numFmtId="0" fontId="2" fillId="4" borderId="9" xfId="0" applyFont="1" applyFill="1" applyBorder="1" applyAlignment="1" applyProtection="1">
      <alignment horizontal="center" wrapText="1"/>
    </xf>
    <xf numFmtId="0" fontId="2" fillId="4" borderId="9" xfId="0" applyFont="1" applyFill="1" applyBorder="1" applyAlignment="1" applyProtection="1">
      <alignment horizontal="right" wrapText="1"/>
    </xf>
    <xf numFmtId="2" fontId="2" fillId="4" borderId="9" xfId="0" applyNumberFormat="1" applyFont="1" applyFill="1" applyBorder="1" applyAlignment="1" applyProtection="1">
      <alignment wrapText="1"/>
    </xf>
    <xf numFmtId="0" fontId="2" fillId="0" borderId="9" xfId="0" applyFont="1" applyBorder="1" applyAlignment="1" applyProtection="1">
      <alignment horizontal="center"/>
    </xf>
    <xf numFmtId="0" fontId="2" fillId="0" borderId="9" xfId="0" applyFont="1" applyFill="1" applyBorder="1" applyProtection="1"/>
    <xf numFmtId="0" fontId="2" fillId="0" borderId="9" xfId="0" applyFont="1" applyBorder="1" applyAlignment="1" applyProtection="1">
      <alignment horizontal="center" wrapText="1"/>
    </xf>
    <xf numFmtId="2" fontId="2" fillId="0" borderId="9" xfId="0" applyNumberFormat="1" applyFont="1" applyFill="1" applyBorder="1" applyAlignment="1" applyProtection="1">
      <alignment horizontal="right" wrapText="1"/>
    </xf>
    <xf numFmtId="2" fontId="2" fillId="0" borderId="9" xfId="0" applyNumberFormat="1" applyFont="1" applyBorder="1" applyAlignment="1" applyProtection="1">
      <alignment wrapText="1"/>
    </xf>
    <xf numFmtId="0" fontId="2" fillId="0" borderId="0" xfId="0" applyFont="1" applyAlignment="1" applyProtection="1">
      <alignment horizontal="center"/>
    </xf>
    <xf numFmtId="0" fontId="2" fillId="2" borderId="0" xfId="0" applyFont="1" applyFill="1" applyBorder="1" applyProtection="1"/>
    <xf numFmtId="0" fontId="2" fillId="2" borderId="0" xfId="0" applyFont="1" applyFill="1" applyBorder="1" applyAlignment="1" applyProtection="1">
      <alignment horizontal="center" wrapText="1"/>
    </xf>
    <xf numFmtId="0" fontId="2" fillId="2" borderId="0" xfId="0" applyFont="1" applyFill="1" applyBorder="1" applyAlignment="1" applyProtection="1">
      <alignment horizontal="right" wrapText="1"/>
    </xf>
    <xf numFmtId="2" fontId="2" fillId="0" borderId="0" xfId="0" applyNumberFormat="1" applyFont="1" applyProtection="1"/>
    <xf numFmtId="2" fontId="2" fillId="0" borderId="9" xfId="0" applyNumberFormat="1" applyFont="1" applyFill="1" applyBorder="1" applyAlignment="1" applyProtection="1">
      <alignment horizontal="right" vertical="center" wrapText="1"/>
    </xf>
    <xf numFmtId="2" fontId="2" fillId="4" borderId="9" xfId="0" applyNumberFormat="1" applyFont="1" applyFill="1" applyBorder="1" applyAlignment="1" applyProtection="1">
      <alignment horizontal="right" wrapText="1"/>
    </xf>
    <xf numFmtId="0" fontId="2" fillId="0" borderId="9" xfId="0" applyFont="1" applyBorder="1" applyAlignment="1" applyProtection="1">
      <alignment horizontal="center" vertical="center"/>
    </xf>
    <xf numFmtId="0" fontId="2" fillId="0" borderId="9" xfId="0" applyFont="1" applyFill="1" applyBorder="1" applyAlignment="1" applyProtection="1">
      <alignment vertical="center" wrapText="1"/>
    </xf>
    <xf numFmtId="0" fontId="2" fillId="0" borderId="9" xfId="0" applyFont="1" applyBorder="1" applyAlignment="1" applyProtection="1">
      <alignment horizontal="center" vertical="center" wrapText="1"/>
    </xf>
    <xf numFmtId="0" fontId="2" fillId="0" borderId="9" xfId="0" applyFont="1" applyFill="1" applyBorder="1" applyAlignment="1" applyProtection="1">
      <alignment wrapText="1"/>
    </xf>
    <xf numFmtId="2" fontId="2" fillId="0" borderId="9" xfId="0" applyNumberFormat="1" applyFont="1" applyBorder="1" applyAlignment="1" applyProtection="1">
      <alignment vertical="center" wrapText="1"/>
    </xf>
    <xf numFmtId="0" fontId="2" fillId="0" borderId="0" xfId="0" applyFont="1" applyBorder="1" applyAlignment="1" applyProtection="1">
      <alignment horizontal="left" vertical="center" wrapText="1"/>
    </xf>
    <xf numFmtId="0" fontId="2" fillId="0" borderId="0" xfId="0" applyFont="1" applyBorder="1" applyAlignment="1" applyProtection="1">
      <alignment horizontal="center" vertical="center" wrapText="1"/>
    </xf>
    <xf numFmtId="2" fontId="2" fillId="0" borderId="0" xfId="0" applyNumberFormat="1" applyFont="1" applyBorder="1" applyAlignment="1" applyProtection="1">
      <alignment horizontal="right" vertical="center" wrapText="1"/>
    </xf>
    <xf numFmtId="0" fontId="2" fillId="0" borderId="9" xfId="0" applyFont="1" applyBorder="1" applyAlignment="1" applyProtection="1">
      <alignment horizontal="left" vertical="center" wrapText="1"/>
    </xf>
    <xf numFmtId="0" fontId="2" fillId="0" borderId="9" xfId="0" applyFont="1" applyBorder="1" applyAlignment="1" applyProtection="1">
      <alignment horizontal="left" vertical="center"/>
    </xf>
    <xf numFmtId="0" fontId="2" fillId="0" borderId="9" xfId="0" applyFont="1" applyFill="1" applyBorder="1" applyAlignment="1" applyProtection="1">
      <alignment horizontal="lef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257175</xdr:colOff>
      <xdr:row>1</xdr:row>
      <xdr:rowOff>133350</xdr:rowOff>
    </xdr:from>
    <xdr:to>
      <xdr:col>2</xdr:col>
      <xdr:colOff>1888790</xdr:colOff>
      <xdr:row>4</xdr:row>
      <xdr:rowOff>91861</xdr:rowOff>
    </xdr:to>
    <xdr:pic>
      <xdr:nvPicPr>
        <xdr:cNvPr id="2" name="4 Imagen"/>
        <xdr:cNvPicPr>
          <a:picLocks noChangeAspect="1"/>
        </xdr:cNvPicPr>
      </xdr:nvPicPr>
      <xdr:blipFill>
        <a:blip xmlns:r="http://schemas.openxmlformats.org/officeDocument/2006/relationships" r:embed="rId1"/>
        <a:stretch>
          <a:fillRect/>
        </a:stretch>
      </xdr:blipFill>
      <xdr:spPr>
        <a:xfrm>
          <a:off x="352425" y="295275"/>
          <a:ext cx="1993565" cy="434761"/>
        </a:xfrm>
        <a:prstGeom prst="rect">
          <a:avLst/>
        </a:prstGeom>
      </xdr:spPr>
    </xdr:pic>
    <xdr:clientData/>
  </xdr:twoCellAnchor>
  <xdr:twoCellAnchor editAs="oneCell">
    <xdr:from>
      <xdr:col>1</xdr:col>
      <xdr:colOff>257175</xdr:colOff>
      <xdr:row>5</xdr:row>
      <xdr:rowOff>28575</xdr:rowOff>
    </xdr:from>
    <xdr:to>
      <xdr:col>2</xdr:col>
      <xdr:colOff>1370585</xdr:colOff>
      <xdr:row>7</xdr:row>
      <xdr:rowOff>132242</xdr:rowOff>
    </xdr:to>
    <xdr:pic>
      <xdr:nvPicPr>
        <xdr:cNvPr id="3" name="5 Imagen"/>
        <xdr:cNvPicPr>
          <a:picLocks noChangeAspect="1"/>
        </xdr:cNvPicPr>
      </xdr:nvPicPr>
      <xdr:blipFill>
        <a:blip xmlns:r="http://schemas.openxmlformats.org/officeDocument/2006/relationships" r:embed="rId2"/>
        <a:stretch>
          <a:fillRect/>
        </a:stretch>
      </xdr:blipFill>
      <xdr:spPr>
        <a:xfrm>
          <a:off x="352425" y="762000"/>
          <a:ext cx="1475360" cy="41799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pageSetUpPr fitToPage="1"/>
  </sheetPr>
  <dimension ref="A1:K247"/>
  <sheetViews>
    <sheetView tabSelected="1" workbookViewId="0">
      <pane ySplit="14" topLeftCell="A21" activePane="bottomLeft" state="frozen"/>
      <selection pane="bottomLeft" activeCell="G22" sqref="G22"/>
    </sheetView>
  </sheetViews>
  <sheetFormatPr baseColWidth="10" defaultRowHeight="12" x14ac:dyDescent="0.2"/>
  <cols>
    <col min="1" max="1" width="1.42578125" style="1" customWidth="1"/>
    <col min="2" max="2" width="5.42578125" style="2" bestFit="1" customWidth="1"/>
    <col min="3" max="3" width="53.85546875" style="1" customWidth="1"/>
    <col min="4" max="4" width="6.42578125" style="3" customWidth="1"/>
    <col min="5" max="5" width="7.85546875" style="4" customWidth="1"/>
    <col min="6" max="6" width="6.7109375" style="1" customWidth="1"/>
    <col min="7" max="7" width="11.28515625" style="1" bestFit="1" customWidth="1"/>
    <col min="8" max="8" width="12.5703125" style="1" customWidth="1"/>
    <col min="9" max="9" width="12.7109375" style="1" customWidth="1"/>
    <col min="10" max="11" width="1.42578125" style="1" customWidth="1"/>
    <col min="12" max="16384" width="11.42578125" style="1"/>
  </cols>
  <sheetData>
    <row r="1" spans="1:9" ht="12.75" thickBot="1" x14ac:dyDescent="0.25"/>
    <row r="2" spans="1:9" s="10" customFormat="1" x14ac:dyDescent="0.2">
      <c r="A2" s="1"/>
      <c r="B2" s="5"/>
      <c r="C2" s="6"/>
      <c r="D2" s="7"/>
      <c r="E2" s="8"/>
      <c r="F2" s="6"/>
      <c r="G2" s="6"/>
      <c r="H2" s="6"/>
      <c r="I2" s="9"/>
    </row>
    <row r="3" spans="1:9" s="10" customFormat="1" ht="13.5" x14ac:dyDescent="0.25">
      <c r="A3" s="1"/>
      <c r="B3" s="11"/>
      <c r="C3" s="12"/>
      <c r="D3" s="13"/>
      <c r="E3" s="14"/>
      <c r="F3" s="12"/>
      <c r="G3" s="15" t="s">
        <v>0</v>
      </c>
      <c r="H3" s="12"/>
      <c r="I3" s="16"/>
    </row>
    <row r="4" spans="1:9" s="10" customFormat="1" x14ac:dyDescent="0.2">
      <c r="A4" s="1"/>
      <c r="B4" s="11"/>
      <c r="C4" s="12"/>
      <c r="D4" s="13"/>
      <c r="E4" s="17"/>
      <c r="F4" s="18"/>
      <c r="G4" s="19" t="s">
        <v>1</v>
      </c>
      <c r="H4" s="12"/>
      <c r="I4" s="16"/>
    </row>
    <row r="5" spans="1:9" s="10" customFormat="1" ht="7.5" customHeight="1" x14ac:dyDescent="0.2">
      <c r="A5" s="1"/>
      <c r="B5" s="11"/>
      <c r="C5" s="12"/>
      <c r="D5" s="13"/>
      <c r="E5" s="14"/>
      <c r="F5" s="12"/>
      <c r="G5" s="1"/>
      <c r="H5" s="12"/>
      <c r="I5" s="16"/>
    </row>
    <row r="6" spans="1:9" s="10" customFormat="1" ht="12.75" x14ac:dyDescent="0.2">
      <c r="A6" s="1"/>
      <c r="B6" s="20"/>
      <c r="C6" s="18"/>
      <c r="D6" s="13"/>
      <c r="E6" s="21"/>
      <c r="F6" s="18"/>
      <c r="G6" s="22" t="s">
        <v>2</v>
      </c>
      <c r="H6" s="12"/>
      <c r="I6" s="16"/>
    </row>
    <row r="7" spans="1:9" s="10" customFormat="1" x14ac:dyDescent="0.2">
      <c r="A7" s="1"/>
      <c r="B7" s="20"/>
      <c r="C7" s="18"/>
      <c r="D7" s="13"/>
      <c r="E7" s="21"/>
      <c r="F7" s="18"/>
      <c r="G7" s="23" t="s">
        <v>3</v>
      </c>
      <c r="H7" s="12"/>
      <c r="I7" s="16"/>
    </row>
    <row r="8" spans="1:9" s="10" customFormat="1" x14ac:dyDescent="0.2">
      <c r="A8" s="1"/>
      <c r="B8" s="20"/>
      <c r="C8" s="18"/>
      <c r="D8" s="13"/>
      <c r="E8" s="21"/>
      <c r="F8" s="18"/>
      <c r="H8" s="12"/>
      <c r="I8" s="16"/>
    </row>
    <row r="9" spans="1:9" s="10" customFormat="1" ht="26.25" customHeight="1" x14ac:dyDescent="0.2">
      <c r="A9" s="1"/>
      <c r="B9" s="11" t="s">
        <v>4</v>
      </c>
      <c r="C9" s="24" t="s">
        <v>5</v>
      </c>
      <c r="D9" s="24"/>
      <c r="E9" s="24"/>
      <c r="F9" s="24"/>
      <c r="G9" s="24"/>
      <c r="H9" s="24"/>
      <c r="I9" s="25"/>
    </row>
    <row r="10" spans="1:9" s="10" customFormat="1" ht="5.25" customHeight="1" thickBot="1" x14ac:dyDescent="0.25">
      <c r="A10" s="1"/>
      <c r="B10" s="26"/>
      <c r="C10" s="27"/>
      <c r="D10" s="27"/>
      <c r="E10" s="27"/>
      <c r="F10" s="27"/>
      <c r="G10" s="27"/>
      <c r="H10" s="27"/>
      <c r="I10" s="28"/>
    </row>
    <row r="11" spans="1:9" s="10" customFormat="1" ht="5.25" customHeight="1" x14ac:dyDescent="0.2">
      <c r="A11" s="1"/>
      <c r="B11" s="29"/>
      <c r="C11" s="30"/>
      <c r="D11" s="30"/>
      <c r="E11" s="30"/>
      <c r="F11" s="30"/>
      <c r="G11" s="30"/>
      <c r="H11" s="30"/>
      <c r="I11" s="30"/>
    </row>
    <row r="12" spans="1:9" s="10" customFormat="1" ht="18" customHeight="1" x14ac:dyDescent="0.2">
      <c r="A12" s="1"/>
      <c r="B12" s="31" t="s">
        <v>6</v>
      </c>
      <c r="C12" s="31" t="s">
        <v>7</v>
      </c>
      <c r="D12" s="32" t="s">
        <v>8</v>
      </c>
      <c r="E12" s="33" t="s">
        <v>9</v>
      </c>
      <c r="F12" s="32" t="s">
        <v>10</v>
      </c>
      <c r="G12" s="32" t="s">
        <v>11</v>
      </c>
      <c r="H12" s="32" t="s">
        <v>12</v>
      </c>
      <c r="I12" s="32" t="s">
        <v>13</v>
      </c>
    </row>
    <row r="13" spans="1:9" x14ac:dyDescent="0.2">
      <c r="B13" s="31"/>
      <c r="C13" s="31"/>
      <c r="D13" s="32"/>
      <c r="E13" s="33" t="s">
        <v>14</v>
      </c>
      <c r="F13" s="32" t="s">
        <v>14</v>
      </c>
      <c r="G13" s="32"/>
      <c r="H13" s="32"/>
      <c r="I13" s="32"/>
    </row>
    <row r="14" spans="1:9" s="10" customFormat="1" ht="5.25" customHeight="1" x14ac:dyDescent="0.2">
      <c r="A14" s="1"/>
      <c r="B14" s="29"/>
      <c r="C14" s="30"/>
      <c r="D14" s="30"/>
      <c r="E14" s="30"/>
      <c r="F14" s="30"/>
      <c r="G14" s="30"/>
      <c r="H14" s="30"/>
      <c r="I14" s="30"/>
    </row>
    <row r="15" spans="1:9" x14ac:dyDescent="0.2">
      <c r="B15" s="56">
        <v>1</v>
      </c>
      <c r="C15" s="57" t="s">
        <v>15</v>
      </c>
      <c r="D15" s="58"/>
      <c r="E15" s="59"/>
      <c r="F15" s="60"/>
      <c r="G15" s="34"/>
      <c r="H15" s="34"/>
      <c r="I15" s="35">
        <f>SUM(H16:H17)</f>
        <v>0</v>
      </c>
    </row>
    <row r="16" spans="1:9" x14ac:dyDescent="0.2">
      <c r="B16" s="61" t="s">
        <v>16</v>
      </c>
      <c r="C16" s="62" t="s">
        <v>17</v>
      </c>
      <c r="D16" s="63" t="s">
        <v>18</v>
      </c>
      <c r="E16" s="64">
        <v>1</v>
      </c>
      <c r="F16" s="65">
        <v>0.76338088622624956</v>
      </c>
      <c r="G16" s="36">
        <v>0</v>
      </c>
      <c r="H16" s="36">
        <f>+E16*G16</f>
        <v>0</v>
      </c>
      <c r="I16" s="37"/>
    </row>
    <row r="17" spans="2:9" x14ac:dyDescent="0.2">
      <c r="B17" s="61" t="s">
        <v>19</v>
      </c>
      <c r="C17" s="62" t="s">
        <v>20</v>
      </c>
      <c r="D17" s="63" t="s">
        <v>18</v>
      </c>
      <c r="E17" s="64">
        <v>1</v>
      </c>
      <c r="F17" s="65">
        <v>0.25285433936068547</v>
      </c>
      <c r="G17" s="36">
        <v>0</v>
      </c>
      <c r="H17" s="36">
        <f>+E17*G17</f>
        <v>0</v>
      </c>
      <c r="I17" s="37"/>
    </row>
    <row r="18" spans="2:9" ht="6" customHeight="1" x14ac:dyDescent="0.2">
      <c r="B18" s="66"/>
      <c r="C18" s="67"/>
      <c r="D18" s="68"/>
      <c r="E18" s="69"/>
      <c r="F18" s="70"/>
    </row>
    <row r="19" spans="2:9" ht="12.75" customHeight="1" x14ac:dyDescent="0.2">
      <c r="B19" s="56">
        <v>2</v>
      </c>
      <c r="C19" s="57" t="s">
        <v>21</v>
      </c>
      <c r="D19" s="58"/>
      <c r="E19" s="59"/>
      <c r="F19" s="60"/>
      <c r="G19" s="34"/>
      <c r="H19" s="34"/>
      <c r="I19" s="39">
        <f>SUM(H20:H22)</f>
        <v>0</v>
      </c>
    </row>
    <row r="20" spans="2:9" x14ac:dyDescent="0.2">
      <c r="B20" s="61" t="s">
        <v>22</v>
      </c>
      <c r="C20" s="62" t="s">
        <v>23</v>
      </c>
      <c r="D20" s="63" t="s">
        <v>24</v>
      </c>
      <c r="E20" s="64">
        <v>67</v>
      </c>
      <c r="F20" s="65">
        <v>0.5337504629287777</v>
      </c>
      <c r="G20" s="36">
        <v>0</v>
      </c>
      <c r="H20" s="36">
        <f>+E20*G20</f>
        <v>0</v>
      </c>
      <c r="I20" s="37"/>
    </row>
    <row r="21" spans="2:9" x14ac:dyDescent="0.2">
      <c r="B21" s="61" t="s">
        <v>25</v>
      </c>
      <c r="C21" s="62" t="s">
        <v>26</v>
      </c>
      <c r="D21" s="63" t="s">
        <v>24</v>
      </c>
      <c r="E21" s="64">
        <v>35</v>
      </c>
      <c r="F21" s="65">
        <v>0.26064004544010516</v>
      </c>
      <c r="G21" s="36">
        <v>0</v>
      </c>
      <c r="H21" s="36">
        <f t="shared" ref="H21:H22" si="0">+E21*G21</f>
        <v>0</v>
      </c>
      <c r="I21" s="37"/>
    </row>
    <row r="22" spans="2:9" x14ac:dyDescent="0.2">
      <c r="B22" s="61" t="s">
        <v>27</v>
      </c>
      <c r="C22" s="62" t="s">
        <v>28</v>
      </c>
      <c r="D22" s="63" t="s">
        <v>24</v>
      </c>
      <c r="E22" s="64">
        <v>851</v>
      </c>
      <c r="F22" s="65">
        <v>1.8229613459091638</v>
      </c>
      <c r="G22" s="36">
        <v>0</v>
      </c>
      <c r="H22" s="36">
        <f t="shared" si="0"/>
        <v>0</v>
      </c>
      <c r="I22" s="37"/>
    </row>
    <row r="23" spans="2:9" ht="6" customHeight="1" x14ac:dyDescent="0.2">
      <c r="B23" s="66"/>
      <c r="C23" s="67"/>
      <c r="D23" s="68"/>
      <c r="E23" s="69"/>
      <c r="F23" s="70"/>
    </row>
    <row r="24" spans="2:9" x14ac:dyDescent="0.2">
      <c r="B24" s="56">
        <v>3</v>
      </c>
      <c r="C24" s="57" t="s">
        <v>29</v>
      </c>
      <c r="D24" s="58"/>
      <c r="E24" s="59"/>
      <c r="F24" s="60"/>
      <c r="G24" s="34"/>
      <c r="H24" s="34"/>
      <c r="I24" s="39">
        <f>SUM(H25)</f>
        <v>0</v>
      </c>
    </row>
    <row r="25" spans="2:9" x14ac:dyDescent="0.2">
      <c r="B25" s="61" t="s">
        <v>30</v>
      </c>
      <c r="C25" s="62" t="s">
        <v>31</v>
      </c>
      <c r="D25" s="63" t="s">
        <v>32</v>
      </c>
      <c r="E25" s="71">
        <v>2</v>
      </c>
      <c r="F25" s="65">
        <v>0.45011429724181223</v>
      </c>
      <c r="G25" s="36">
        <v>0</v>
      </c>
      <c r="H25" s="36">
        <f>+E25*G25</f>
        <v>0</v>
      </c>
      <c r="I25" s="37"/>
    </row>
    <row r="26" spans="2:9" ht="6" customHeight="1" x14ac:dyDescent="0.2">
      <c r="B26" s="66"/>
      <c r="C26" s="67"/>
      <c r="D26" s="68"/>
      <c r="E26" s="69"/>
      <c r="F26" s="70"/>
    </row>
    <row r="27" spans="2:9" x14ac:dyDescent="0.2">
      <c r="B27" s="56">
        <v>4</v>
      </c>
      <c r="C27" s="57" t="s">
        <v>33</v>
      </c>
      <c r="D27" s="58"/>
      <c r="E27" s="72"/>
      <c r="F27" s="60"/>
      <c r="G27" s="34"/>
      <c r="H27" s="34"/>
      <c r="I27" s="39">
        <f>SUM(H28:H28)</f>
        <v>0</v>
      </c>
    </row>
    <row r="28" spans="2:9" x14ac:dyDescent="0.2">
      <c r="B28" s="61" t="s">
        <v>34</v>
      </c>
      <c r="C28" s="62" t="s">
        <v>35</v>
      </c>
      <c r="D28" s="63" t="s">
        <v>24</v>
      </c>
      <c r="E28" s="64">
        <v>180</v>
      </c>
      <c r="F28" s="65">
        <v>2.1437137413391456</v>
      </c>
      <c r="G28" s="36">
        <v>0</v>
      </c>
      <c r="H28" s="36">
        <f>+E28*G28</f>
        <v>0</v>
      </c>
      <c r="I28" s="37"/>
    </row>
    <row r="29" spans="2:9" ht="6" customHeight="1" x14ac:dyDescent="0.2">
      <c r="B29" s="66"/>
      <c r="C29" s="67"/>
      <c r="D29" s="68"/>
      <c r="E29" s="69"/>
      <c r="F29" s="70"/>
    </row>
    <row r="30" spans="2:9" x14ac:dyDescent="0.2">
      <c r="B30" s="56">
        <v>5</v>
      </c>
      <c r="C30" s="57" t="s">
        <v>36</v>
      </c>
      <c r="D30" s="58"/>
      <c r="E30" s="59"/>
      <c r="F30" s="60"/>
      <c r="G30" s="34"/>
      <c r="H30" s="34"/>
      <c r="I30" s="39">
        <f>SUM(H31)</f>
        <v>0</v>
      </c>
    </row>
    <row r="31" spans="2:9" x14ac:dyDescent="0.2">
      <c r="B31" s="61" t="s">
        <v>37</v>
      </c>
      <c r="C31" s="62" t="s">
        <v>38</v>
      </c>
      <c r="D31" s="63" t="s">
        <v>18</v>
      </c>
      <c r="E31" s="64">
        <v>1</v>
      </c>
      <c r="F31" s="65">
        <v>0.52359710766192458</v>
      </c>
      <c r="G31" s="36">
        <v>0</v>
      </c>
      <c r="H31" s="36">
        <f>+E31*G31</f>
        <v>0</v>
      </c>
      <c r="I31" s="37"/>
    </row>
    <row r="32" spans="2:9" ht="6" customHeight="1" x14ac:dyDescent="0.2">
      <c r="B32" s="66"/>
      <c r="C32" s="67"/>
      <c r="D32" s="68"/>
      <c r="E32" s="69"/>
      <c r="F32" s="70"/>
    </row>
    <row r="33" spans="2:9" x14ac:dyDescent="0.2">
      <c r="B33" s="56">
        <v>6</v>
      </c>
      <c r="C33" s="57" t="s">
        <v>39</v>
      </c>
      <c r="D33" s="58"/>
      <c r="E33" s="59"/>
      <c r="F33" s="60"/>
      <c r="G33" s="34"/>
      <c r="H33" s="34"/>
      <c r="I33" s="39">
        <f>SUM(H34)</f>
        <v>0</v>
      </c>
    </row>
    <row r="34" spans="2:9" x14ac:dyDescent="0.2">
      <c r="B34" s="61" t="s">
        <v>40</v>
      </c>
      <c r="C34" s="62" t="s">
        <v>41</v>
      </c>
      <c r="D34" s="63" t="s">
        <v>24</v>
      </c>
      <c r="E34" s="64">
        <v>53</v>
      </c>
      <c r="F34" s="65">
        <v>0.26399619497919269</v>
      </c>
      <c r="G34" s="36">
        <v>0</v>
      </c>
      <c r="H34" s="36">
        <f>+E34*G34</f>
        <v>0</v>
      </c>
      <c r="I34" s="37"/>
    </row>
    <row r="35" spans="2:9" ht="6" customHeight="1" x14ac:dyDescent="0.2">
      <c r="B35" s="66"/>
      <c r="C35" s="67"/>
      <c r="D35" s="68"/>
      <c r="E35" s="69"/>
      <c r="F35" s="70"/>
    </row>
    <row r="36" spans="2:9" x14ac:dyDescent="0.2">
      <c r="B36" s="56">
        <v>7</v>
      </c>
      <c r="C36" s="57" t="s">
        <v>42</v>
      </c>
      <c r="D36" s="58"/>
      <c r="E36" s="59"/>
      <c r="F36" s="60"/>
      <c r="G36" s="34"/>
      <c r="H36" s="34"/>
      <c r="I36" s="39">
        <f>SUM(H37:H39)</f>
        <v>0</v>
      </c>
    </row>
    <row r="37" spans="2:9" ht="14.25" customHeight="1" x14ac:dyDescent="0.2">
      <c r="B37" s="73" t="s">
        <v>43</v>
      </c>
      <c r="C37" s="74" t="s">
        <v>44</v>
      </c>
      <c r="D37" s="75" t="s">
        <v>24</v>
      </c>
      <c r="E37" s="71">
        <v>172</v>
      </c>
      <c r="F37" s="65">
        <v>1.2006719424996368</v>
      </c>
      <c r="G37" s="36">
        <v>0</v>
      </c>
      <c r="H37" s="36">
        <f>+E37*G37</f>
        <v>0</v>
      </c>
      <c r="I37" s="40"/>
    </row>
    <row r="38" spans="2:9" ht="12" customHeight="1" x14ac:dyDescent="0.2">
      <c r="B38" s="73" t="s">
        <v>45</v>
      </c>
      <c r="C38" s="74" t="s">
        <v>46</v>
      </c>
      <c r="D38" s="75" t="s">
        <v>47</v>
      </c>
      <c r="E38" s="71">
        <v>4</v>
      </c>
      <c r="F38" s="65">
        <v>5.9200966686933634E-3</v>
      </c>
      <c r="G38" s="36">
        <v>0</v>
      </c>
      <c r="H38" s="36">
        <f t="shared" ref="H38:H39" si="1">+E38*G38</f>
        <v>0</v>
      </c>
      <c r="I38" s="37"/>
    </row>
    <row r="39" spans="2:9" x14ac:dyDescent="0.2">
      <c r="B39" s="61" t="s">
        <v>48</v>
      </c>
      <c r="C39" s="62" t="s">
        <v>49</v>
      </c>
      <c r="D39" s="63" t="s">
        <v>24</v>
      </c>
      <c r="E39" s="64">
        <v>245</v>
      </c>
      <c r="F39" s="65">
        <v>3.2873089413117871</v>
      </c>
      <c r="G39" s="36">
        <v>0</v>
      </c>
      <c r="H39" s="36">
        <f t="shared" si="1"/>
        <v>0</v>
      </c>
      <c r="I39" s="37"/>
    </row>
    <row r="40" spans="2:9" ht="6" customHeight="1" x14ac:dyDescent="0.2">
      <c r="B40" s="66"/>
      <c r="C40" s="67"/>
      <c r="D40" s="68"/>
      <c r="E40" s="69"/>
      <c r="F40" s="70"/>
    </row>
    <row r="41" spans="2:9" x14ac:dyDescent="0.2">
      <c r="B41" s="56">
        <v>8</v>
      </c>
      <c r="C41" s="57" t="s">
        <v>50</v>
      </c>
      <c r="D41" s="58"/>
      <c r="E41" s="59"/>
      <c r="F41" s="60"/>
      <c r="G41" s="34"/>
      <c r="H41" s="34"/>
      <c r="I41" s="39">
        <f>SUM(H42:H43)</f>
        <v>0</v>
      </c>
    </row>
    <row r="42" spans="2:9" x14ac:dyDescent="0.2">
      <c r="B42" s="61" t="s">
        <v>51</v>
      </c>
      <c r="C42" s="62" t="s">
        <v>52</v>
      </c>
      <c r="D42" s="63" t="s">
        <v>24</v>
      </c>
      <c r="E42" s="64">
        <v>390</v>
      </c>
      <c r="F42" s="65">
        <v>2.0768906501912694</v>
      </c>
      <c r="G42" s="36">
        <v>0</v>
      </c>
      <c r="H42" s="36">
        <f>+E42*G42</f>
        <v>0</v>
      </c>
      <c r="I42" s="37"/>
    </row>
    <row r="43" spans="2:9" x14ac:dyDescent="0.2">
      <c r="B43" s="61" t="s">
        <v>53</v>
      </c>
      <c r="C43" s="62" t="s">
        <v>54</v>
      </c>
      <c r="D43" s="63" t="s">
        <v>55</v>
      </c>
      <c r="E43" s="64">
        <v>1</v>
      </c>
      <c r="F43" s="65">
        <v>0.23368802639579067</v>
      </c>
      <c r="G43" s="36">
        <v>0</v>
      </c>
      <c r="H43" s="36">
        <f>+E43*G43</f>
        <v>0</v>
      </c>
      <c r="I43" s="37"/>
    </row>
    <row r="44" spans="2:9" ht="6" customHeight="1" x14ac:dyDescent="0.2">
      <c r="B44" s="66"/>
      <c r="C44" s="67"/>
      <c r="D44" s="68"/>
      <c r="E44" s="69"/>
      <c r="F44" s="70"/>
    </row>
    <row r="45" spans="2:9" x14ac:dyDescent="0.2">
      <c r="B45" s="56">
        <v>9</v>
      </c>
      <c r="C45" s="57" t="s">
        <v>56</v>
      </c>
      <c r="D45" s="58"/>
      <c r="E45" s="59"/>
      <c r="F45" s="60"/>
      <c r="G45" s="34"/>
      <c r="H45" s="34"/>
      <c r="I45" s="39">
        <f>SUM(H46:H48)</f>
        <v>0</v>
      </c>
    </row>
    <row r="46" spans="2:9" x14ac:dyDescent="0.2">
      <c r="B46" s="61" t="s">
        <v>57</v>
      </c>
      <c r="C46" s="62" t="s">
        <v>58</v>
      </c>
      <c r="D46" s="63" t="s">
        <v>24</v>
      </c>
      <c r="E46" s="64">
        <v>150</v>
      </c>
      <c r="F46" s="65">
        <v>6.3785146804731045</v>
      </c>
      <c r="G46" s="36">
        <v>0</v>
      </c>
      <c r="H46" s="36">
        <f>+E46*G46</f>
        <v>0</v>
      </c>
      <c r="I46" s="37"/>
    </row>
    <row r="47" spans="2:9" x14ac:dyDescent="0.2">
      <c r="B47" s="61" t="s">
        <v>59</v>
      </c>
      <c r="C47" s="62" t="s">
        <v>60</v>
      </c>
      <c r="D47" s="63" t="s">
        <v>24</v>
      </c>
      <c r="E47" s="64">
        <v>8</v>
      </c>
      <c r="F47" s="65">
        <v>0.22926353309603037</v>
      </c>
      <c r="G47" s="36">
        <v>0</v>
      </c>
      <c r="H47" s="36">
        <f t="shared" ref="H47:H48" si="2">+E47*G47</f>
        <v>0</v>
      </c>
      <c r="I47" s="37"/>
    </row>
    <row r="48" spans="2:9" x14ac:dyDescent="0.2">
      <c r="B48" s="61" t="s">
        <v>61</v>
      </c>
      <c r="C48" s="62" t="s">
        <v>62</v>
      </c>
      <c r="D48" s="63" t="s">
        <v>24</v>
      </c>
      <c r="E48" s="64">
        <v>81</v>
      </c>
      <c r="F48" s="65">
        <v>1.2619153425372696</v>
      </c>
      <c r="G48" s="36">
        <v>0</v>
      </c>
      <c r="H48" s="36">
        <f t="shared" si="2"/>
        <v>0</v>
      </c>
      <c r="I48" s="37"/>
    </row>
    <row r="49" spans="2:9" ht="6" customHeight="1" x14ac:dyDescent="0.2">
      <c r="B49" s="66"/>
      <c r="C49" s="67"/>
      <c r="D49" s="68"/>
      <c r="E49" s="69"/>
      <c r="F49" s="70"/>
    </row>
    <row r="50" spans="2:9" x14ac:dyDescent="0.2">
      <c r="B50" s="56">
        <v>10</v>
      </c>
      <c r="C50" s="57" t="s">
        <v>63</v>
      </c>
      <c r="D50" s="58"/>
      <c r="E50" s="59"/>
      <c r="F50" s="60"/>
      <c r="G50" s="34"/>
      <c r="H50" s="34"/>
      <c r="I50" s="39">
        <f>SUM(H51:H52)</f>
        <v>0</v>
      </c>
    </row>
    <row r="51" spans="2:9" x14ac:dyDescent="0.2">
      <c r="B51" s="61" t="s">
        <v>64</v>
      </c>
      <c r="C51" s="62" t="s">
        <v>65</v>
      </c>
      <c r="D51" s="63" t="s">
        <v>24</v>
      </c>
      <c r="E51" s="64">
        <v>172</v>
      </c>
      <c r="F51" s="65">
        <v>3.1231002599639051</v>
      </c>
      <c r="G51" s="36">
        <v>0</v>
      </c>
      <c r="H51" s="36">
        <f>+E51*G51</f>
        <v>0</v>
      </c>
      <c r="I51" s="37"/>
    </row>
    <row r="52" spans="2:9" x14ac:dyDescent="0.2">
      <c r="B52" s="61" t="s">
        <v>66</v>
      </c>
      <c r="C52" s="62" t="s">
        <v>67</v>
      </c>
      <c r="D52" s="63" t="s">
        <v>18</v>
      </c>
      <c r="E52" s="64">
        <v>1</v>
      </c>
      <c r="F52" s="65">
        <v>1.8157559650952931E-2</v>
      </c>
      <c r="G52" s="36">
        <v>0</v>
      </c>
      <c r="H52" s="36">
        <f>+E52*G52</f>
        <v>0</v>
      </c>
      <c r="I52" s="37"/>
    </row>
    <row r="53" spans="2:9" ht="6" customHeight="1" x14ac:dyDescent="0.2">
      <c r="B53" s="66"/>
      <c r="C53" s="67"/>
      <c r="D53" s="68"/>
      <c r="E53" s="69"/>
      <c r="F53" s="70"/>
    </row>
    <row r="54" spans="2:9" x14ac:dyDescent="0.2">
      <c r="B54" s="56">
        <v>11</v>
      </c>
      <c r="C54" s="57" t="s">
        <v>68</v>
      </c>
      <c r="D54" s="58"/>
      <c r="E54" s="59"/>
      <c r="F54" s="60"/>
      <c r="G54" s="34"/>
      <c r="H54" s="34"/>
      <c r="I54" s="39">
        <f>SUM(H55:H56)</f>
        <v>0</v>
      </c>
    </row>
    <row r="55" spans="2:9" x14ac:dyDescent="0.2">
      <c r="B55" s="61" t="s">
        <v>69</v>
      </c>
      <c r="C55" s="62" t="s">
        <v>70</v>
      </c>
      <c r="D55" s="63" t="s">
        <v>47</v>
      </c>
      <c r="E55" s="64">
        <v>137</v>
      </c>
      <c r="F55" s="65">
        <v>2.0116254792193655</v>
      </c>
      <c r="G55" s="36">
        <v>0</v>
      </c>
      <c r="H55" s="36">
        <f>+E55*G55</f>
        <v>0</v>
      </c>
      <c r="I55" s="37"/>
    </row>
    <row r="56" spans="2:9" x14ac:dyDescent="0.2">
      <c r="B56" s="61" t="s">
        <v>71</v>
      </c>
      <c r="C56" s="62" t="s">
        <v>72</v>
      </c>
      <c r="D56" s="63" t="s">
        <v>47</v>
      </c>
      <c r="E56" s="64">
        <v>16</v>
      </c>
      <c r="F56" s="65">
        <v>0.12358669171950187</v>
      </c>
      <c r="G56" s="36">
        <v>0</v>
      </c>
      <c r="H56" s="36">
        <f>+E56*G56</f>
        <v>0</v>
      </c>
      <c r="I56" s="37"/>
    </row>
    <row r="57" spans="2:9" ht="6" customHeight="1" x14ac:dyDescent="0.2">
      <c r="B57" s="66"/>
      <c r="C57" s="67"/>
      <c r="D57" s="68"/>
      <c r="E57" s="69"/>
      <c r="F57" s="70"/>
    </row>
    <row r="58" spans="2:9" x14ac:dyDescent="0.2">
      <c r="B58" s="56">
        <v>12</v>
      </c>
      <c r="C58" s="57" t="s">
        <v>73</v>
      </c>
      <c r="D58" s="58"/>
      <c r="E58" s="72"/>
      <c r="F58" s="60"/>
      <c r="G58" s="34"/>
      <c r="H58" s="34"/>
      <c r="I58" s="39">
        <f>SUM(H59)</f>
        <v>0</v>
      </c>
    </row>
    <row r="59" spans="2:9" ht="24" x14ac:dyDescent="0.2">
      <c r="B59" s="61" t="s">
        <v>74</v>
      </c>
      <c r="C59" s="76" t="s">
        <v>75</v>
      </c>
      <c r="D59" s="75" t="s">
        <v>24</v>
      </c>
      <c r="E59" s="71">
        <v>957</v>
      </c>
      <c r="F59" s="77">
        <v>38.788923635120362</v>
      </c>
      <c r="G59" s="41">
        <v>0</v>
      </c>
      <c r="H59" s="41">
        <f>+E59*G59</f>
        <v>0</v>
      </c>
      <c r="I59" s="40"/>
    </row>
    <row r="60" spans="2:9" ht="6" customHeight="1" x14ac:dyDescent="0.2">
      <c r="B60" s="66"/>
      <c r="C60" s="67"/>
      <c r="D60" s="68"/>
      <c r="E60" s="69"/>
      <c r="F60" s="70"/>
    </row>
    <row r="61" spans="2:9" x14ac:dyDescent="0.2">
      <c r="B61" s="56">
        <v>13</v>
      </c>
      <c r="C61" s="57" t="s">
        <v>76</v>
      </c>
      <c r="D61" s="58"/>
      <c r="E61" s="72"/>
      <c r="F61" s="60"/>
      <c r="G61" s="34"/>
      <c r="H61" s="34"/>
      <c r="I61" s="39">
        <f>SUM(H62:H63)</f>
        <v>0</v>
      </c>
    </row>
    <row r="62" spans="2:9" x14ac:dyDescent="0.2">
      <c r="B62" s="73" t="s">
        <v>77</v>
      </c>
      <c r="C62" s="76" t="s">
        <v>78</v>
      </c>
      <c r="D62" s="63" t="s">
        <v>18</v>
      </c>
      <c r="E62" s="64">
        <v>1</v>
      </c>
      <c r="F62" s="77">
        <v>0.52054007879662378</v>
      </c>
      <c r="G62" s="36">
        <v>0</v>
      </c>
      <c r="H62" s="36">
        <f>+E62*G62</f>
        <v>0</v>
      </c>
      <c r="I62" s="37"/>
    </row>
    <row r="63" spans="2:9" x14ac:dyDescent="0.2">
      <c r="B63" s="73" t="s">
        <v>79</v>
      </c>
      <c r="C63" s="76" t="s">
        <v>80</v>
      </c>
      <c r="D63" s="63" t="s">
        <v>18</v>
      </c>
      <c r="E63" s="64">
        <v>1</v>
      </c>
      <c r="F63" s="77">
        <v>0.11158603260399005</v>
      </c>
      <c r="G63" s="36">
        <v>0</v>
      </c>
      <c r="H63" s="36">
        <f>+E63*G63</f>
        <v>0</v>
      </c>
      <c r="I63" s="37"/>
    </row>
    <row r="64" spans="2:9" ht="6" customHeight="1" x14ac:dyDescent="0.2">
      <c r="B64" s="66"/>
      <c r="C64" s="67"/>
      <c r="D64" s="68"/>
      <c r="E64" s="69"/>
      <c r="F64" s="70"/>
    </row>
    <row r="65" spans="2:11" x14ac:dyDescent="0.2">
      <c r="B65" s="56">
        <v>14</v>
      </c>
      <c r="C65" s="57" t="s">
        <v>81</v>
      </c>
      <c r="D65" s="58"/>
      <c r="E65" s="72"/>
      <c r="F65" s="60"/>
      <c r="G65" s="34"/>
      <c r="H65" s="34"/>
      <c r="I65" s="39">
        <f>SUM(H66:H70)</f>
        <v>0</v>
      </c>
    </row>
    <row r="66" spans="2:11" ht="24" x14ac:dyDescent="0.2">
      <c r="B66" s="73" t="s">
        <v>82</v>
      </c>
      <c r="C66" s="76" t="s">
        <v>83</v>
      </c>
      <c r="D66" s="75" t="s">
        <v>84</v>
      </c>
      <c r="E66" s="71">
        <v>1</v>
      </c>
      <c r="F66" s="77">
        <v>0.5984360875952206</v>
      </c>
      <c r="G66" s="41">
        <v>0</v>
      </c>
      <c r="H66" s="41">
        <f>+E66*G66</f>
        <v>0</v>
      </c>
      <c r="I66" s="37"/>
    </row>
    <row r="67" spans="2:11" ht="24" x14ac:dyDescent="0.2">
      <c r="B67" s="73" t="s">
        <v>85</v>
      </c>
      <c r="C67" s="76" t="s">
        <v>86</v>
      </c>
      <c r="D67" s="75" t="s">
        <v>84</v>
      </c>
      <c r="E67" s="71">
        <v>1</v>
      </c>
      <c r="F67" s="77">
        <v>0.52054007879662378</v>
      </c>
      <c r="G67" s="41">
        <v>0</v>
      </c>
      <c r="H67" s="41">
        <f t="shared" ref="H67:H70" si="3">+E67*G67</f>
        <v>0</v>
      </c>
      <c r="I67" s="37"/>
    </row>
    <row r="68" spans="2:11" ht="24" x14ac:dyDescent="0.2">
      <c r="B68" s="73" t="s">
        <v>87</v>
      </c>
      <c r="C68" s="76" t="s">
        <v>88</v>
      </c>
      <c r="D68" s="75" t="s">
        <v>84</v>
      </c>
      <c r="E68" s="71">
        <v>1</v>
      </c>
      <c r="F68" s="77">
        <v>0.18948204140258695</v>
      </c>
      <c r="G68" s="41">
        <v>0</v>
      </c>
      <c r="H68" s="41">
        <f t="shared" si="3"/>
        <v>0</v>
      </c>
      <c r="I68" s="37"/>
    </row>
    <row r="69" spans="2:11" x14ac:dyDescent="0.2">
      <c r="B69" s="73" t="s">
        <v>89</v>
      </c>
      <c r="C69" s="76" t="s">
        <v>90</v>
      </c>
      <c r="D69" s="75" t="s">
        <v>18</v>
      </c>
      <c r="E69" s="71">
        <v>1</v>
      </c>
      <c r="F69" s="77">
        <v>0.24848826806752408</v>
      </c>
      <c r="G69" s="41">
        <v>0</v>
      </c>
      <c r="H69" s="41">
        <f t="shared" si="3"/>
        <v>0</v>
      </c>
      <c r="I69" s="37"/>
    </row>
    <row r="70" spans="2:11" x14ac:dyDescent="0.2">
      <c r="B70" s="73" t="s">
        <v>91</v>
      </c>
      <c r="C70" s="76" t="s">
        <v>92</v>
      </c>
      <c r="D70" s="75" t="s">
        <v>18</v>
      </c>
      <c r="E70" s="71">
        <v>1</v>
      </c>
      <c r="F70" s="77">
        <v>0.24848826806752408</v>
      </c>
      <c r="G70" s="41">
        <v>0</v>
      </c>
      <c r="H70" s="41">
        <f t="shared" si="3"/>
        <v>0</v>
      </c>
      <c r="I70" s="37"/>
    </row>
    <row r="71" spans="2:11" ht="6" customHeight="1" x14ac:dyDescent="0.2">
      <c r="B71" s="66"/>
      <c r="C71" s="67"/>
      <c r="D71" s="68"/>
      <c r="E71" s="69"/>
      <c r="F71" s="70"/>
    </row>
    <row r="72" spans="2:11" x14ac:dyDescent="0.2">
      <c r="B72" s="56">
        <v>15</v>
      </c>
      <c r="C72" s="57" t="s">
        <v>93</v>
      </c>
      <c r="D72" s="58"/>
      <c r="E72" s="72"/>
      <c r="F72" s="60"/>
      <c r="G72" s="34"/>
      <c r="H72" s="34"/>
      <c r="I72" s="39">
        <f>SUM(H73:H76)</f>
        <v>0</v>
      </c>
    </row>
    <row r="73" spans="2:11" ht="24" x14ac:dyDescent="0.2">
      <c r="B73" s="73" t="s">
        <v>94</v>
      </c>
      <c r="C73" s="76" t="s">
        <v>95</v>
      </c>
      <c r="D73" s="75" t="s">
        <v>84</v>
      </c>
      <c r="E73" s="71">
        <v>6</v>
      </c>
      <c r="F73" s="77">
        <v>0.4148266262959599</v>
      </c>
      <c r="G73" s="41">
        <v>0</v>
      </c>
      <c r="H73" s="41">
        <f>+E73*G73</f>
        <v>0</v>
      </c>
      <c r="I73" s="37"/>
    </row>
    <row r="74" spans="2:11" ht="24" x14ac:dyDescent="0.2">
      <c r="B74" s="73" t="s">
        <v>96</v>
      </c>
      <c r="C74" s="76" t="s">
        <v>97</v>
      </c>
      <c r="D74" s="75" t="s">
        <v>84</v>
      </c>
      <c r="E74" s="71">
        <v>0</v>
      </c>
      <c r="F74" s="77">
        <v>0</v>
      </c>
      <c r="G74" s="41">
        <v>0</v>
      </c>
      <c r="H74" s="41">
        <f t="shared" ref="H74:H76" si="4">+E74*G74</f>
        <v>0</v>
      </c>
      <c r="I74" s="37"/>
    </row>
    <row r="75" spans="2:11" ht="24" x14ac:dyDescent="0.2">
      <c r="B75" s="73" t="s">
        <v>98</v>
      </c>
      <c r="C75" s="76" t="s">
        <v>99</v>
      </c>
      <c r="D75" s="75" t="s">
        <v>84</v>
      </c>
      <c r="E75" s="71">
        <v>3</v>
      </c>
      <c r="F75" s="77">
        <v>0.16650271880700085</v>
      </c>
      <c r="G75" s="41">
        <v>0</v>
      </c>
      <c r="H75" s="41">
        <f t="shared" si="4"/>
        <v>0</v>
      </c>
      <c r="I75" s="37"/>
    </row>
    <row r="76" spans="2:11" ht="24" x14ac:dyDescent="0.2">
      <c r="B76" s="73" t="s">
        <v>100</v>
      </c>
      <c r="C76" s="76" t="s">
        <v>101</v>
      </c>
      <c r="D76" s="75" t="s">
        <v>84</v>
      </c>
      <c r="E76" s="71">
        <v>5</v>
      </c>
      <c r="F76" s="77">
        <v>0.6553001740181964</v>
      </c>
      <c r="G76" s="41">
        <v>0</v>
      </c>
      <c r="H76" s="41">
        <f t="shared" si="4"/>
        <v>0</v>
      </c>
      <c r="I76" s="37"/>
    </row>
    <row r="77" spans="2:11" ht="6" customHeight="1" x14ac:dyDescent="0.2">
      <c r="B77" s="66"/>
      <c r="C77" s="67"/>
      <c r="D77" s="68"/>
      <c r="E77" s="69"/>
      <c r="F77" s="70"/>
    </row>
    <row r="78" spans="2:11" x14ac:dyDescent="0.2">
      <c r="B78" s="56">
        <v>16</v>
      </c>
      <c r="C78" s="57" t="s">
        <v>102</v>
      </c>
      <c r="D78" s="58"/>
      <c r="E78" s="72"/>
      <c r="F78" s="60"/>
      <c r="G78" s="34"/>
      <c r="H78" s="34"/>
      <c r="I78" s="39">
        <f>SUM(H79:H80)</f>
        <v>0</v>
      </c>
    </row>
    <row r="79" spans="2:11" x14ac:dyDescent="0.2">
      <c r="B79" s="73" t="s">
        <v>103</v>
      </c>
      <c r="C79" s="76" t="s">
        <v>104</v>
      </c>
      <c r="D79" s="75" t="s">
        <v>18</v>
      </c>
      <c r="E79" s="71">
        <v>1</v>
      </c>
      <c r="F79" s="77">
        <v>0.24079214239822269</v>
      </c>
      <c r="G79" s="36">
        <v>0</v>
      </c>
      <c r="H79" s="36">
        <f>+E79*G79</f>
        <v>0</v>
      </c>
      <c r="I79" s="37"/>
    </row>
    <row r="80" spans="2:11" x14ac:dyDescent="0.2">
      <c r="B80" s="73" t="s">
        <v>105</v>
      </c>
      <c r="C80" s="76" t="s">
        <v>106</v>
      </c>
      <c r="D80" s="75" t="s">
        <v>18</v>
      </c>
      <c r="E80" s="71">
        <v>1</v>
      </c>
      <c r="F80" s="77">
        <v>0.11684401319789534</v>
      </c>
      <c r="G80" s="41">
        <v>0</v>
      </c>
      <c r="H80" s="36">
        <f>+E80*G80</f>
        <v>0</v>
      </c>
      <c r="I80" s="37"/>
      <c r="K80" s="42"/>
    </row>
    <row r="81" spans="2:11" ht="6" customHeight="1" x14ac:dyDescent="0.2">
      <c r="B81" s="66"/>
      <c r="C81" s="67"/>
      <c r="D81" s="68"/>
      <c r="E81" s="69"/>
      <c r="F81" s="70"/>
    </row>
    <row r="82" spans="2:11" x14ac:dyDescent="0.2">
      <c r="B82" s="56">
        <v>17</v>
      </c>
      <c r="C82" s="57" t="s">
        <v>107</v>
      </c>
      <c r="D82" s="58"/>
      <c r="E82" s="72"/>
      <c r="F82" s="60"/>
      <c r="G82" s="34"/>
      <c r="H82" s="34"/>
      <c r="I82" s="39">
        <f>SUM(H83)</f>
        <v>0</v>
      </c>
    </row>
    <row r="83" spans="2:11" x14ac:dyDescent="0.2">
      <c r="B83" s="73" t="s">
        <v>108</v>
      </c>
      <c r="C83" s="76" t="s">
        <v>109</v>
      </c>
      <c r="D83" s="75" t="s">
        <v>18</v>
      </c>
      <c r="E83" s="71">
        <v>1</v>
      </c>
      <c r="F83" s="77">
        <v>0.16358161847705346</v>
      </c>
      <c r="G83" s="41">
        <v>0</v>
      </c>
      <c r="H83" s="36">
        <f>+E83*G83</f>
        <v>0</v>
      </c>
      <c r="I83" s="37"/>
    </row>
    <row r="84" spans="2:11" x14ac:dyDescent="0.2">
      <c r="B84" s="66"/>
      <c r="C84" s="78"/>
      <c r="D84" s="79"/>
      <c r="E84" s="80"/>
      <c r="F84" s="70"/>
      <c r="K84" s="42"/>
    </row>
    <row r="85" spans="2:11" x14ac:dyDescent="0.2">
      <c r="B85" s="56">
        <v>18</v>
      </c>
      <c r="C85" s="57" t="s">
        <v>110</v>
      </c>
      <c r="D85" s="58"/>
      <c r="E85" s="72"/>
      <c r="F85" s="60"/>
      <c r="G85" s="34"/>
      <c r="H85" s="34"/>
      <c r="I85" s="39">
        <f>SUM(H86:H91)</f>
        <v>0</v>
      </c>
    </row>
    <row r="86" spans="2:11" ht="25.5" customHeight="1" x14ac:dyDescent="0.2">
      <c r="B86" s="73" t="s">
        <v>111</v>
      </c>
      <c r="C86" s="81" t="s">
        <v>112</v>
      </c>
      <c r="D86" s="75" t="s">
        <v>18</v>
      </c>
      <c r="E86" s="71">
        <v>1</v>
      </c>
      <c r="F86" s="77">
        <v>1.8579950758663326</v>
      </c>
      <c r="G86" s="41">
        <v>0</v>
      </c>
      <c r="H86" s="41">
        <f>+E86*G86</f>
        <v>0</v>
      </c>
      <c r="I86" s="37"/>
    </row>
    <row r="87" spans="2:11" ht="12.75" customHeight="1" x14ac:dyDescent="0.2">
      <c r="B87" s="73" t="s">
        <v>113</v>
      </c>
      <c r="C87" s="81" t="s">
        <v>114</v>
      </c>
      <c r="D87" s="75" t="s">
        <v>18</v>
      </c>
      <c r="E87" s="71">
        <v>1</v>
      </c>
      <c r="F87" s="77">
        <v>1.8579974127465966</v>
      </c>
      <c r="G87" s="41">
        <v>0</v>
      </c>
      <c r="H87" s="41">
        <f t="shared" ref="H87:H90" si="5">+E87*G87</f>
        <v>0</v>
      </c>
      <c r="I87" s="37"/>
    </row>
    <row r="88" spans="2:11" x14ac:dyDescent="0.2">
      <c r="B88" s="73" t="s">
        <v>115</v>
      </c>
      <c r="C88" s="81" t="s">
        <v>116</v>
      </c>
      <c r="D88" s="75" t="s">
        <v>84</v>
      </c>
      <c r="E88" s="71">
        <v>2</v>
      </c>
      <c r="F88" s="77">
        <v>0.57643046510961704</v>
      </c>
      <c r="G88" s="41">
        <v>0</v>
      </c>
      <c r="H88" s="41">
        <f t="shared" si="5"/>
        <v>0</v>
      </c>
      <c r="I88" s="37"/>
    </row>
    <row r="89" spans="2:11" x14ac:dyDescent="0.2">
      <c r="B89" s="73" t="s">
        <v>117</v>
      </c>
      <c r="C89" s="81" t="s">
        <v>118</v>
      </c>
      <c r="D89" s="75" t="s">
        <v>84</v>
      </c>
      <c r="E89" s="71">
        <v>2</v>
      </c>
      <c r="F89" s="77">
        <v>2.0647024449792801</v>
      </c>
      <c r="G89" s="41">
        <v>0</v>
      </c>
      <c r="H89" s="41">
        <f t="shared" si="5"/>
        <v>0</v>
      </c>
      <c r="I89" s="37"/>
    </row>
    <row r="90" spans="2:11" x14ac:dyDescent="0.2">
      <c r="B90" s="73" t="s">
        <v>119</v>
      </c>
      <c r="C90" s="81" t="s">
        <v>120</v>
      </c>
      <c r="D90" s="75" t="s">
        <v>18</v>
      </c>
      <c r="E90" s="71">
        <v>1</v>
      </c>
      <c r="F90" s="77">
        <v>1.3631801539754456</v>
      </c>
      <c r="G90" s="41">
        <v>0</v>
      </c>
      <c r="H90" s="41">
        <f t="shared" si="5"/>
        <v>0</v>
      </c>
      <c r="I90" s="37"/>
    </row>
    <row r="91" spans="2:11" ht="6" customHeight="1" x14ac:dyDescent="0.2">
      <c r="B91" s="66"/>
      <c r="C91" s="67"/>
      <c r="D91" s="68"/>
      <c r="E91" s="69"/>
      <c r="F91" s="70"/>
    </row>
    <row r="92" spans="2:11" x14ac:dyDescent="0.2">
      <c r="B92" s="56">
        <v>19</v>
      </c>
      <c r="C92" s="57" t="s">
        <v>121</v>
      </c>
      <c r="D92" s="58"/>
      <c r="E92" s="72"/>
      <c r="F92" s="60"/>
      <c r="G92" s="34"/>
      <c r="H92" s="34"/>
      <c r="I92" s="39">
        <f>SUM(H93:H98)</f>
        <v>0</v>
      </c>
    </row>
    <row r="93" spans="2:11" ht="60" x14ac:dyDescent="0.2">
      <c r="B93" s="73" t="s">
        <v>122</v>
      </c>
      <c r="C93" s="81" t="s">
        <v>123</v>
      </c>
      <c r="D93" s="75" t="s">
        <v>18</v>
      </c>
      <c r="E93" s="71">
        <v>1</v>
      </c>
      <c r="F93" s="77">
        <v>6.0274685272213491</v>
      </c>
      <c r="G93" s="41">
        <v>0</v>
      </c>
      <c r="H93" s="41">
        <f>+E93*G93</f>
        <v>0</v>
      </c>
      <c r="I93" s="40"/>
      <c r="J93" s="45"/>
      <c r="K93" s="45"/>
    </row>
    <row r="94" spans="2:11" x14ac:dyDescent="0.2">
      <c r="B94" s="73" t="s">
        <v>124</v>
      </c>
      <c r="C94" s="76" t="s">
        <v>125</v>
      </c>
      <c r="D94" s="75" t="s">
        <v>84</v>
      </c>
      <c r="E94" s="71">
        <v>1</v>
      </c>
      <c r="F94" s="77">
        <v>1.7274585480630016</v>
      </c>
      <c r="G94" s="41">
        <v>0</v>
      </c>
      <c r="H94" s="41">
        <f t="shared" ref="H94:H97" si="6">+E94*G94</f>
        <v>0</v>
      </c>
      <c r="I94" s="37"/>
    </row>
    <row r="95" spans="2:11" x14ac:dyDescent="0.2">
      <c r="B95" s="73" t="s">
        <v>126</v>
      </c>
      <c r="C95" s="76" t="s">
        <v>127</v>
      </c>
      <c r="D95" s="75" t="s">
        <v>84</v>
      </c>
      <c r="E95" s="71">
        <v>1</v>
      </c>
      <c r="F95" s="77">
        <v>1.0745067096041747</v>
      </c>
      <c r="G95" s="41">
        <v>0</v>
      </c>
      <c r="H95" s="41">
        <f t="shared" si="6"/>
        <v>0</v>
      </c>
      <c r="I95" s="37"/>
    </row>
    <row r="96" spans="2:11" ht="24" x14ac:dyDescent="0.2">
      <c r="B96" s="73" t="s">
        <v>128</v>
      </c>
      <c r="C96" s="76" t="s">
        <v>129</v>
      </c>
      <c r="D96" s="75" t="s">
        <v>18</v>
      </c>
      <c r="E96" s="71">
        <v>1</v>
      </c>
      <c r="F96" s="77">
        <v>0.33436784804457004</v>
      </c>
      <c r="G96" s="41">
        <v>0</v>
      </c>
      <c r="H96" s="41">
        <f t="shared" si="6"/>
        <v>0</v>
      </c>
      <c r="I96" s="37"/>
    </row>
    <row r="97" spans="2:9" x14ac:dyDescent="0.2">
      <c r="B97" s="73" t="s">
        <v>130</v>
      </c>
      <c r="C97" s="76" t="s">
        <v>131</v>
      </c>
      <c r="D97" s="75" t="s">
        <v>18</v>
      </c>
      <c r="E97" s="71">
        <v>1</v>
      </c>
      <c r="F97" s="77">
        <v>0.13631801539754457</v>
      </c>
      <c r="G97" s="41">
        <v>0</v>
      </c>
      <c r="H97" s="41">
        <f t="shared" si="6"/>
        <v>0</v>
      </c>
      <c r="I97" s="37"/>
    </row>
    <row r="98" spans="2:9" ht="6" customHeight="1" x14ac:dyDescent="0.2">
      <c r="B98" s="66"/>
      <c r="C98" s="67"/>
      <c r="D98" s="68"/>
      <c r="E98" s="69"/>
      <c r="F98" s="70"/>
    </row>
    <row r="99" spans="2:9" x14ac:dyDescent="0.2">
      <c r="B99" s="56">
        <v>20</v>
      </c>
      <c r="C99" s="57" t="s">
        <v>132</v>
      </c>
      <c r="D99" s="58"/>
      <c r="E99" s="72"/>
      <c r="F99" s="60"/>
      <c r="G99" s="34"/>
      <c r="H99" s="34"/>
      <c r="I99" s="39">
        <f>SUM(H100:H101)</f>
        <v>0</v>
      </c>
    </row>
    <row r="100" spans="2:9" x14ac:dyDescent="0.2">
      <c r="B100" s="73" t="s">
        <v>133</v>
      </c>
      <c r="C100" s="82" t="s">
        <v>134</v>
      </c>
      <c r="D100" s="75" t="s">
        <v>84</v>
      </c>
      <c r="E100" s="71">
        <v>4</v>
      </c>
      <c r="F100" s="77">
        <v>1.7916082023677284</v>
      </c>
      <c r="G100" s="36">
        <v>0</v>
      </c>
      <c r="H100" s="36">
        <f>+E100*G100</f>
        <v>0</v>
      </c>
      <c r="I100" s="37"/>
    </row>
    <row r="101" spans="2:9" x14ac:dyDescent="0.2">
      <c r="B101" s="73" t="s">
        <v>135</v>
      </c>
      <c r="C101" s="82" t="s">
        <v>136</v>
      </c>
      <c r="D101" s="75" t="s">
        <v>84</v>
      </c>
      <c r="E101" s="71">
        <v>3</v>
      </c>
      <c r="F101" s="77">
        <v>0.16358161847705346</v>
      </c>
      <c r="G101" s="36">
        <v>0</v>
      </c>
      <c r="H101" s="36">
        <f>+E101*G101</f>
        <v>0</v>
      </c>
      <c r="I101" s="37"/>
    </row>
    <row r="102" spans="2:9" ht="6" customHeight="1" x14ac:dyDescent="0.2">
      <c r="B102" s="66"/>
      <c r="C102" s="67"/>
      <c r="D102" s="68"/>
      <c r="E102" s="69"/>
      <c r="F102" s="70"/>
    </row>
    <row r="103" spans="2:9" x14ac:dyDescent="0.2">
      <c r="B103" s="56">
        <v>21</v>
      </c>
      <c r="C103" s="57" t="s">
        <v>137</v>
      </c>
      <c r="D103" s="58"/>
      <c r="E103" s="72"/>
      <c r="F103" s="60"/>
      <c r="G103" s="34"/>
      <c r="H103" s="34"/>
      <c r="I103" s="39">
        <f>SUM(H104:H107)</f>
        <v>0</v>
      </c>
    </row>
    <row r="104" spans="2:9" ht="41.25" customHeight="1" x14ac:dyDescent="0.2">
      <c r="B104" s="73" t="s">
        <v>138</v>
      </c>
      <c r="C104" s="76" t="s">
        <v>139</v>
      </c>
      <c r="D104" s="75" t="s">
        <v>24</v>
      </c>
      <c r="E104" s="71">
        <v>600</v>
      </c>
      <c r="F104" s="77">
        <v>4.5365856564214848</v>
      </c>
      <c r="G104" s="41">
        <v>0</v>
      </c>
      <c r="H104" s="41">
        <f>+E104*G104</f>
        <v>0</v>
      </c>
      <c r="I104" s="37"/>
    </row>
    <row r="105" spans="2:9" ht="24" x14ac:dyDescent="0.2">
      <c r="B105" s="61" t="s">
        <v>140</v>
      </c>
      <c r="C105" s="76" t="s">
        <v>141</v>
      </c>
      <c r="D105" s="75" t="s">
        <v>24</v>
      </c>
      <c r="E105" s="71">
        <v>240</v>
      </c>
      <c r="F105" s="77">
        <v>1.8975467743338204</v>
      </c>
      <c r="G105" s="41">
        <v>0</v>
      </c>
      <c r="H105" s="41">
        <f t="shared" ref="H105:H107" si="7">+E105*G105</f>
        <v>0</v>
      </c>
      <c r="I105" s="37"/>
    </row>
    <row r="106" spans="2:9" ht="24" x14ac:dyDescent="0.2">
      <c r="B106" s="61" t="s">
        <v>142</v>
      </c>
      <c r="C106" s="76" t="s">
        <v>143</v>
      </c>
      <c r="D106" s="63" t="s">
        <v>18</v>
      </c>
      <c r="E106" s="71">
        <v>1</v>
      </c>
      <c r="F106" s="77">
        <v>0.9314804732136216</v>
      </c>
      <c r="G106" s="41">
        <v>0</v>
      </c>
      <c r="H106" s="41">
        <f t="shared" si="7"/>
        <v>0</v>
      </c>
      <c r="I106" s="37"/>
    </row>
    <row r="107" spans="2:9" x14ac:dyDescent="0.2">
      <c r="B107" s="61" t="s">
        <v>144</v>
      </c>
      <c r="C107" s="62" t="s">
        <v>145</v>
      </c>
      <c r="D107" s="63" t="s">
        <v>18</v>
      </c>
      <c r="E107" s="64">
        <v>1</v>
      </c>
      <c r="F107" s="77">
        <v>0.36118821359733405</v>
      </c>
      <c r="G107" s="36">
        <v>0</v>
      </c>
      <c r="H107" s="36">
        <f t="shared" si="7"/>
        <v>0</v>
      </c>
      <c r="I107" s="37"/>
    </row>
    <row r="108" spans="2:9" ht="6" customHeight="1" x14ac:dyDescent="0.2">
      <c r="B108" s="66"/>
      <c r="C108" s="67"/>
      <c r="D108" s="68"/>
      <c r="E108" s="69"/>
      <c r="F108" s="70"/>
    </row>
    <row r="109" spans="2:9" x14ac:dyDescent="0.2">
      <c r="B109" s="56">
        <v>22</v>
      </c>
      <c r="C109" s="57" t="s">
        <v>146</v>
      </c>
      <c r="D109" s="58"/>
      <c r="E109" s="72"/>
      <c r="F109" s="60"/>
      <c r="G109" s="34"/>
      <c r="H109" s="34"/>
      <c r="I109" s="39">
        <f>SUM(H110:H111)</f>
        <v>0</v>
      </c>
    </row>
    <row r="110" spans="2:9" x14ac:dyDescent="0.2">
      <c r="B110" s="61" t="s">
        <v>147</v>
      </c>
      <c r="C110" s="83" t="s">
        <v>148</v>
      </c>
      <c r="D110" s="75" t="s">
        <v>84</v>
      </c>
      <c r="E110" s="71">
        <v>1</v>
      </c>
      <c r="F110" s="77">
        <v>0.23368802639579067</v>
      </c>
      <c r="G110" s="36">
        <v>0</v>
      </c>
      <c r="H110" s="36">
        <f>+E110*G110</f>
        <v>0</v>
      </c>
      <c r="I110" s="37"/>
    </row>
    <row r="111" spans="2:9" ht="6" customHeight="1" x14ac:dyDescent="0.2">
      <c r="B111" s="66"/>
      <c r="C111" s="67"/>
      <c r="D111" s="68"/>
      <c r="E111" s="69"/>
      <c r="F111" s="70"/>
    </row>
    <row r="112" spans="2:9" x14ac:dyDescent="0.2">
      <c r="B112" s="56">
        <v>23</v>
      </c>
      <c r="C112" s="57" t="s">
        <v>149</v>
      </c>
      <c r="D112" s="58"/>
      <c r="E112" s="72"/>
      <c r="F112" s="60"/>
      <c r="G112" s="34"/>
      <c r="H112" s="34"/>
      <c r="I112" s="39">
        <f>SUM(H113:H114)</f>
        <v>0</v>
      </c>
    </row>
    <row r="113" spans="2:9" x14ac:dyDescent="0.2">
      <c r="B113" s="61" t="s">
        <v>150</v>
      </c>
      <c r="C113" s="76" t="s">
        <v>151</v>
      </c>
      <c r="D113" s="63" t="s">
        <v>18</v>
      </c>
      <c r="E113" s="71">
        <v>1</v>
      </c>
      <c r="F113" s="77">
        <v>0.57224355463669241</v>
      </c>
      <c r="G113" s="36">
        <v>0</v>
      </c>
      <c r="H113" s="36">
        <f>+E113*G113</f>
        <v>0</v>
      </c>
      <c r="I113" s="37"/>
    </row>
    <row r="114" spans="2:9" ht="24" customHeight="1" x14ac:dyDescent="0.2">
      <c r="B114" s="61" t="s">
        <v>152</v>
      </c>
      <c r="C114" s="76" t="s">
        <v>153</v>
      </c>
      <c r="D114" s="75" t="s">
        <v>84</v>
      </c>
      <c r="E114" s="71">
        <v>3</v>
      </c>
      <c r="F114" s="77">
        <v>0.12852841451768487</v>
      </c>
      <c r="G114" s="41">
        <v>0</v>
      </c>
      <c r="H114" s="36">
        <f>+E114*G114</f>
        <v>0</v>
      </c>
      <c r="I114" s="37"/>
    </row>
    <row r="115" spans="2:9" ht="6" customHeight="1" x14ac:dyDescent="0.2">
      <c r="B115" s="66"/>
      <c r="C115" s="67"/>
      <c r="D115" s="68"/>
      <c r="E115" s="69"/>
      <c r="F115" s="70"/>
    </row>
    <row r="116" spans="2:9" x14ac:dyDescent="0.2">
      <c r="B116" s="56">
        <v>24</v>
      </c>
      <c r="C116" s="57" t="s">
        <v>154</v>
      </c>
      <c r="D116" s="58"/>
      <c r="E116" s="72"/>
      <c r="F116" s="60"/>
      <c r="G116" s="34"/>
      <c r="H116" s="34"/>
      <c r="I116" s="39">
        <f>SUM(H117:H118)</f>
        <v>0</v>
      </c>
    </row>
    <row r="117" spans="2:9" x14ac:dyDescent="0.2">
      <c r="B117" s="61" t="s">
        <v>155</v>
      </c>
      <c r="C117" s="82" t="s">
        <v>156</v>
      </c>
      <c r="D117" s="75" t="s">
        <v>84</v>
      </c>
      <c r="E117" s="71">
        <v>4</v>
      </c>
      <c r="F117" s="77">
        <v>0.56864086422975735</v>
      </c>
      <c r="G117" s="36">
        <v>0</v>
      </c>
      <c r="H117" s="36">
        <f>+E117*G117</f>
        <v>0</v>
      </c>
      <c r="I117" s="37"/>
    </row>
    <row r="118" spans="2:9" x14ac:dyDescent="0.2">
      <c r="B118" s="61" t="s">
        <v>157</v>
      </c>
      <c r="C118" s="82" t="s">
        <v>158</v>
      </c>
      <c r="D118" s="75" t="s">
        <v>84</v>
      </c>
      <c r="E118" s="71">
        <v>2</v>
      </c>
      <c r="F118" s="77">
        <v>0.19474002199649224</v>
      </c>
      <c r="G118" s="36">
        <v>0</v>
      </c>
      <c r="H118" s="36">
        <f>+E118*G118</f>
        <v>0</v>
      </c>
      <c r="I118" s="37"/>
    </row>
    <row r="119" spans="2:9" ht="6" customHeight="1" x14ac:dyDescent="0.2">
      <c r="B119" s="66"/>
      <c r="C119" s="67"/>
      <c r="D119" s="68"/>
      <c r="E119" s="69"/>
      <c r="F119" s="70"/>
    </row>
    <row r="120" spans="2:9" x14ac:dyDescent="0.2">
      <c r="B120" s="56">
        <v>25</v>
      </c>
      <c r="C120" s="57" t="s">
        <v>159</v>
      </c>
      <c r="D120" s="58"/>
      <c r="E120" s="72"/>
      <c r="F120" s="60"/>
      <c r="G120" s="34"/>
      <c r="H120" s="34"/>
      <c r="I120" s="39">
        <f>SUM(H121:H122)</f>
        <v>0</v>
      </c>
    </row>
    <row r="121" spans="2:9" x14ac:dyDescent="0.2">
      <c r="B121" s="61" t="s">
        <v>160</v>
      </c>
      <c r="C121" s="82" t="s">
        <v>161</v>
      </c>
      <c r="D121" s="75" t="s">
        <v>18</v>
      </c>
      <c r="E121" s="71">
        <v>1</v>
      </c>
      <c r="F121" s="77">
        <v>1.0406127815404558</v>
      </c>
      <c r="G121" s="36">
        <v>0</v>
      </c>
      <c r="H121" s="36">
        <f>+E121*G121</f>
        <v>0</v>
      </c>
      <c r="I121" s="37"/>
    </row>
    <row r="122" spans="2:9" x14ac:dyDescent="0.2">
      <c r="B122" s="61" t="s">
        <v>162</v>
      </c>
      <c r="C122" s="82" t="s">
        <v>163</v>
      </c>
      <c r="D122" s="75" t="s">
        <v>24</v>
      </c>
      <c r="E122" s="71">
        <v>782</v>
      </c>
      <c r="F122" s="77">
        <v>0.60914678880502771</v>
      </c>
      <c r="G122" s="36">
        <v>0</v>
      </c>
      <c r="H122" s="36">
        <f>+E122*G122</f>
        <v>0</v>
      </c>
      <c r="I122" s="37"/>
    </row>
    <row r="123" spans="2:9" x14ac:dyDescent="0.2">
      <c r="B123" s="1"/>
      <c r="C123" s="46"/>
      <c r="D123" s="43"/>
      <c r="E123" s="44"/>
      <c r="F123" s="38"/>
    </row>
    <row r="124" spans="2:9" ht="27.75" customHeight="1" x14ac:dyDescent="0.2">
      <c r="C124" s="47"/>
      <c r="D124" s="48"/>
      <c r="E124" s="49"/>
      <c r="F124" s="50">
        <f>SUM(F16:F123)</f>
        <v>100.00000000000001</v>
      </c>
      <c r="G124" s="51" t="s">
        <v>164</v>
      </c>
      <c r="H124" s="52">
        <f>SUM(I15:I123)</f>
        <v>0</v>
      </c>
      <c r="I124" s="53"/>
    </row>
    <row r="125" spans="2:9" ht="5.25" customHeight="1" x14ac:dyDescent="0.2">
      <c r="C125" s="47"/>
      <c r="D125" s="48"/>
      <c r="E125" s="49"/>
    </row>
    <row r="126" spans="2:9" ht="18" x14ac:dyDescent="0.2">
      <c r="C126" s="47"/>
      <c r="D126" s="48"/>
      <c r="E126" s="49"/>
      <c r="F126" s="47"/>
      <c r="G126" s="50" t="s">
        <v>165</v>
      </c>
      <c r="H126" s="52">
        <f>+H124*0.21</f>
        <v>0</v>
      </c>
      <c r="I126" s="53"/>
    </row>
    <row r="127" spans="2:9" ht="6" customHeight="1" x14ac:dyDescent="0.2">
      <c r="C127" s="47"/>
      <c r="D127" s="48"/>
      <c r="E127" s="49"/>
      <c r="F127" s="54"/>
    </row>
    <row r="128" spans="2:9" ht="35.25" x14ac:dyDescent="0.2">
      <c r="C128" s="47"/>
      <c r="D128" s="48"/>
      <c r="E128" s="49"/>
      <c r="F128" s="2"/>
      <c r="G128" s="55" t="s">
        <v>166</v>
      </c>
      <c r="H128" s="52">
        <f>SUM(H124:I127)</f>
        <v>0</v>
      </c>
      <c r="I128" s="53"/>
    </row>
    <row r="129" spans="2:5" ht="6.75" customHeight="1" x14ac:dyDescent="0.2">
      <c r="C129" s="47"/>
      <c r="D129" s="48"/>
      <c r="E129" s="49"/>
    </row>
    <row r="130" spans="2:5" x14ac:dyDescent="0.2">
      <c r="B130" s="1"/>
      <c r="C130" s="47"/>
      <c r="D130" s="48"/>
      <c r="E130" s="49"/>
    </row>
    <row r="131" spans="2:5" x14ac:dyDescent="0.2">
      <c r="B131" s="1"/>
      <c r="C131" s="47"/>
      <c r="D131" s="48"/>
      <c r="E131" s="49"/>
    </row>
    <row r="132" spans="2:5" x14ac:dyDescent="0.2">
      <c r="B132" s="1"/>
      <c r="C132" s="47"/>
      <c r="D132" s="48"/>
      <c r="E132" s="49"/>
    </row>
    <row r="133" spans="2:5" x14ac:dyDescent="0.2">
      <c r="B133" s="1"/>
      <c r="C133" s="47"/>
      <c r="D133" s="48"/>
      <c r="E133" s="49"/>
    </row>
    <row r="134" spans="2:5" x14ac:dyDescent="0.2">
      <c r="B134" s="1"/>
      <c r="C134" s="47"/>
      <c r="D134" s="48"/>
      <c r="E134" s="49"/>
    </row>
    <row r="135" spans="2:5" x14ac:dyDescent="0.2">
      <c r="B135" s="1"/>
      <c r="C135" s="47"/>
      <c r="D135" s="48"/>
      <c r="E135" s="49"/>
    </row>
    <row r="136" spans="2:5" x14ac:dyDescent="0.2">
      <c r="B136" s="1"/>
      <c r="C136" s="47"/>
      <c r="D136" s="48"/>
      <c r="E136" s="49"/>
    </row>
    <row r="137" spans="2:5" x14ac:dyDescent="0.2">
      <c r="B137" s="1"/>
      <c r="C137" s="47"/>
      <c r="D137" s="48"/>
      <c r="E137" s="49"/>
    </row>
    <row r="138" spans="2:5" x14ac:dyDescent="0.2">
      <c r="B138" s="1"/>
      <c r="C138" s="47"/>
      <c r="D138" s="48"/>
      <c r="E138" s="49"/>
    </row>
    <row r="139" spans="2:5" x14ac:dyDescent="0.2">
      <c r="B139" s="1"/>
      <c r="C139" s="47"/>
      <c r="D139" s="48"/>
      <c r="E139" s="49"/>
    </row>
    <row r="140" spans="2:5" x14ac:dyDescent="0.2">
      <c r="B140" s="1"/>
      <c r="C140" s="47"/>
      <c r="D140" s="48"/>
      <c r="E140" s="49"/>
    </row>
    <row r="141" spans="2:5" x14ac:dyDescent="0.2">
      <c r="B141" s="1"/>
      <c r="C141" s="47"/>
      <c r="D141" s="48"/>
      <c r="E141" s="49"/>
    </row>
    <row r="142" spans="2:5" x14ac:dyDescent="0.2">
      <c r="B142" s="1"/>
      <c r="C142" s="47"/>
      <c r="D142" s="48"/>
      <c r="E142" s="49"/>
    </row>
    <row r="143" spans="2:5" x14ac:dyDescent="0.2">
      <c r="B143" s="1"/>
      <c r="C143" s="47"/>
      <c r="D143" s="48"/>
      <c r="E143" s="49"/>
    </row>
    <row r="144" spans="2:5" x14ac:dyDescent="0.2">
      <c r="B144" s="1"/>
      <c r="C144" s="47"/>
      <c r="D144" s="48"/>
      <c r="E144" s="49"/>
    </row>
    <row r="145" spans="2:5" x14ac:dyDescent="0.2">
      <c r="B145" s="1"/>
      <c r="C145" s="47"/>
      <c r="D145" s="48"/>
      <c r="E145" s="49"/>
    </row>
    <row r="146" spans="2:5" x14ac:dyDescent="0.2">
      <c r="B146" s="1"/>
      <c r="C146" s="47"/>
      <c r="D146" s="48"/>
      <c r="E146" s="49"/>
    </row>
    <row r="147" spans="2:5" x14ac:dyDescent="0.2">
      <c r="B147" s="1"/>
      <c r="C147" s="47"/>
      <c r="D147" s="48"/>
      <c r="E147" s="49"/>
    </row>
    <row r="148" spans="2:5" x14ac:dyDescent="0.2">
      <c r="B148" s="1"/>
      <c r="C148" s="47"/>
      <c r="D148" s="48"/>
      <c r="E148" s="49"/>
    </row>
    <row r="149" spans="2:5" x14ac:dyDescent="0.2">
      <c r="B149" s="1"/>
      <c r="C149" s="47"/>
      <c r="D149" s="48"/>
      <c r="E149" s="49"/>
    </row>
    <row r="150" spans="2:5" x14ac:dyDescent="0.2">
      <c r="B150" s="1"/>
      <c r="C150" s="47"/>
      <c r="D150" s="48"/>
      <c r="E150" s="49"/>
    </row>
    <row r="151" spans="2:5" x14ac:dyDescent="0.2">
      <c r="B151" s="1"/>
      <c r="C151" s="47"/>
      <c r="D151" s="48"/>
      <c r="E151" s="49"/>
    </row>
    <row r="152" spans="2:5" x14ac:dyDescent="0.2">
      <c r="B152" s="1"/>
      <c r="C152" s="47"/>
      <c r="D152" s="48"/>
      <c r="E152" s="49"/>
    </row>
    <row r="153" spans="2:5" x14ac:dyDescent="0.2">
      <c r="B153" s="1"/>
      <c r="C153" s="47"/>
      <c r="D153" s="48"/>
      <c r="E153" s="49"/>
    </row>
    <row r="154" spans="2:5" x14ac:dyDescent="0.2">
      <c r="B154" s="1"/>
      <c r="C154" s="47"/>
      <c r="D154" s="48"/>
      <c r="E154" s="49"/>
    </row>
    <row r="155" spans="2:5" x14ac:dyDescent="0.2">
      <c r="B155" s="1"/>
      <c r="C155" s="47"/>
      <c r="D155" s="48"/>
      <c r="E155" s="49"/>
    </row>
    <row r="156" spans="2:5" x14ac:dyDescent="0.2">
      <c r="B156" s="1"/>
      <c r="C156" s="47"/>
      <c r="D156" s="48"/>
      <c r="E156" s="49"/>
    </row>
    <row r="157" spans="2:5" x14ac:dyDescent="0.2">
      <c r="B157" s="1"/>
      <c r="C157" s="47"/>
      <c r="D157" s="48"/>
      <c r="E157" s="49"/>
    </row>
    <row r="158" spans="2:5" x14ac:dyDescent="0.2">
      <c r="B158" s="1"/>
      <c r="C158" s="47"/>
      <c r="D158" s="48"/>
      <c r="E158" s="49"/>
    </row>
    <row r="159" spans="2:5" x14ac:dyDescent="0.2">
      <c r="B159" s="1"/>
      <c r="C159" s="47"/>
      <c r="D159" s="48"/>
      <c r="E159" s="49"/>
    </row>
    <row r="160" spans="2:5" x14ac:dyDescent="0.2">
      <c r="B160" s="1"/>
      <c r="C160" s="47"/>
      <c r="D160" s="48"/>
      <c r="E160" s="49"/>
    </row>
    <row r="161" spans="2:5" x14ac:dyDescent="0.2">
      <c r="B161" s="1"/>
      <c r="C161" s="47"/>
      <c r="D161" s="48"/>
      <c r="E161" s="49"/>
    </row>
    <row r="162" spans="2:5" x14ac:dyDescent="0.2">
      <c r="B162" s="1"/>
      <c r="C162" s="47"/>
      <c r="D162" s="48"/>
      <c r="E162" s="49"/>
    </row>
    <row r="163" spans="2:5" x14ac:dyDescent="0.2">
      <c r="B163" s="1"/>
      <c r="C163" s="47"/>
      <c r="D163" s="48"/>
      <c r="E163" s="49"/>
    </row>
    <row r="164" spans="2:5" x14ac:dyDescent="0.2">
      <c r="B164" s="1"/>
      <c r="C164" s="47"/>
      <c r="D164" s="48"/>
      <c r="E164" s="49"/>
    </row>
    <row r="165" spans="2:5" x14ac:dyDescent="0.2">
      <c r="B165" s="1"/>
      <c r="C165" s="47"/>
      <c r="D165" s="48"/>
      <c r="E165" s="49"/>
    </row>
    <row r="166" spans="2:5" x14ac:dyDescent="0.2">
      <c r="B166" s="1"/>
      <c r="C166" s="47"/>
      <c r="D166" s="48"/>
      <c r="E166" s="49"/>
    </row>
    <row r="167" spans="2:5" x14ac:dyDescent="0.2">
      <c r="B167" s="1"/>
      <c r="C167" s="47"/>
      <c r="D167" s="48"/>
      <c r="E167" s="49"/>
    </row>
    <row r="168" spans="2:5" x14ac:dyDescent="0.2">
      <c r="B168" s="1"/>
      <c r="C168" s="47"/>
      <c r="D168" s="48"/>
      <c r="E168" s="49"/>
    </row>
    <row r="169" spans="2:5" x14ac:dyDescent="0.2">
      <c r="B169" s="1"/>
      <c r="C169" s="47"/>
      <c r="D169" s="48"/>
      <c r="E169" s="49"/>
    </row>
    <row r="170" spans="2:5" x14ac:dyDescent="0.2">
      <c r="B170" s="1"/>
      <c r="C170" s="47"/>
      <c r="D170" s="48"/>
      <c r="E170" s="49"/>
    </row>
    <row r="171" spans="2:5" x14ac:dyDescent="0.2">
      <c r="B171" s="1"/>
      <c r="C171" s="47"/>
      <c r="D171" s="48"/>
      <c r="E171" s="49"/>
    </row>
    <row r="172" spans="2:5" x14ac:dyDescent="0.2">
      <c r="B172" s="1"/>
      <c r="C172" s="47"/>
      <c r="D172" s="48"/>
      <c r="E172" s="49"/>
    </row>
    <row r="173" spans="2:5" x14ac:dyDescent="0.2">
      <c r="B173" s="1"/>
      <c r="C173" s="47"/>
      <c r="D173" s="48"/>
      <c r="E173" s="49"/>
    </row>
    <row r="174" spans="2:5" x14ac:dyDescent="0.2">
      <c r="B174" s="1"/>
      <c r="C174" s="47"/>
      <c r="D174" s="48"/>
      <c r="E174" s="49"/>
    </row>
    <row r="175" spans="2:5" x14ac:dyDescent="0.2">
      <c r="B175" s="1"/>
      <c r="C175" s="47"/>
      <c r="D175" s="48"/>
      <c r="E175" s="49"/>
    </row>
    <row r="176" spans="2:5" x14ac:dyDescent="0.2">
      <c r="B176" s="1"/>
      <c r="C176" s="47"/>
      <c r="D176" s="48"/>
      <c r="E176" s="49"/>
    </row>
    <row r="177" spans="2:5" x14ac:dyDescent="0.2">
      <c r="B177" s="1"/>
      <c r="C177" s="47"/>
      <c r="D177" s="48"/>
      <c r="E177" s="49"/>
    </row>
    <row r="178" spans="2:5" x14ac:dyDescent="0.2">
      <c r="B178" s="1"/>
      <c r="C178" s="47"/>
      <c r="D178" s="48"/>
      <c r="E178" s="49"/>
    </row>
    <row r="179" spans="2:5" x14ac:dyDescent="0.2">
      <c r="B179" s="1"/>
      <c r="C179" s="47"/>
      <c r="D179" s="48"/>
      <c r="E179" s="49"/>
    </row>
    <row r="180" spans="2:5" x14ac:dyDescent="0.2">
      <c r="B180" s="1"/>
      <c r="C180" s="47"/>
      <c r="D180" s="48"/>
      <c r="E180" s="49"/>
    </row>
    <row r="181" spans="2:5" x14ac:dyDescent="0.2">
      <c r="B181" s="1"/>
      <c r="C181" s="47"/>
      <c r="D181" s="48"/>
      <c r="E181" s="49"/>
    </row>
    <row r="182" spans="2:5" x14ac:dyDescent="0.2">
      <c r="B182" s="1"/>
      <c r="C182" s="47"/>
      <c r="D182" s="48"/>
      <c r="E182" s="49"/>
    </row>
    <row r="183" spans="2:5" x14ac:dyDescent="0.2">
      <c r="B183" s="1"/>
      <c r="C183" s="47"/>
      <c r="D183" s="48"/>
      <c r="E183" s="49"/>
    </row>
    <row r="184" spans="2:5" x14ac:dyDescent="0.2">
      <c r="B184" s="1"/>
      <c r="C184" s="47"/>
      <c r="D184" s="48"/>
      <c r="E184" s="49"/>
    </row>
    <row r="185" spans="2:5" x14ac:dyDescent="0.2">
      <c r="B185" s="1"/>
      <c r="C185" s="47"/>
      <c r="D185" s="48"/>
      <c r="E185" s="49"/>
    </row>
    <row r="186" spans="2:5" x14ac:dyDescent="0.2">
      <c r="B186" s="1"/>
      <c r="C186" s="47"/>
      <c r="D186" s="48"/>
      <c r="E186" s="49"/>
    </row>
    <row r="187" spans="2:5" x14ac:dyDescent="0.2">
      <c r="B187" s="1"/>
      <c r="C187" s="47"/>
      <c r="D187" s="48"/>
      <c r="E187" s="49"/>
    </row>
    <row r="188" spans="2:5" x14ac:dyDescent="0.2">
      <c r="B188" s="1"/>
      <c r="C188" s="47"/>
      <c r="D188" s="48"/>
      <c r="E188" s="49"/>
    </row>
    <row r="189" spans="2:5" x14ac:dyDescent="0.2">
      <c r="B189" s="1"/>
      <c r="C189" s="47"/>
      <c r="D189" s="48"/>
      <c r="E189" s="49"/>
    </row>
    <row r="190" spans="2:5" x14ac:dyDescent="0.2">
      <c r="B190" s="1"/>
      <c r="C190" s="47"/>
      <c r="D190" s="48"/>
      <c r="E190" s="49"/>
    </row>
    <row r="191" spans="2:5" x14ac:dyDescent="0.2">
      <c r="B191" s="1"/>
      <c r="C191" s="47"/>
      <c r="D191" s="48"/>
      <c r="E191" s="49"/>
    </row>
    <row r="192" spans="2:5" x14ac:dyDescent="0.2">
      <c r="B192" s="1"/>
      <c r="C192" s="47"/>
      <c r="D192" s="48"/>
      <c r="E192" s="49"/>
    </row>
    <row r="193" spans="2:5" x14ac:dyDescent="0.2">
      <c r="B193" s="1"/>
      <c r="C193" s="47"/>
      <c r="D193" s="48"/>
      <c r="E193" s="49"/>
    </row>
    <row r="194" spans="2:5" x14ac:dyDescent="0.2">
      <c r="B194" s="1"/>
      <c r="C194" s="47"/>
      <c r="D194" s="48"/>
      <c r="E194" s="49"/>
    </row>
    <row r="195" spans="2:5" x14ac:dyDescent="0.2">
      <c r="B195" s="1"/>
      <c r="C195" s="47"/>
      <c r="D195" s="48"/>
      <c r="E195" s="49"/>
    </row>
    <row r="196" spans="2:5" x14ac:dyDescent="0.2">
      <c r="B196" s="1"/>
      <c r="C196" s="47"/>
      <c r="D196" s="48"/>
      <c r="E196" s="49"/>
    </row>
    <row r="197" spans="2:5" x14ac:dyDescent="0.2">
      <c r="B197" s="1"/>
      <c r="C197" s="47"/>
      <c r="D197" s="48"/>
      <c r="E197" s="49"/>
    </row>
    <row r="198" spans="2:5" x14ac:dyDescent="0.2">
      <c r="B198" s="1"/>
      <c r="C198" s="47"/>
      <c r="D198" s="48"/>
      <c r="E198" s="49"/>
    </row>
    <row r="199" spans="2:5" x14ac:dyDescent="0.2">
      <c r="B199" s="1"/>
      <c r="C199" s="47"/>
      <c r="D199" s="48"/>
      <c r="E199" s="49"/>
    </row>
    <row r="200" spans="2:5" x14ac:dyDescent="0.2">
      <c r="B200" s="1"/>
      <c r="C200" s="47"/>
      <c r="D200" s="48"/>
      <c r="E200" s="49"/>
    </row>
    <row r="201" spans="2:5" x14ac:dyDescent="0.2">
      <c r="B201" s="1"/>
      <c r="C201" s="47"/>
      <c r="D201" s="48"/>
      <c r="E201" s="49"/>
    </row>
    <row r="202" spans="2:5" x14ac:dyDescent="0.2">
      <c r="B202" s="1"/>
      <c r="C202" s="47"/>
      <c r="D202" s="48"/>
      <c r="E202" s="49"/>
    </row>
    <row r="203" spans="2:5" x14ac:dyDescent="0.2">
      <c r="B203" s="1"/>
      <c r="C203" s="47"/>
      <c r="D203" s="48"/>
      <c r="E203" s="49"/>
    </row>
    <row r="204" spans="2:5" x14ac:dyDescent="0.2">
      <c r="B204" s="1"/>
      <c r="C204" s="47"/>
      <c r="D204" s="48"/>
      <c r="E204" s="49"/>
    </row>
    <row r="205" spans="2:5" x14ac:dyDescent="0.2">
      <c r="B205" s="1"/>
      <c r="C205" s="47"/>
      <c r="D205" s="48"/>
      <c r="E205" s="49"/>
    </row>
    <row r="206" spans="2:5" x14ac:dyDescent="0.2">
      <c r="B206" s="1"/>
      <c r="C206" s="47"/>
      <c r="D206" s="48"/>
      <c r="E206" s="49"/>
    </row>
    <row r="207" spans="2:5" x14ac:dyDescent="0.2">
      <c r="B207" s="1"/>
      <c r="C207" s="47"/>
      <c r="D207" s="48"/>
      <c r="E207" s="49"/>
    </row>
    <row r="208" spans="2:5" x14ac:dyDescent="0.2">
      <c r="B208" s="1"/>
      <c r="C208" s="47"/>
      <c r="D208" s="48"/>
      <c r="E208" s="49"/>
    </row>
    <row r="209" spans="2:5" x14ac:dyDescent="0.2">
      <c r="B209" s="1"/>
      <c r="C209" s="47"/>
      <c r="D209" s="48"/>
      <c r="E209" s="49"/>
    </row>
    <row r="210" spans="2:5" x14ac:dyDescent="0.2">
      <c r="B210" s="1"/>
      <c r="C210" s="47"/>
      <c r="D210" s="48"/>
      <c r="E210" s="49"/>
    </row>
    <row r="211" spans="2:5" x14ac:dyDescent="0.2">
      <c r="B211" s="1"/>
      <c r="C211" s="47"/>
      <c r="D211" s="48"/>
      <c r="E211" s="49"/>
    </row>
    <row r="212" spans="2:5" x14ac:dyDescent="0.2">
      <c r="B212" s="1"/>
      <c r="C212" s="47"/>
      <c r="D212" s="48"/>
      <c r="E212" s="49"/>
    </row>
    <row r="213" spans="2:5" x14ac:dyDescent="0.2">
      <c r="B213" s="1"/>
      <c r="C213" s="47"/>
      <c r="D213" s="48"/>
      <c r="E213" s="49"/>
    </row>
    <row r="214" spans="2:5" x14ac:dyDescent="0.2">
      <c r="B214" s="1"/>
      <c r="C214" s="47"/>
      <c r="D214" s="48"/>
      <c r="E214" s="49"/>
    </row>
    <row r="215" spans="2:5" x14ac:dyDescent="0.2">
      <c r="B215" s="1"/>
      <c r="C215" s="47"/>
      <c r="D215" s="48"/>
      <c r="E215" s="49"/>
    </row>
    <row r="216" spans="2:5" x14ac:dyDescent="0.2">
      <c r="B216" s="1"/>
      <c r="C216" s="47"/>
      <c r="D216" s="48"/>
      <c r="E216" s="49"/>
    </row>
    <row r="217" spans="2:5" x14ac:dyDescent="0.2">
      <c r="B217" s="1"/>
      <c r="C217" s="47"/>
      <c r="D217" s="48"/>
      <c r="E217" s="49"/>
    </row>
    <row r="218" spans="2:5" x14ac:dyDescent="0.2">
      <c r="B218" s="1"/>
      <c r="C218" s="47"/>
      <c r="D218" s="48"/>
      <c r="E218" s="49"/>
    </row>
    <row r="219" spans="2:5" x14ac:dyDescent="0.2">
      <c r="B219" s="1"/>
      <c r="C219" s="47"/>
      <c r="D219" s="48"/>
      <c r="E219" s="49"/>
    </row>
    <row r="220" spans="2:5" x14ac:dyDescent="0.2">
      <c r="B220" s="1"/>
      <c r="C220" s="47"/>
      <c r="D220" s="48"/>
      <c r="E220" s="49"/>
    </row>
    <row r="221" spans="2:5" x14ac:dyDescent="0.2">
      <c r="B221" s="1"/>
      <c r="C221" s="47"/>
      <c r="D221" s="48"/>
      <c r="E221" s="49"/>
    </row>
    <row r="222" spans="2:5" x14ac:dyDescent="0.2">
      <c r="B222" s="1"/>
      <c r="C222" s="47"/>
      <c r="D222" s="48"/>
      <c r="E222" s="49"/>
    </row>
    <row r="223" spans="2:5" x14ac:dyDescent="0.2">
      <c r="B223" s="1"/>
      <c r="C223" s="47"/>
      <c r="D223" s="48"/>
      <c r="E223" s="49"/>
    </row>
    <row r="224" spans="2:5" x14ac:dyDescent="0.2">
      <c r="B224" s="1"/>
      <c r="C224" s="47"/>
      <c r="D224" s="48"/>
      <c r="E224" s="49"/>
    </row>
    <row r="225" spans="2:5" x14ac:dyDescent="0.2">
      <c r="B225" s="1"/>
      <c r="C225" s="47"/>
      <c r="D225" s="48"/>
      <c r="E225" s="49"/>
    </row>
    <row r="226" spans="2:5" x14ac:dyDescent="0.2">
      <c r="B226" s="1"/>
      <c r="C226" s="47"/>
      <c r="D226" s="48"/>
      <c r="E226" s="49"/>
    </row>
    <row r="227" spans="2:5" x14ac:dyDescent="0.2">
      <c r="B227" s="1"/>
      <c r="C227" s="47"/>
      <c r="D227" s="48"/>
      <c r="E227" s="49"/>
    </row>
    <row r="228" spans="2:5" x14ac:dyDescent="0.2">
      <c r="B228" s="1"/>
      <c r="C228" s="47"/>
      <c r="D228" s="48"/>
      <c r="E228" s="49"/>
    </row>
    <row r="229" spans="2:5" x14ac:dyDescent="0.2">
      <c r="B229" s="1"/>
      <c r="C229" s="47"/>
      <c r="D229" s="48"/>
      <c r="E229" s="49"/>
    </row>
    <row r="230" spans="2:5" x14ac:dyDescent="0.2">
      <c r="B230" s="1"/>
      <c r="C230" s="47"/>
      <c r="D230" s="48"/>
      <c r="E230" s="49"/>
    </row>
    <row r="231" spans="2:5" x14ac:dyDescent="0.2">
      <c r="B231" s="1"/>
      <c r="C231" s="47"/>
      <c r="D231" s="48"/>
      <c r="E231" s="49"/>
    </row>
    <row r="232" spans="2:5" x14ac:dyDescent="0.2">
      <c r="B232" s="1"/>
      <c r="C232" s="47"/>
      <c r="D232" s="48"/>
      <c r="E232" s="49"/>
    </row>
    <row r="233" spans="2:5" x14ac:dyDescent="0.2">
      <c r="B233" s="1"/>
      <c r="C233" s="47"/>
      <c r="D233" s="48"/>
      <c r="E233" s="49"/>
    </row>
    <row r="234" spans="2:5" x14ac:dyDescent="0.2">
      <c r="B234" s="1"/>
      <c r="C234" s="47"/>
      <c r="D234" s="48"/>
      <c r="E234" s="49"/>
    </row>
    <row r="235" spans="2:5" x14ac:dyDescent="0.2">
      <c r="B235" s="1"/>
      <c r="C235" s="47"/>
      <c r="D235" s="48"/>
      <c r="E235" s="49"/>
    </row>
    <row r="236" spans="2:5" x14ac:dyDescent="0.2">
      <c r="B236" s="1"/>
      <c r="C236" s="47"/>
      <c r="D236" s="48"/>
      <c r="E236" s="49"/>
    </row>
    <row r="237" spans="2:5" x14ac:dyDescent="0.2">
      <c r="B237" s="1"/>
      <c r="C237" s="47"/>
      <c r="D237" s="48"/>
      <c r="E237" s="49"/>
    </row>
    <row r="238" spans="2:5" x14ac:dyDescent="0.2">
      <c r="B238" s="1"/>
      <c r="C238" s="47"/>
      <c r="D238" s="48"/>
      <c r="E238" s="49"/>
    </row>
    <row r="239" spans="2:5" x14ac:dyDescent="0.2">
      <c r="B239" s="1"/>
      <c r="C239" s="47"/>
      <c r="D239" s="48"/>
      <c r="E239" s="49"/>
    </row>
    <row r="240" spans="2:5" x14ac:dyDescent="0.2">
      <c r="B240" s="1"/>
      <c r="C240" s="47"/>
      <c r="D240" s="48"/>
      <c r="E240" s="49"/>
    </row>
    <row r="241" spans="2:5" x14ac:dyDescent="0.2">
      <c r="B241" s="1"/>
      <c r="C241" s="47"/>
      <c r="D241" s="48"/>
      <c r="E241" s="49"/>
    </row>
    <row r="242" spans="2:5" x14ac:dyDescent="0.2">
      <c r="B242" s="1"/>
      <c r="C242" s="47"/>
      <c r="D242" s="48"/>
      <c r="E242" s="49"/>
    </row>
    <row r="243" spans="2:5" x14ac:dyDescent="0.2">
      <c r="B243" s="1"/>
      <c r="C243" s="47"/>
      <c r="D243" s="48"/>
      <c r="E243" s="49"/>
    </row>
    <row r="244" spans="2:5" x14ac:dyDescent="0.2">
      <c r="B244" s="1"/>
      <c r="C244" s="47"/>
      <c r="D244" s="48"/>
      <c r="E244" s="49"/>
    </row>
    <row r="245" spans="2:5" x14ac:dyDescent="0.2">
      <c r="B245" s="1"/>
      <c r="C245" s="47"/>
      <c r="D245" s="48"/>
      <c r="E245" s="49"/>
    </row>
    <row r="246" spans="2:5" x14ac:dyDescent="0.2">
      <c r="B246" s="1"/>
      <c r="C246" s="47"/>
      <c r="D246" s="48"/>
      <c r="E246" s="49"/>
    </row>
    <row r="247" spans="2:5" x14ac:dyDescent="0.2">
      <c r="B247" s="1"/>
      <c r="C247" s="47"/>
      <c r="D247" s="48"/>
      <c r="E247" s="49"/>
    </row>
  </sheetData>
  <sheetProtection algorithmName="SHA-512" hashValue="Lm6EwiZfVcXtguh3a7za3J/UTvGBuGaUEdSK0S77FeDJBasuJJIHH73w3ismSttP5FZfY3RRNUip6bj+4cd2CA==" saltValue="bRMu812IVSPIsnjg0guuYQ==" spinCount="100000" sheet="1" objects="1" scenarios="1"/>
  <mergeCells count="12">
    <mergeCell ref="H124:I124"/>
    <mergeCell ref="H126:I126"/>
    <mergeCell ref="H128:I128"/>
    <mergeCell ref="C9:I9"/>
    <mergeCell ref="B12:B13"/>
    <mergeCell ref="C12:C13"/>
    <mergeCell ref="D12:D13"/>
    <mergeCell ref="E12:E13"/>
    <mergeCell ref="F12:F13"/>
    <mergeCell ref="G12:G13"/>
    <mergeCell ref="H12:H13"/>
    <mergeCell ref="I12:I13"/>
  </mergeCells>
  <pageMargins left="0.46" right="0.25" top="0.4" bottom="0.42" header="0.3" footer="0.3"/>
  <pageSetup paperSize="9" scale="80" fitToHeight="0" orientation="portrait"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PLANILLA pliego</vt:lpstr>
      <vt:lpstr>'PLANILLA pliego'!Área_de_impresión</vt:lpstr>
      <vt:lpstr>'PLANILLA pliego'!Títulos_a_imprimir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Raggiati</dc:creator>
  <cp:lastModifiedBy>Carolina Raggiati</cp:lastModifiedBy>
  <cp:lastPrinted>2018-07-02T15:04:10Z</cp:lastPrinted>
  <dcterms:created xsi:type="dcterms:W3CDTF">2018-07-02T15:04:00Z</dcterms:created>
  <dcterms:modified xsi:type="dcterms:W3CDTF">2018-07-02T19:02:31Z</dcterms:modified>
</cp:coreProperties>
</file>