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CARLINA\MARZO 2019\RC 32486\"/>
    </mc:Choice>
  </mc:AlternateContent>
  <bookViews>
    <workbookView xWindow="0" yWindow="0" windowWidth="20400" windowHeight="7755" firstSheet="1" activeTab="1"/>
  </bookViews>
  <sheets>
    <sheet name="Centralizacion primera etapa" sheetId="1" state="hidden" r:id="rId1"/>
    <sheet name="Hoja2" sheetId="7" r:id="rId2"/>
    <sheet name="Hoja3" sheetId="8" r:id="rId3"/>
    <sheet name="Base de NUMS " sheetId="6" state="hidden" r:id="rId4"/>
    <sheet name="Hoja1" sheetId="4" state="hidden" r:id="rId5"/>
    <sheet name="Hoja4" sheetId="5" state="hidden" r:id="rId6"/>
  </sheets>
  <definedNames>
    <definedName name="_xlnm._FilterDatabase" localSheetId="3" hidden="1">'Base de NUMS '!$A$115:$E$272</definedName>
    <definedName name="_xlnm._FilterDatabase" localSheetId="0" hidden="1">'Centralizacion primera etapa'!$A$20:$K$74</definedName>
    <definedName name="_xlnm._FilterDatabase" localSheetId="5" hidden="1">Hoja4!$A$1:$D$159</definedName>
    <definedName name="_xlnm.Print_Area" localSheetId="0">'Centralizacion primera etapa'!$A$15:$L$75</definedName>
    <definedName name="_xlnm.Print_Area" localSheetId="1">Hoja2!$A$1:$N$105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2" i="7" l="1"/>
  <c r="J67" i="7" l="1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2" i="7" l="1"/>
  <c r="J23" i="7"/>
  <c r="J24" i="7"/>
  <c r="J25" i="7"/>
  <c r="J77" i="7"/>
  <c r="J104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105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<sst xmlns="http://schemas.openxmlformats.org/spreadsheetml/2006/main" count="2225" uniqueCount="817">
  <si>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</si>
  <si>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</si>
  <si>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</si>
  <si>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</si>
  <si>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</si>
  <si>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</si>
  <si>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</si>
  <si>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</si>
  <si>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</si>
  <si>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</si>
  <si>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</si>
  <si>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</si>
  <si>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</si>
  <si>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</si>
  <si>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</si>
  <si>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</si>
  <si>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</si>
  <si>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</si>
  <si>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</si>
  <si>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</si>
  <si>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</si>
  <si>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</si>
  <si>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</si>
  <si>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</si>
  <si>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</si>
  <si>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</si>
  <si>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</si>
  <si>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</si>
  <si>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</si>
  <si>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</si>
  <si>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</si>
  <si>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</si>
  <si>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</si>
  <si>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</si>
  <si>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</si>
  <si>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</si>
  <si>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</si>
  <si>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</si>
  <si>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</si>
  <si>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</si>
  <si>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</si>
  <si>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</si>
  <si>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</si>
  <si>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</si>
  <si>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</si>
  <si>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</si>
  <si>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</si>
  <si>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</si>
  <si>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</si>
  <si>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</si>
  <si>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</si>
  <si>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</si>
  <si>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</si>
  <si>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</si>
  <si>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</si>
  <si>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</si>
  <si>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</si>
  <si>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</si>
  <si>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</si>
  <si>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</si>
  <si>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</si>
  <si>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</si>
  <si>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</si>
  <si>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</si>
  <si>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</si>
  <si>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</si>
  <si>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</si>
  <si>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</si>
  <si>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</si>
  <si>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</si>
  <si>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</si>
  <si>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</si>
  <si>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</si>
  <si>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</si>
  <si>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</si>
  <si>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</si>
  <si>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</si>
  <si>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</si>
  <si>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</si>
  <si>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</si>
  <si>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</si>
  <si>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</si>
  <si>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</si>
  <si>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</si>
  <si>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</si>
  <si>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</si>
  <si>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</si>
  <si>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</si>
  <si>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</si>
  <si>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</si>
  <si>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</si>
  <si>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</si>
  <si>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</si>
  <si>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</si>
  <si>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</si>
  <si>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</si>
  <si>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</si>
  <si>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</si>
  <si>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</si>
  <si>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</si>
  <si>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</si>
  <si>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</si>
  <si>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</si>
  <si>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</si>
  <si>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</si>
  <si>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</si>
  <si>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</si>
  <si>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</si>
  <si>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</si>
  <si>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</si>
  <si>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</si>
  <si>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</si>
  <si>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</si>
  <si>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</si>
  <si>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</si>
  <si>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</si>
  <si>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</si>
  <si>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</si>
  <si>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</si>
  <si>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</si>
  <si>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</si>
  <si>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</si>
  <si>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</si>
  <si>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</si>
  <si>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</si>
  <si>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</si>
  <si>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</si>
  <si>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</si>
  <si>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</si>
  <si>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</si>
  <si>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</si>
  <si>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</si>
  <si>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</si>
  <si>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</si>
  <si>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</si>
  <si>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</si>
  <si>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</si>
  <si>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</si>
  <si>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</si>
  <si>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</si>
  <si>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</si>
  <si>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</si>
  <si>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</si>
  <si>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</si>
  <si>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</si>
  <si>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</si>
  <si>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</si>
  <si>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</si>
  <si>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</si>
  <si>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</si>
  <si>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</si>
  <si>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</si>
  <si>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</si>
  <si>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</si>
  <si>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</si>
  <si>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</si>
  <si>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</si>
  <si>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</si>
  <si>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</si>
  <si>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</si>
  <si>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</si>
  <si>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</si>
  <si>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</si>
  <si>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</si>
  <si>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</si>
  <si>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</si>
  <si>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</si>
  <si>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</si>
  <si>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</si>
  <si>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</si>
  <si>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</si>
  <si>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</si>
  <si>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</si>
  <si>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</si>
  <si>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</si>
  <si>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</si>
  <si>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</si>
  <si>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</si>
  <si>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</si>
  <si>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</si>
  <si>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</si>
  <si>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</si>
  <si>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</si>
  <si>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</si>
  <si>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</si>
  <si>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</si>
  <si>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</si>
  <si>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</si>
  <si>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</si>
  <si>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</si>
  <si>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</si>
  <si>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</si>
  <si>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</si>
  <si>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</si>
  <si>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</si>
  <si>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</si>
  <si>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</si>
  <si>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</si>
  <si>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</si>
  <si>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</si>
  <si>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</si>
  <si>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</si>
  <si>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</si>
  <si>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</si>
  <si>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</si>
  <si>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</si>
  <si>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</si>
  <si>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</si>
  <si>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</si>
  <si>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</si>
  <si>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</si>
  <si>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</si>
  <si>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</si>
  <si>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</si>
  <si>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</si>
  <si>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</si>
  <si>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</si>
  <si>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</si>
  <si>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</si>
  <si>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</si>
  <si>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</si>
  <si>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</si>
  <si>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</si>
  <si>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</si>
  <si>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</si>
  <si>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</si>
  <si>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</si>
  <si>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</si>
  <si>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</si>
  <si>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</si>
  <si>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</si>
  <si>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</si>
  <si>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</si>
  <si>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</si>
  <si>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</si>
  <si>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</si>
  <si>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</si>
  <si>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</si>
  <si>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</si>
  <si>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</si>
  <si>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</si>
  <si>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</si>
  <si>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</si>
  <si>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</si>
  <si>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</si>
  <si>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</si>
  <si>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</si>
  <si>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</si>
  <si>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</si>
  <si>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</si>
  <si>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</si>
  <si>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</si>
  <si>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</si>
  <si>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</si>
  <si>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</si>
  <si>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</si>
  <si>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</si>
  <si>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</si>
  <si>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</si>
  <si>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</si>
  <si>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</si>
  <si>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</si>
  <si>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</si>
  <si>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</si>
  <si>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</si>
  <si>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</si>
  <si>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</si>
  <si>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</si>
  <si>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</si>
  <si>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</si>
  <si>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</si>
  <si>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</si>
  <si>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</si>
  <si>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</si>
  <si>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</si>
  <si>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</si>
  <si>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</si>
  <si>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</si>
  <si>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</si>
  <si>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</si>
  <si>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</si>
  <si>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</si>
  <si>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</si>
  <si>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</si>
  <si>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</si>
  <si>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</si>
  <si>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</si>
  <si>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</si>
  <si>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</si>
  <si>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</si>
  <si>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</si>
  <si>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</si>
  <si>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</si>
  <si>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</si>
  <si>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</si>
  <si>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</si>
  <si>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</si>
  <si>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</si>
  <si>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</si>
  <si>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</si>
  <si>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</si>
  <si>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</si>
  <si>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</si>
  <si>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</si>
  <si>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</si>
  <si>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</si>
  <si>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</si>
  <si>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</si>
  <si>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</si>
  <si>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</si>
  <si>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</si>
  <si>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</si>
  <si>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</si>
  <si>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</si>
  <si>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</si>
  <si>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</si>
  <si>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</si>
  <si>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</si>
  <si>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</si>
  <si>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</si>
  <si>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</si>
  <si>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</si>
  <si>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</si>
  <si>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</si>
  <si>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</si>
  <si>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</si>
  <si>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</si>
  <si>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</si>
  <si>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</si>
  <si>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</si>
  <si>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</si>
  <si>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</si>
  <si>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</si>
  <si>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</si>
  <si>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</si>
  <si>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</si>
  <si>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</si>
  <si>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</si>
  <si>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</si>
  <si>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</si>
  <si>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</si>
  <si>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</si>
  <si>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</si>
  <si>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</si>
  <si>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</si>
  <si>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</si>
  <si>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</si>
  <si>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</si>
  <si>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</si>
  <si>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</si>
  <si>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</si>
  <si>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</si>
  <si>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</si>
  <si>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</si>
  <si>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</si>
  <si>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</si>
  <si>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</si>
  <si>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</si>
  <si>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</si>
  <si>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</si>
  <si>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</si>
  <si>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</si>
  <si>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</si>
  <si>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</si>
  <si>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</si>
  <si>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</si>
  <si>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</si>
  <si>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</si>
  <si>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</si>
  <si>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</si>
  <si>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</si>
  <si>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</si>
  <si>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</si>
  <si>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</si>
  <si>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</si>
  <si>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</si>
  <si>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</si>
  <si>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</si>
  <si>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</si>
  <si>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</si>
  <si>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</si>
  <si>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</si>
  <si>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</si>
  <si>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</si>
  <si>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</si>
  <si>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</si>
  <si>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</si>
  <si>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</si>
  <si>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</si>
  <si>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</si>
  <si>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</si>
  <si>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</si>
  <si>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</si>
  <si>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</si>
  <si>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</si>
  <si>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</si>
  <si>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</si>
  <si>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</si>
  <si>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</si>
  <si>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</si>
  <si>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</si>
  <si>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</si>
  <si>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</si>
  <si>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</si>
  <si>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</si>
  <si>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</si>
  <si>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</si>
  <si>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</si>
  <si>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</si>
  <si>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</si>
  <si>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</si>
  <si>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</si>
  <si>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</si>
  <si>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</si>
  <si>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</si>
  <si>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</si>
  <si>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</si>
  <si>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</si>
  <si>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</si>
  <si>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</si>
  <si>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</si>
  <si>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</si>
  <si>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</si>
  <si>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</si>
  <si>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</si>
  <si>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</si>
  <si>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</si>
  <si>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</si>
  <si>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</si>
  <si>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</si>
  <si>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</si>
  <si>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</si>
  <si>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</si>
  <si>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</si>
  <si>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</si>
  <si>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</si>
  <si>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</si>
  <si>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</si>
  <si>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</si>
  <si>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</si>
  <si>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</si>
  <si>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</si>
  <si>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</si>
  <si>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</si>
  <si>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</si>
  <si>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</si>
  <si>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</si>
  <si>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</si>
  <si>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</si>
  <si>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</si>
  <si>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</si>
  <si>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</si>
  <si>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</si>
  <si>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</si>
  <si>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</si>
  <si>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</si>
  <si>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</si>
  <si>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</si>
  <si>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</si>
  <si>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</si>
  <si>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</si>
  <si>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</si>
  <si>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</si>
  <si>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</si>
  <si>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</si>
  <si>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</si>
  <si>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</si>
  <si>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</si>
  <si>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</si>
  <si>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</si>
  <si>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</si>
  <si>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</si>
  <si>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</si>
  <si>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</si>
  <si>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</si>
  <si>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</si>
  <si>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</si>
  <si>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</si>
  <si>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</si>
  <si>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</si>
  <si>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</si>
  <si>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</si>
  <si>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</si>
  <si>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</si>
  <si>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</si>
  <si>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</si>
  <si>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</si>
  <si>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</si>
  <si>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</si>
  <si>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</si>
  <si>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</si>
  <si>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</si>
  <si>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</si>
  <si>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</si>
  <si>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</si>
  <si>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</si>
  <si>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</si>
  <si>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</si>
  <si>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</si>
  <si>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</si>
  <si>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</si>
  <si>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</si>
  <si>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</si>
  <si>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</si>
  <si>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</si>
  <si>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</si>
  <si>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</si>
  <si>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</si>
  <si>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</si>
  <si>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</si>
  <si>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</si>
  <si>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</si>
  <si>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</si>
  <si>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</si>
  <si>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</si>
  <si>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</si>
  <si>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</si>
  <si>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</si>
  <si>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</si>
  <si>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</si>
  <si>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</si>
  <si>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</si>
  <si>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</si>
  <si>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</si>
  <si>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</si>
  <si>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</si>
  <si>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</si>
  <si>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</si>
  <si>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</si>
  <si>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</si>
  <si>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</si>
  <si>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</si>
  <si>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</si>
  <si>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</si>
  <si>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</si>
  <si>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</si>
  <si>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</si>
  <si>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</si>
  <si>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</si>
  <si>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</si>
  <si>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</si>
  <si>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</si>
  <si>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</si>
  <si>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</si>
  <si>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</si>
  <si>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</si>
  <si>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</si>
  <si>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</si>
  <si>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</si>
  <si>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</si>
  <si>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</si>
  <si>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</si>
  <si>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</si>
  <si>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</si>
  <si>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</si>
  <si>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</si>
  <si>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</si>
  <si>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</si>
  <si>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</si>
  <si>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</si>
  <si>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</si>
  <si>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</si>
  <si>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</si>
  <si>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</si>
  <si>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</si>
  <si>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</si>
  <si>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</si>
  <si>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</si>
  <si>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</si>
  <si>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</si>
  <si>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</si>
  <si>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</si>
  <si>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</si>
  <si>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</si>
  <si>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</si>
  <si>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</si>
  <si>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</si>
  <si>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</si>
  <si>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</si>
  <si>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</si>
  <si>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</si>
  <si>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</si>
  <si>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</si>
  <si>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</si>
  <si>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</si>
  <si>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</si>
  <si>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</si>
  <si>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</si>
  <si>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</si>
  <si>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</si>
  <si>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</si>
  <si>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</si>
  <si>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</si>
  <si>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</si>
  <si>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</si>
  <si>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</si>
  <si>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</si>
  <si>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</si>
  <si>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</si>
  <si>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</si>
  <si>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</si>
  <si>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</si>
  <si>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</si>
  <si>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</si>
  <si>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</si>
  <si>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</si>
  <si>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</si>
  <si>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</si>
  <si>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</si>
  <si>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</si>
  <si>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</si>
  <si>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</si>
  <si>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</si>
  <si>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</si>
  <si>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</si>
  <si>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</si>
  <si>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</si>
  <si>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</si>
  <si>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</si>
  <si>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</si>
  <si>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</si>
  <si>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</si>
  <si>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</si>
  <si>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</si>
  <si>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</si>
  <si>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</si>
  <si>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</si>
  <si>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</si>
  <si>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</si>
  <si>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</si>
  <si>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</si>
  <si>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</si>
  <si>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</si>
  <si>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</si>
  <si>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</si>
  <si>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</si>
  <si>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</si>
  <si>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</si>
  <si>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</si>
  <si>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</si>
  <si>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</si>
  <si>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</si>
  <si>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</si>
  <si>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</si>
  <si>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</si>
  <si>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</si>
  <si>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</si>
  <si>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</si>
  <si>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</si>
  <si>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</si>
  <si>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</si>
  <si>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</si>
  <si>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</si>
  <si>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</si>
  <si>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</si>
  <si>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</si>
  <si>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</si>
  <si>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</si>
  <si>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</si>
  <si>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</si>
  <si>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</si>
  <si>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</si>
  <si>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</si>
  <si>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</si>
  <si>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</si>
  <si>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</si>
  <si>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</si>
  <si>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</si>
  <si>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</si>
  <si>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</si>
  <si>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</si>
  <si>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</si>
  <si>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</si>
  <si>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</si>
  <si>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</si>
  <si>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</si>
  <si>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</si>
  <si>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</si>
  <si>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</si>
  <si>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</si>
  <si>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</si>
  <si>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</si>
  <si>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</si>
  <si>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</si>
  <si>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</si>
  <si>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</si>
  <si>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</si>
  <si>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</si>
  <si>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</si>
  <si>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</si>
  <si>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</si>
  <si>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</si>
  <si>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</si>
  <si>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</si>
  <si>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</si>
  <si>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</si>
  <si>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</si>
  <si>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</si>
  <si>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</si>
  <si>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</si>
  <si>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</si>
  <si>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</si>
  <si>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</si>
  <si>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</si>
  <si>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</si>
  <si>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</si>
  <si>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</si>
  <si>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</si>
  <si>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</si>
  <si>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</si>
  <si>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</si>
  <si>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</si>
  <si>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</si>
  <si>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</si>
  <si>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</si>
  <si>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</si>
  <si>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</si>
  <si>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</si>
  <si>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</si>
  <si>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</si>
  <si>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</si>
  <si>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</si>
  <si>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</si>
  <si>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</si>
  <si>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</si>
  <si>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</si>
  <si>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</si>
  <si>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</si>
  <si>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</si>
  <si>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</si>
  <si>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</si>
  <si>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</si>
  <si>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</si>
  <si>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</si>
  <si>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</si>
  <si>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</si>
  <si>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</si>
  <si>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</si>
  <si>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</si>
  <si>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</si>
  <si>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</si>
  <si>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</si>
  <si>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</si>
  <si>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</si>
  <si>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</si>
  <si>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</si>
  <si>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</si>
  <si>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</si>
  <si>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</si>
  <si>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</si>
  <si>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</si>
  <si>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</si>
  <si>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</si>
  <si>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</si>
  <si>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</si>
  <si>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</si>
  <si>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</si>
  <si>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</si>
  <si>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</si>
  <si>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</si>
  <si>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</si>
  <si>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</si>
  <si>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</si>
  <si>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</si>
  <si>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</si>
  <si>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</si>
  <si>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</si>
  <si>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</si>
  <si>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</si>
  <si>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 xml:space="preserve">500 cajas de tarjetas personales (100 unidades por caja) 
Características Tarjetas
_ Papel 350 gr 
_ Medida 9x5 cm 
_ Doble Faz
_ Cortes rectos 
_ Terminación: Laminado (mate, brilloso o barnizado).
El diseño será enviado por SOFSE. (se adjunta modelo) 
Aclaraciones:
La compra deberá ser "abierta". Los pedidos se irían haciendo en tandas y el proveedor deberá entregar los mismos hasta agotar stock o hasta el vencimiento del plazo que se acuerde (3 meses), pudiendo la empresa consumir el 100 % de lo contratado o menos, facturando el Proveedor solo lo efectivamente consumido.
</t>
  </si>
  <si>
    <t>Leandro N. Alem 1110, piso 9 – Retiro</t>
  </si>
  <si>
    <t>NUM88974010100N</t>
  </si>
  <si>
    <t>TARJETAS PERSONALES 90 X 54 MM (x 100 unidades)</t>
  </si>
  <si>
    <t>EX-2018-40767504- -APN-GCYL#SOFSE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</si>
  <si>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</si>
  <si>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</si>
  <si>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</si>
  <si>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</si>
  <si>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</si>
  <si>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</si>
  <si>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</si>
  <si>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</si>
  <si>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 xml:space="preserve">011-2150-9300 Interno 26379     </t>
  </si>
  <si>
    <t>LTRS</t>
  </si>
  <si>
    <t>Carlina Pondepeyre</t>
  </si>
  <si>
    <t>* E-mail para presentar la cotizacion: carlina.pondepeyre@trenesargentinos.gob.ar</t>
  </si>
  <si>
    <t>Av Libertador y Suipacha</t>
  </si>
  <si>
    <t>TOALLA DE PAPEL PARA DISPENSER
TIPO CREPE 25 X 27.5 CM - CAJA 2500
UNIDADES</t>
  </si>
  <si>
    <t>TRAPO PISO ALGODON REFORZADO 55 X 60</t>
  </si>
  <si>
    <t>BALDE PARA MOPA CON ESCURRIDOR</t>
  </si>
  <si>
    <t>SCRUBBER S32B - CEPILLO DE</t>
  </si>
  <si>
    <t>LAVADO DE NYLON</t>
  </si>
  <si>
    <t>16"""""""""""""</t>
  </si>
  <si>
    <t>PLASTICO REFORZADO - 1° CALIDAD.- CAPACIDAD: 1 LITRO</t>
  </si>
  <si>
    <t>TOALLA DE PAPEL TIPO CREPE DE 250 X 275 MM.- PRESENTACION: EN ENVASE DE 2500 UNIDADES</t>
  </si>
  <si>
    <r>
      <rPr>
        <sz val="7"/>
        <color indexed="8"/>
        <rFont val="Arial"/>
        <family val="2"/>
      </rPr>
      <t>TRAPO PISO ALGODON REFORZADO - 55 X 60 CM.- REFORZADO - 55 X 60 CM.- PESO MINIMO 450 GR POR METRO CUADRADO</t>
    </r>
    <r>
      <rPr>
        <sz val="8"/>
        <color indexed="8"/>
        <rFont val="Calibri"/>
        <family val="2"/>
        <scheme val="minor"/>
      </rPr>
      <t>.-</t>
    </r>
  </si>
  <si>
    <t>SECADOR DE VIDRIO PROFESIONAL.- METALICO DE 350 MM CON GOMA INTERCAMBIABLE Y MANGO METALICO</t>
  </si>
  <si>
    <t>NUM83233210340N</t>
  </si>
  <si>
    <t>Ramos Mejia 1400</t>
  </si>
  <si>
    <t>Av 29 de Septiembre 3501</t>
  </si>
  <si>
    <t>ESCALERA TIJERA DE 6 PELDAÑOS.</t>
  </si>
  <si>
    <t>Perfilera robusta.</t>
  </si>
  <si>
    <t>Zapatas fijas con tacos de goma antideslizantes</t>
  </si>
  <si>
    <t>Peldaños planos antideslizantes - sección de apoyo 75 mm Escuadras de refuerzo antitorsión</t>
  </si>
  <si>
    <t>Tapa superior de aluminio</t>
  </si>
  <si>
    <t>Brazos laterales articulables - (anti - cierre) Bisagra superior de acero estampado</t>
  </si>
  <si>
    <t xml:space="preserve">Etiquetas con instrucciones de seguridad, uso de escaleras y capacidad de carga </t>
  </si>
  <si>
    <r>
      <t>Responsables:</t>
    </r>
    <r>
      <rPr>
        <u/>
        <sz val="8"/>
        <color indexed="8"/>
        <rFont val="Calibri"/>
        <family val="2"/>
        <scheme val="minor"/>
      </rPr>
      <t xml:space="preserve"> base de Once</t>
    </r>
    <r>
      <rPr>
        <sz val="8"/>
        <color indexed="8"/>
        <rFont val="Calibri"/>
        <family val="2"/>
        <scheme val="minor"/>
      </rPr>
      <t xml:space="preserve">: Dario Feldheim 2 Unidades  </t>
    </r>
    <r>
      <rPr>
        <u/>
        <sz val="8"/>
        <color indexed="8"/>
        <rFont val="Calibri"/>
        <family val="2"/>
        <scheme val="minor"/>
      </rPr>
      <t>Base Haedo</t>
    </r>
    <r>
      <rPr>
        <sz val="8"/>
        <color indexed="8"/>
        <rFont val="Calibri"/>
        <family val="2"/>
        <scheme val="minor"/>
      </rPr>
      <t xml:space="preserve">: Franco Bacchiddu 2 Unidades.  </t>
    </r>
    <r>
      <rPr>
        <u/>
        <sz val="8"/>
        <color indexed="8"/>
        <rFont val="Calibri"/>
        <family val="2"/>
        <scheme val="minor"/>
      </rPr>
      <t>Base Francisco Alvarez</t>
    </r>
    <r>
      <rPr>
        <sz val="8"/>
        <color indexed="8"/>
        <rFont val="Calibri"/>
        <family val="2"/>
        <scheme val="minor"/>
      </rPr>
      <t>: Marcelo Diaz 2 Unidades.</t>
    </r>
  </si>
  <si>
    <t>NUM85299921410N</t>
  </si>
  <si>
    <t>NUM85299921430N</t>
  </si>
  <si>
    <t>NUM85299921440N</t>
  </si>
  <si>
    <t>KIT DE EMPALME RECTO
DE RESINA
POLIURETANICA - N° 1</t>
  </si>
  <si>
    <t>KIT DE EMPALME RECTO
DE RESINA
POLIURETANICA - N° 3</t>
  </si>
  <si>
    <t>KIT DE EMPALME RECTO
DE RESINA
POLIURETANICA - N° 4</t>
  </si>
  <si>
    <t>DE RESINA</t>
  </si>
  <si>
    <t>POLIURETANICA - N° 4</t>
  </si>
  <si>
    <r>
      <rPr>
        <sz val="13"/>
        <rFont val="Arial"/>
        <family val="2"/>
      </rP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</t>
    </r>
    <r>
      <rPr>
        <sz val="14"/>
        <rFont val="Arial"/>
        <family val="2"/>
      </rPr>
      <t>EX-2019- 14268669--APN-GCYL#SOFSE - EMPALMES -RC 32846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</si>
</sst>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8"/>
      <color theme="1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sz val="8"/>
      <color theme="1"/>
      <name val="Tahoma"/>
      <family val="2"/>
    </font>
    <font>
      <sz val="7.5"/>
      <color theme="1"/>
      <name val="Tahoma"/>
      <family val="2"/>
    </font>
    <font>
      <sz val="11"/>
      <color theme="1"/>
      <name val="Tahoma"/>
      <family val="2"/>
    </font>
    <font>
      <u/>
      <sz val="8"/>
      <color indexed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52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right" vertical="center" wrapText="1"/>
    </xf>
    <xf numFmtId="165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4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5" fontId="13" fillId="12" borderId="1" xfId="0" applyNumberFormat="1" applyFont="1" applyFill="1" applyBorder="1" applyAlignment="1">
      <alignment horizontal="righ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4" fontId="13" fillId="12" borderId="14" xfId="0" applyNumberFormat="1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2" fillId="3" borderId="0" xfId="0" applyFont="1" applyFill="1" applyAlignment="1">
      <alignment vertical="center"/>
    </xf>
    <xf numFmtId="0" fontId="23" fillId="3" borderId="0" xfId="0" applyFont="1" applyFill="1" applyAlignment="1">
      <alignment horizontal="left"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7" fillId="3" borderId="0" xfId="3" applyFont="1" applyFill="1" applyAlignment="1">
      <alignment vertical="center"/>
    </xf>
    <xf numFmtId="0" fontId="28" fillId="3" borderId="0" xfId="0" applyFont="1" applyFill="1" applyAlignment="1">
      <alignment vertical="center"/>
    </xf>
    <xf numFmtId="0" fontId="25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3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12" fillId="12" borderId="11" xfId="0" applyFont="1" applyFill="1" applyBorder="1" applyAlignment="1">
      <alignment horizontal="left" vertical="center" wrapText="1"/>
    </xf>
    <xf numFmtId="0" fontId="29" fillId="0" borderId="0" xfId="0" applyFont="1"/>
    <xf numFmtId="0" fontId="13" fillId="0" borderId="0" xfId="0" applyFont="1"/>
    <xf numFmtId="0" fontId="13" fillId="0" borderId="0" xfId="0" applyFont="1" applyAlignment="1">
      <alignment horizontal="left"/>
    </xf>
    <xf numFmtId="0" fontId="29" fillId="0" borderId="1" xfId="0" applyFont="1" applyBorder="1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 wrapText="1"/>
    </xf>
    <xf numFmtId="0" fontId="29" fillId="0" borderId="0" xfId="0" applyFont="1" applyAlignment="1">
      <alignment wrapText="1"/>
    </xf>
    <xf numFmtId="0" fontId="29" fillId="0" borderId="0" xfId="0" applyFont="1" applyAlignment="1">
      <alignment horizontal="left" vertical="center" wrapText="1"/>
    </xf>
    <xf numFmtId="0" fontId="29" fillId="12" borderId="1" xfId="0" applyFont="1" applyFill="1" applyBorder="1" applyAlignment="1">
      <alignment horizontal="center"/>
    </xf>
    <xf numFmtId="0" fontId="12" fillId="12" borderId="11" xfId="0" applyFont="1" applyFill="1" applyBorder="1" applyAlignment="1">
      <alignment horizontal="center" vertical="center" wrapText="1"/>
    </xf>
    <xf numFmtId="0" fontId="30" fillId="12" borderId="1" xfId="0" applyFont="1" applyFill="1" applyBorder="1" applyAlignment="1">
      <alignment horizontal="center" vertical="center" wrapText="1"/>
    </xf>
    <xf numFmtId="0" fontId="31" fillId="12" borderId="1" xfId="0" applyFont="1" applyFill="1" applyBorder="1" applyAlignment="1">
      <alignment horizontal="left" vertical="center" wrapText="1"/>
    </xf>
    <xf numFmtId="164" fontId="12" fillId="15" borderId="14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center" indent="2"/>
    </xf>
    <xf numFmtId="0" fontId="33" fillId="0" borderId="0" xfId="0" applyFont="1" applyAlignment="1">
      <alignment vertical="center"/>
    </xf>
    <xf numFmtId="0" fontId="34" fillId="0" borderId="0" xfId="0" applyFont="1"/>
    <xf numFmtId="164" fontId="12" fillId="10" borderId="14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2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1282401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25" zoomScale="115" zoomScaleNormal="115" workbookViewId="0">
      <selection activeCell="A17" sqref="A17:L75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28" t="s">
        <v>773</v>
      </c>
      <c r="B15" s="128"/>
      <c r="C15" s="128"/>
      <c r="D15" s="128"/>
      <c r="E15" s="128"/>
      <c r="F15" s="128"/>
      <c r="G15" s="128"/>
      <c r="H15" s="128"/>
      <c r="I15" s="128"/>
      <c r="J15" s="128"/>
      <c r="K15" s="128"/>
      <c r="L15" s="128"/>
    </row>
    <row r="16" spans="1:12" ht="14.25" customHeight="1" thickBot="1" x14ac:dyDescent="0.3"/>
    <row r="17" spans="1:12" ht="22.5" customHeight="1" x14ac:dyDescent="0.25">
      <c r="A17" s="139" t="s">
        <v>768</v>
      </c>
      <c r="B17" s="140"/>
      <c r="C17" s="140"/>
      <c r="D17" s="140"/>
      <c r="E17" s="140"/>
      <c r="F17" s="140"/>
      <c r="G17" s="140"/>
      <c r="H17" s="140"/>
      <c r="I17" s="140"/>
      <c r="J17" s="140"/>
      <c r="K17" s="140"/>
      <c r="L17" s="141"/>
    </row>
    <row r="18" spans="1:12" s="71" customFormat="1" ht="27.75" customHeight="1" x14ac:dyDescent="0.25">
      <c r="A18" s="142" t="s">
        <v>760</v>
      </c>
      <c r="B18" s="143"/>
      <c r="C18" s="144"/>
      <c r="D18" s="144"/>
      <c r="E18" s="77" t="s">
        <v>758</v>
      </c>
      <c r="F18" s="78" t="s">
        <v>766</v>
      </c>
      <c r="G18" s="70" t="s">
        <v>757</v>
      </c>
      <c r="H18" s="144"/>
      <c r="I18" s="144"/>
      <c r="J18" s="137" t="s">
        <v>765</v>
      </c>
      <c r="K18" s="137"/>
      <c r="L18" s="138"/>
    </row>
    <row r="19" spans="1:12" s="71" customFormat="1" ht="37.5" customHeight="1" x14ac:dyDescent="0.25">
      <c r="A19" s="142" t="s">
        <v>761</v>
      </c>
      <c r="B19" s="143"/>
      <c r="C19" s="144"/>
      <c r="D19" s="144"/>
      <c r="E19" s="77" t="s">
        <v>759</v>
      </c>
      <c r="F19" s="78" t="s">
        <v>767</v>
      </c>
      <c r="G19" s="70" t="s">
        <v>762</v>
      </c>
      <c r="H19" s="144"/>
      <c r="I19" s="144"/>
      <c r="J19" s="137"/>
      <c r="K19" s="137"/>
      <c r="L19" s="138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270" x14ac:dyDescent="0.25">
      <c r="A21" s="91">
        <v>30089</v>
      </c>
      <c r="B21" s="72">
        <v>1</v>
      </c>
      <c r="C21" s="74" t="s">
        <v>771</v>
      </c>
      <c r="D21" s="74" t="s">
        <v>772</v>
      </c>
      <c r="E21" s="73" t="s">
        <v>769</v>
      </c>
      <c r="F21" s="74" t="s">
        <v>9</v>
      </c>
      <c r="G21" s="75">
        <v>500</v>
      </c>
      <c r="H21" s="88"/>
      <c r="I21" s="88">
        <f>G21*H21</f>
        <v>0</v>
      </c>
      <c r="J21" s="88"/>
      <c r="K21" s="74" t="s">
        <v>770</v>
      </c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32" t="s">
        <v>763</v>
      </c>
      <c r="B75" s="130"/>
      <c r="C75" s="130"/>
      <c r="D75" s="130"/>
      <c r="E75" s="133"/>
      <c r="F75" s="134" t="s">
        <v>764</v>
      </c>
      <c r="G75" s="135"/>
      <c r="H75" s="136"/>
      <c r="I75" s="94">
        <f>SUM(I21:I74)</f>
        <v>0</v>
      </c>
      <c r="J75" s="129"/>
      <c r="K75" s="130"/>
      <c r="L75" s="131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05"/>
  <sheetViews>
    <sheetView tabSelected="1" topLeftCell="D14" zoomScale="85" zoomScaleNormal="85" workbookViewId="0">
      <selection activeCell="H21" sqref="H21"/>
    </sheetView>
  </sheetViews>
  <sheetFormatPr baseColWidth="10" defaultRowHeight="15" x14ac:dyDescent="0.25"/>
  <cols>
    <col min="1" max="1" width="5" style="68" customWidth="1"/>
    <col min="2" max="2" width="10.140625" style="68" customWidth="1"/>
    <col min="3" max="3" width="4.42578125" style="68" bestFit="1" customWidth="1"/>
    <col min="4" max="4" width="23.42578125" style="68" customWidth="1"/>
    <col min="5" max="5" width="54.5703125" style="68" customWidth="1"/>
    <col min="6" max="6" width="59.28515625" style="68" customWidth="1"/>
    <col min="7" max="7" width="13.42578125" style="68" customWidth="1"/>
    <col min="8" max="8" width="9" style="68" customWidth="1"/>
    <col min="9" max="9" width="8.28515625" style="68" customWidth="1"/>
    <col min="10" max="10" width="8.42578125" style="68" customWidth="1"/>
    <col min="11" max="11" width="7.85546875" style="68" customWidth="1"/>
    <col min="12" max="12" width="31" style="68" customWidth="1"/>
    <col min="13" max="13" width="20.140625" style="68" customWidth="1"/>
    <col min="14" max="14" width="5.42578125" style="68" customWidth="1"/>
    <col min="15" max="16384" width="11.42578125" style="68"/>
  </cols>
  <sheetData>
    <row r="1" spans="2:13" ht="24" customHeight="1" x14ac:dyDescent="0.25"/>
    <row r="2" spans="2:13" ht="14.25" customHeight="1" x14ac:dyDescent="0.25">
      <c r="M2" s="97" t="s">
        <v>774</v>
      </c>
    </row>
    <row r="3" spans="2:13" ht="14.25" customHeight="1" x14ac:dyDescent="0.25">
      <c r="M3" s="98" t="s">
        <v>775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49" t="s">
        <v>776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1"/>
    </row>
    <row r="7" spans="2:13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3" ht="45.75" customHeight="1" x14ac:dyDescent="0.25">
      <c r="B8" s="100" t="s">
        <v>777</v>
      </c>
      <c r="C8" s="100"/>
      <c r="D8" s="100"/>
      <c r="E8" s="100" t="s">
        <v>784</v>
      </c>
      <c r="F8" s="100"/>
      <c r="G8" s="108"/>
      <c r="H8" s="146" t="s">
        <v>816</v>
      </c>
      <c r="I8" s="147"/>
      <c r="J8" s="147"/>
      <c r="K8" s="147"/>
      <c r="L8" s="147"/>
      <c r="M8" s="148"/>
    </row>
    <row r="9" spans="2:13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3" ht="14.25" customHeight="1" x14ac:dyDescent="0.25">
      <c r="B10" s="101" t="s">
        <v>778</v>
      </c>
      <c r="C10" s="102" t="s">
        <v>782</v>
      </c>
      <c r="D10" s="102"/>
      <c r="E10" s="103">
        <v>26281</v>
      </c>
      <c r="F10" s="103"/>
      <c r="G10" s="99"/>
      <c r="H10" s="99"/>
      <c r="I10" s="99"/>
    </row>
    <row r="11" spans="2:13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3" ht="14.25" customHeight="1" x14ac:dyDescent="0.25">
      <c r="B12" s="101" t="s">
        <v>785</v>
      </c>
      <c r="C12" s="104"/>
      <c r="D12" s="105"/>
      <c r="E12" s="100"/>
      <c r="F12" s="100"/>
      <c r="G12" s="99"/>
      <c r="H12" s="99"/>
      <c r="I12" s="100"/>
    </row>
    <row r="13" spans="2:13" ht="14.2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3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3" ht="14.25" customHeight="1" x14ac:dyDescent="0.25">
      <c r="B15" s="145" t="s">
        <v>781</v>
      </c>
      <c r="C15" s="145"/>
      <c r="D15" s="145"/>
      <c r="E15" s="145"/>
      <c r="F15" s="145"/>
      <c r="G15" s="103"/>
      <c r="H15" s="103"/>
      <c r="I15" s="103"/>
    </row>
    <row r="16" spans="2:13" ht="14.25" customHeight="1" x14ac:dyDescent="0.25">
      <c r="B16" s="145"/>
      <c r="C16" s="145"/>
      <c r="D16" s="145"/>
      <c r="E16" s="145"/>
      <c r="F16" s="145"/>
      <c r="G16" s="103"/>
      <c r="H16" s="103"/>
      <c r="I16" s="103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39" t="s">
        <v>768</v>
      </c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1"/>
    </row>
    <row r="19" spans="2:13" s="96" customFormat="1" ht="27.75" customHeight="1" x14ac:dyDescent="0.25">
      <c r="B19" s="142" t="s">
        <v>760</v>
      </c>
      <c r="C19" s="143"/>
      <c r="D19" s="144"/>
      <c r="E19" s="144"/>
      <c r="F19" s="77" t="s">
        <v>758</v>
      </c>
      <c r="G19" s="109" t="s">
        <v>780</v>
      </c>
      <c r="H19" s="70" t="s">
        <v>757</v>
      </c>
      <c r="I19" s="144"/>
      <c r="J19" s="144"/>
      <c r="K19" s="137" t="s">
        <v>765</v>
      </c>
      <c r="L19" s="137"/>
      <c r="M19" s="138"/>
    </row>
    <row r="20" spans="2:13" s="96" customFormat="1" ht="37.5" customHeight="1" x14ac:dyDescent="0.25">
      <c r="B20" s="142" t="s">
        <v>761</v>
      </c>
      <c r="C20" s="143"/>
      <c r="D20" s="144"/>
      <c r="E20" s="144"/>
      <c r="F20" s="77" t="s">
        <v>759</v>
      </c>
      <c r="G20" s="109" t="s">
        <v>779</v>
      </c>
      <c r="H20" s="70" t="s">
        <v>762</v>
      </c>
      <c r="I20" s="144"/>
      <c r="J20" s="144"/>
      <c r="K20" s="137"/>
      <c r="L20" s="137"/>
      <c r="M20" s="138"/>
    </row>
    <row r="21" spans="2:13" s="96" customFormat="1" ht="36" customHeight="1" x14ac:dyDescent="0.25">
      <c r="B21" s="89" t="s">
        <v>0</v>
      </c>
      <c r="C21" s="69" t="s">
        <v>1</v>
      </c>
      <c r="D21" s="69" t="s">
        <v>2</v>
      </c>
      <c r="E21" s="69" t="s">
        <v>3</v>
      </c>
      <c r="F21" s="69" t="s">
        <v>755</v>
      </c>
      <c r="G21" s="69" t="s">
        <v>4</v>
      </c>
      <c r="H21" s="69" t="s">
        <v>5</v>
      </c>
      <c r="I21" s="76" t="s">
        <v>752</v>
      </c>
      <c r="J21" s="76" t="s">
        <v>753</v>
      </c>
      <c r="K21" s="76" t="s">
        <v>754</v>
      </c>
      <c r="L21" s="69" t="s">
        <v>6</v>
      </c>
      <c r="M21" s="90" t="s">
        <v>756</v>
      </c>
    </row>
    <row r="22" spans="2:13" ht="57.75" customHeight="1" x14ac:dyDescent="0.25">
      <c r="B22" s="127">
        <v>32846</v>
      </c>
      <c r="C22" s="72">
        <v>1</v>
      </c>
      <c r="D22" s="74" t="s">
        <v>808</v>
      </c>
      <c r="E22" s="74" t="s">
        <v>811</v>
      </c>
      <c r="F22" s="74"/>
      <c r="G22" s="74" t="s">
        <v>9</v>
      </c>
      <c r="H22" s="75">
        <v>100</v>
      </c>
      <c r="I22" s="88">
        <v>0</v>
      </c>
      <c r="J22" s="88">
        <f>H22*I22</f>
        <v>0</v>
      </c>
      <c r="K22" s="88"/>
      <c r="L22" s="74" t="s">
        <v>799</v>
      </c>
      <c r="M22" s="92"/>
    </row>
    <row r="23" spans="2:13" ht="45.75" customHeight="1" x14ac:dyDescent="0.25">
      <c r="B23" s="127">
        <v>32846</v>
      </c>
      <c r="C23" s="72">
        <v>2</v>
      </c>
      <c r="D23" s="74" t="s">
        <v>809</v>
      </c>
      <c r="E23" s="74" t="s">
        <v>812</v>
      </c>
      <c r="F23" s="74"/>
      <c r="G23" s="74" t="s">
        <v>9</v>
      </c>
      <c r="H23" s="75">
        <v>80</v>
      </c>
      <c r="I23" s="88">
        <v>0</v>
      </c>
      <c r="J23" s="88">
        <f t="shared" ref="J23:J104" si="0">H23*I23</f>
        <v>0</v>
      </c>
      <c r="K23" s="88"/>
      <c r="L23" s="74" t="s">
        <v>799</v>
      </c>
      <c r="M23" s="92"/>
    </row>
    <row r="24" spans="2:13" ht="46.5" customHeight="1" x14ac:dyDescent="0.25">
      <c r="B24" s="127">
        <v>32846</v>
      </c>
      <c r="C24" s="72">
        <v>3</v>
      </c>
      <c r="D24" s="74" t="s">
        <v>810</v>
      </c>
      <c r="E24" s="74" t="s">
        <v>813</v>
      </c>
      <c r="F24" s="74"/>
      <c r="G24" s="74" t="s">
        <v>9</v>
      </c>
      <c r="H24" s="75">
        <v>80</v>
      </c>
      <c r="I24" s="88">
        <v>0</v>
      </c>
      <c r="J24" s="88">
        <f t="shared" si="0"/>
        <v>0</v>
      </c>
      <c r="K24" s="88"/>
      <c r="L24" s="74" t="s">
        <v>799</v>
      </c>
      <c r="M24" s="92"/>
    </row>
    <row r="25" spans="2:13" ht="59.25" hidden="1" customHeight="1" x14ac:dyDescent="0.25">
      <c r="B25" s="123"/>
      <c r="C25" s="72"/>
      <c r="D25" s="74"/>
      <c r="E25" s="74" t="s">
        <v>814</v>
      </c>
      <c r="F25" s="74"/>
      <c r="G25" s="74" t="s">
        <v>9</v>
      </c>
      <c r="H25" s="75">
        <v>6</v>
      </c>
      <c r="I25" s="88">
        <v>0</v>
      </c>
      <c r="J25" s="88">
        <f t="shared" si="0"/>
        <v>0</v>
      </c>
      <c r="K25" s="88"/>
      <c r="L25" s="74" t="s">
        <v>807</v>
      </c>
      <c r="M25" s="92"/>
    </row>
    <row r="26" spans="2:13" ht="68.25" hidden="1" customHeight="1" x14ac:dyDescent="0.25">
      <c r="B26" s="123">
        <v>32793</v>
      </c>
      <c r="C26" s="72">
        <v>1</v>
      </c>
      <c r="D26" s="74"/>
      <c r="E26" s="74" t="s">
        <v>815</v>
      </c>
      <c r="F26" s="73"/>
      <c r="G26" s="74" t="s">
        <v>9</v>
      </c>
      <c r="H26" s="75"/>
      <c r="I26" s="88">
        <v>0</v>
      </c>
      <c r="J26" s="88">
        <f t="shared" si="0"/>
        <v>0</v>
      </c>
      <c r="K26" s="88"/>
      <c r="L26" s="74"/>
      <c r="M26" s="92"/>
    </row>
    <row r="27" spans="2:13" ht="56.25" hidden="1" customHeight="1" x14ac:dyDescent="0.25">
      <c r="B27" s="123">
        <v>32793</v>
      </c>
      <c r="C27" s="72">
        <v>2</v>
      </c>
      <c r="D27" s="74"/>
      <c r="E27" s="74"/>
      <c r="F27" s="73"/>
      <c r="G27" s="74" t="s">
        <v>9</v>
      </c>
      <c r="H27" s="75"/>
      <c r="I27" s="88">
        <v>0</v>
      </c>
      <c r="J27" s="88">
        <f t="shared" si="0"/>
        <v>0</v>
      </c>
      <c r="K27" s="88"/>
      <c r="L27" s="74"/>
      <c r="M27" s="92"/>
    </row>
    <row r="28" spans="2:13" ht="62.25" hidden="1" customHeight="1" x14ac:dyDescent="0.25">
      <c r="B28" s="123">
        <v>32793</v>
      </c>
      <c r="C28" s="72">
        <v>3</v>
      </c>
      <c r="D28" s="74"/>
      <c r="E28" s="74"/>
      <c r="F28" s="122"/>
      <c r="G28" s="74" t="s">
        <v>9</v>
      </c>
      <c r="I28" s="88">
        <v>0</v>
      </c>
      <c r="J28" s="88">
        <f>H30*I28</f>
        <v>0</v>
      </c>
      <c r="K28" s="88"/>
      <c r="L28" s="74"/>
      <c r="M28" s="92"/>
    </row>
    <row r="29" spans="2:13" ht="48" hidden="1" customHeight="1" x14ac:dyDescent="0.25">
      <c r="B29" s="123">
        <v>32793</v>
      </c>
      <c r="C29" s="72">
        <v>4</v>
      </c>
      <c r="D29" s="74"/>
      <c r="E29" s="74"/>
      <c r="F29" s="74"/>
      <c r="G29" s="74" t="s">
        <v>9</v>
      </c>
      <c r="H29" s="75"/>
      <c r="I29" s="88">
        <v>0</v>
      </c>
      <c r="J29" s="88">
        <f t="shared" si="0"/>
        <v>0</v>
      </c>
      <c r="K29" s="88"/>
      <c r="L29" s="74"/>
      <c r="M29" s="92"/>
    </row>
    <row r="30" spans="2:13" ht="45.75" hidden="1" customHeight="1" x14ac:dyDescent="0.2">
      <c r="B30" s="123">
        <v>32793</v>
      </c>
      <c r="C30" s="72">
        <v>9</v>
      </c>
      <c r="D30" s="119"/>
      <c r="E30" s="74"/>
      <c r="F30" s="74"/>
      <c r="G30" s="74" t="s">
        <v>9</v>
      </c>
      <c r="H30" s="75">
        <v>8</v>
      </c>
      <c r="I30" s="88">
        <v>0</v>
      </c>
      <c r="J30" s="88" t="e">
        <f>#REF!*I30</f>
        <v>#REF!</v>
      </c>
      <c r="K30" s="88"/>
      <c r="L30" s="74" t="s">
        <v>798</v>
      </c>
      <c r="M30" s="92"/>
    </row>
    <row r="31" spans="2:13" ht="49.5" hidden="1" customHeight="1" x14ac:dyDescent="0.2">
      <c r="B31" s="123">
        <v>32793</v>
      </c>
      <c r="C31" s="72">
        <v>10</v>
      </c>
      <c r="D31" s="119"/>
      <c r="E31" s="74"/>
      <c r="F31" s="74"/>
      <c r="G31" s="74" t="s">
        <v>9</v>
      </c>
      <c r="H31" s="75">
        <v>8</v>
      </c>
      <c r="I31" s="88">
        <v>0</v>
      </c>
      <c r="J31" s="88">
        <f t="shared" si="0"/>
        <v>0</v>
      </c>
      <c r="K31" s="88"/>
      <c r="L31" s="74" t="s">
        <v>798</v>
      </c>
      <c r="M31" s="92"/>
    </row>
    <row r="32" spans="2:13" ht="56.25" hidden="1" customHeight="1" x14ac:dyDescent="0.2">
      <c r="B32" s="123">
        <v>32793</v>
      </c>
      <c r="C32" s="72">
        <v>11</v>
      </c>
      <c r="D32" s="119" t="s">
        <v>797</v>
      </c>
      <c r="E32" s="74"/>
      <c r="F32" s="121"/>
      <c r="G32" s="74" t="s">
        <v>9</v>
      </c>
      <c r="H32" s="75">
        <v>8</v>
      </c>
      <c r="I32" s="88">
        <v>0</v>
      </c>
      <c r="J32" s="88">
        <f t="shared" si="0"/>
        <v>0</v>
      </c>
      <c r="K32" s="88"/>
      <c r="L32" s="74" t="s">
        <v>798</v>
      </c>
      <c r="M32" s="92"/>
    </row>
    <row r="33" spans="2:13" ht="32.1" hidden="1" customHeight="1" x14ac:dyDescent="0.2">
      <c r="B33" s="123">
        <v>32793</v>
      </c>
      <c r="C33" s="72"/>
      <c r="D33" s="111"/>
      <c r="E33" s="73"/>
      <c r="F33" s="74" t="s">
        <v>793</v>
      </c>
      <c r="G33" s="74" t="s">
        <v>9</v>
      </c>
      <c r="H33" s="75">
        <v>8</v>
      </c>
      <c r="I33" s="88">
        <v>0</v>
      </c>
      <c r="J33" s="88">
        <f t="shared" si="0"/>
        <v>0</v>
      </c>
      <c r="K33" s="88"/>
      <c r="L33" s="74"/>
      <c r="M33" s="92"/>
    </row>
    <row r="34" spans="2:13" ht="32.1" hidden="1" customHeight="1" x14ac:dyDescent="0.2">
      <c r="B34" s="123">
        <v>32793</v>
      </c>
      <c r="C34" s="72"/>
      <c r="D34" s="113"/>
      <c r="E34" s="73"/>
      <c r="F34" s="74"/>
      <c r="G34" s="74" t="s">
        <v>9</v>
      </c>
      <c r="H34" s="75">
        <v>8</v>
      </c>
      <c r="I34" s="88">
        <v>0</v>
      </c>
      <c r="J34" s="88">
        <f t="shared" si="0"/>
        <v>0</v>
      </c>
      <c r="K34" s="88"/>
      <c r="L34" s="74"/>
      <c r="M34" s="92"/>
    </row>
    <row r="35" spans="2:13" ht="32.1" hidden="1" customHeight="1" x14ac:dyDescent="0.2">
      <c r="B35" s="123">
        <v>32793</v>
      </c>
      <c r="C35" s="72"/>
      <c r="D35" s="112"/>
      <c r="E35" s="73"/>
      <c r="F35" s="74"/>
      <c r="G35" s="74" t="s">
        <v>9</v>
      </c>
      <c r="H35" s="75">
        <v>8</v>
      </c>
      <c r="I35" s="88">
        <v>0</v>
      </c>
      <c r="J35" s="88">
        <f t="shared" si="0"/>
        <v>0</v>
      </c>
      <c r="K35" s="88"/>
      <c r="L35" s="74"/>
      <c r="M35" s="92"/>
    </row>
    <row r="36" spans="2:13" ht="32.1" hidden="1" customHeight="1" x14ac:dyDescent="0.2">
      <c r="B36" s="123">
        <v>32793</v>
      </c>
      <c r="C36" s="72"/>
      <c r="D36" s="112"/>
      <c r="E36" s="73"/>
      <c r="F36" s="74"/>
      <c r="G36" s="74" t="s">
        <v>783</v>
      </c>
      <c r="H36" s="75">
        <v>8</v>
      </c>
      <c r="I36" s="88">
        <v>0</v>
      </c>
      <c r="J36" s="88">
        <f t="shared" si="0"/>
        <v>0</v>
      </c>
      <c r="K36" s="88"/>
      <c r="L36" s="74"/>
      <c r="M36" s="92"/>
    </row>
    <row r="37" spans="2:13" ht="32.1" hidden="1" customHeight="1" x14ac:dyDescent="0.2">
      <c r="B37" s="123">
        <v>32793</v>
      </c>
      <c r="C37" s="72"/>
      <c r="D37" s="111"/>
      <c r="E37" s="73"/>
      <c r="F37" s="74"/>
      <c r="G37" s="74" t="s">
        <v>9</v>
      </c>
      <c r="H37" s="75">
        <v>8</v>
      </c>
      <c r="I37" s="88">
        <v>0</v>
      </c>
      <c r="J37" s="88">
        <f t="shared" si="0"/>
        <v>0</v>
      </c>
      <c r="K37" s="88"/>
      <c r="L37" s="74"/>
      <c r="M37" s="92"/>
    </row>
    <row r="38" spans="2:13" ht="32.1" hidden="1" customHeight="1" x14ac:dyDescent="0.25">
      <c r="B38" s="123">
        <v>32793</v>
      </c>
      <c r="C38" s="72"/>
      <c r="D38" s="73"/>
      <c r="E38" s="73"/>
      <c r="F38" s="74"/>
      <c r="G38" s="74" t="s">
        <v>9</v>
      </c>
      <c r="H38" s="75">
        <v>8</v>
      </c>
      <c r="I38" s="88">
        <v>0</v>
      </c>
      <c r="J38" s="88">
        <f t="shared" si="0"/>
        <v>0</v>
      </c>
      <c r="K38" s="88"/>
      <c r="L38" s="74"/>
      <c r="M38" s="92"/>
    </row>
    <row r="39" spans="2:13" ht="32.1" hidden="1" customHeight="1" x14ac:dyDescent="0.25">
      <c r="B39" s="123">
        <v>32793</v>
      </c>
      <c r="C39" s="72"/>
      <c r="D39" s="73"/>
      <c r="E39" s="73"/>
      <c r="F39" s="74"/>
      <c r="G39" s="74" t="s">
        <v>9</v>
      </c>
      <c r="H39" s="75">
        <v>8</v>
      </c>
      <c r="I39" s="88">
        <v>0</v>
      </c>
      <c r="J39" s="88">
        <f t="shared" si="0"/>
        <v>0</v>
      </c>
      <c r="K39" s="88"/>
      <c r="L39" s="74"/>
      <c r="M39" s="92"/>
    </row>
    <row r="40" spans="2:13" ht="32.1" hidden="1" customHeight="1" x14ac:dyDescent="0.25">
      <c r="B40" s="123">
        <v>32793</v>
      </c>
      <c r="C40" s="72"/>
      <c r="D40" s="73"/>
      <c r="E40" s="73"/>
      <c r="F40" s="74"/>
      <c r="G40" s="74" t="s">
        <v>9</v>
      </c>
      <c r="H40" s="75">
        <v>8</v>
      </c>
      <c r="I40" s="88">
        <v>0</v>
      </c>
      <c r="J40" s="88">
        <f t="shared" si="0"/>
        <v>0</v>
      </c>
      <c r="K40" s="88"/>
      <c r="L40" s="74"/>
      <c r="M40" s="92"/>
    </row>
    <row r="41" spans="2:13" ht="32.1" hidden="1" customHeight="1" x14ac:dyDescent="0.2">
      <c r="B41" s="123">
        <v>32793</v>
      </c>
      <c r="C41" s="72"/>
      <c r="D41" s="111"/>
      <c r="E41" s="73"/>
      <c r="F41" s="74"/>
      <c r="G41" s="74" t="s">
        <v>783</v>
      </c>
      <c r="H41" s="75">
        <v>8</v>
      </c>
      <c r="I41" s="88">
        <v>0</v>
      </c>
      <c r="J41" s="88">
        <f t="shared" si="0"/>
        <v>0</v>
      </c>
      <c r="K41" s="88"/>
      <c r="L41" s="74"/>
      <c r="M41" s="92"/>
    </row>
    <row r="42" spans="2:13" ht="32.1" hidden="1" customHeight="1" x14ac:dyDescent="0.25">
      <c r="B42" s="123">
        <v>32793</v>
      </c>
      <c r="C42" s="72"/>
      <c r="D42" s="73"/>
      <c r="E42" s="73"/>
      <c r="F42" s="74"/>
      <c r="G42" s="74" t="s">
        <v>9</v>
      </c>
      <c r="H42" s="75">
        <v>8</v>
      </c>
      <c r="I42" s="88">
        <v>0</v>
      </c>
      <c r="J42" s="88">
        <f t="shared" si="0"/>
        <v>0</v>
      </c>
      <c r="K42" s="88"/>
      <c r="L42" s="74"/>
      <c r="M42" s="92"/>
    </row>
    <row r="43" spans="2:13" ht="32.1" hidden="1" customHeight="1" x14ac:dyDescent="0.25">
      <c r="B43" s="123">
        <v>32793</v>
      </c>
      <c r="C43" s="72"/>
      <c r="D43" s="73"/>
      <c r="E43" s="73"/>
      <c r="F43" s="74"/>
      <c r="G43" s="74" t="s">
        <v>9</v>
      </c>
      <c r="H43" s="75">
        <v>8</v>
      </c>
      <c r="I43" s="88">
        <v>0</v>
      </c>
      <c r="J43" s="88">
        <f t="shared" si="0"/>
        <v>0</v>
      </c>
      <c r="K43" s="88"/>
      <c r="L43" s="74"/>
      <c r="M43" s="92"/>
    </row>
    <row r="44" spans="2:13" ht="32.1" hidden="1" customHeight="1" x14ac:dyDescent="0.2">
      <c r="B44" s="123">
        <v>32793</v>
      </c>
      <c r="C44" s="72"/>
      <c r="D44" s="111"/>
      <c r="E44" s="73"/>
      <c r="F44" s="74"/>
      <c r="G44" s="74" t="s">
        <v>9</v>
      </c>
      <c r="H44" s="75">
        <v>8</v>
      </c>
      <c r="I44" s="88">
        <v>0</v>
      </c>
      <c r="J44" s="88">
        <f t="shared" si="0"/>
        <v>0</v>
      </c>
      <c r="K44" s="88"/>
      <c r="L44" s="74"/>
      <c r="M44" s="92"/>
    </row>
    <row r="45" spans="2:13" ht="32.1" hidden="1" customHeight="1" x14ac:dyDescent="0.2">
      <c r="B45" s="123">
        <v>32793</v>
      </c>
      <c r="C45" s="72"/>
      <c r="D45" s="114"/>
      <c r="E45" s="73"/>
      <c r="F45" s="115"/>
      <c r="G45" s="74" t="s">
        <v>9</v>
      </c>
      <c r="H45" s="75">
        <v>8</v>
      </c>
      <c r="I45" s="88">
        <v>0</v>
      </c>
      <c r="J45" s="88">
        <f t="shared" si="0"/>
        <v>0</v>
      </c>
      <c r="K45" s="88"/>
      <c r="L45" s="117"/>
      <c r="M45" s="92"/>
    </row>
    <row r="46" spans="2:13" ht="41.25" hidden="1" customHeight="1" x14ac:dyDescent="0.2">
      <c r="B46" s="123">
        <v>32793</v>
      </c>
      <c r="C46" s="72"/>
      <c r="D46" s="111"/>
      <c r="E46" s="73"/>
      <c r="F46" s="116"/>
      <c r="G46" s="74" t="s">
        <v>9</v>
      </c>
      <c r="H46" s="75">
        <v>8</v>
      </c>
      <c r="I46" s="88">
        <v>0</v>
      </c>
      <c r="J46" s="88">
        <f t="shared" si="0"/>
        <v>0</v>
      </c>
      <c r="K46" s="88"/>
      <c r="L46" s="117"/>
      <c r="M46" s="92"/>
    </row>
    <row r="47" spans="2:13" ht="32.1" hidden="1" customHeight="1" x14ac:dyDescent="0.2">
      <c r="B47" s="123">
        <v>32793</v>
      </c>
      <c r="C47" s="72"/>
      <c r="D47" s="73"/>
      <c r="E47" s="111"/>
      <c r="F47" s="74"/>
      <c r="G47" s="74"/>
      <c r="H47" s="75">
        <v>8</v>
      </c>
      <c r="I47" s="88">
        <v>0</v>
      </c>
      <c r="J47" s="88">
        <f t="shared" si="0"/>
        <v>0</v>
      </c>
      <c r="K47" s="88"/>
      <c r="L47" s="117"/>
      <c r="M47" s="92"/>
    </row>
    <row r="48" spans="2:13" ht="32.1" hidden="1" customHeight="1" x14ac:dyDescent="0.2">
      <c r="B48" s="123">
        <v>32793</v>
      </c>
      <c r="C48" s="72"/>
      <c r="D48" s="73"/>
      <c r="E48" s="73"/>
      <c r="F48" s="74"/>
      <c r="G48" s="74"/>
      <c r="H48" s="75">
        <v>8</v>
      </c>
      <c r="I48" s="88">
        <v>0</v>
      </c>
      <c r="J48" s="88">
        <f t="shared" si="0"/>
        <v>0</v>
      </c>
      <c r="K48" s="88"/>
      <c r="L48" s="117"/>
      <c r="M48" s="92"/>
    </row>
    <row r="49" spans="2:13" ht="32.1" hidden="1" customHeight="1" x14ac:dyDescent="0.2">
      <c r="B49" s="123">
        <v>32793</v>
      </c>
      <c r="C49" s="72"/>
      <c r="D49" s="111"/>
      <c r="E49" s="73"/>
      <c r="F49" s="74"/>
      <c r="G49" s="74"/>
      <c r="H49" s="75">
        <v>8</v>
      </c>
      <c r="I49" s="88">
        <v>0</v>
      </c>
      <c r="J49" s="88">
        <f t="shared" si="0"/>
        <v>0</v>
      </c>
      <c r="K49" s="88"/>
      <c r="L49" s="117"/>
      <c r="M49" s="92"/>
    </row>
    <row r="50" spans="2:13" ht="32.1" hidden="1" customHeight="1" x14ac:dyDescent="0.2">
      <c r="B50" s="123">
        <v>32793</v>
      </c>
      <c r="C50" s="72"/>
      <c r="D50" s="73"/>
      <c r="E50" s="111"/>
      <c r="F50" s="74"/>
      <c r="G50" s="74"/>
      <c r="H50" s="75">
        <v>8</v>
      </c>
      <c r="I50" s="88">
        <v>0</v>
      </c>
      <c r="J50" s="88">
        <f t="shared" si="0"/>
        <v>0</v>
      </c>
      <c r="K50" s="88"/>
      <c r="L50" s="117"/>
      <c r="M50" s="92"/>
    </row>
    <row r="51" spans="2:13" ht="32.1" hidden="1" customHeight="1" x14ac:dyDescent="0.2">
      <c r="B51" s="123">
        <v>32793</v>
      </c>
      <c r="C51" s="72"/>
      <c r="D51" s="111"/>
      <c r="E51" s="73"/>
      <c r="F51" s="74"/>
      <c r="G51" s="74"/>
      <c r="H51" s="75">
        <v>8</v>
      </c>
      <c r="I51" s="88">
        <v>0</v>
      </c>
      <c r="J51" s="88">
        <f t="shared" si="0"/>
        <v>0</v>
      </c>
      <c r="K51" s="88"/>
      <c r="L51" s="117"/>
      <c r="M51" s="92"/>
    </row>
    <row r="52" spans="2:13" ht="32.1" hidden="1" customHeight="1" x14ac:dyDescent="0.2">
      <c r="B52" s="123">
        <v>32793</v>
      </c>
      <c r="C52" s="72"/>
      <c r="D52" s="73"/>
      <c r="E52" s="73"/>
      <c r="F52" s="74"/>
      <c r="G52" s="74"/>
      <c r="H52" s="75">
        <v>8</v>
      </c>
      <c r="I52" s="88">
        <v>0</v>
      </c>
      <c r="J52" s="88">
        <f t="shared" si="0"/>
        <v>0</v>
      </c>
      <c r="K52" s="88"/>
      <c r="L52" s="117"/>
      <c r="M52" s="92"/>
    </row>
    <row r="53" spans="2:13" ht="32.1" hidden="1" customHeight="1" x14ac:dyDescent="0.2">
      <c r="B53" s="123">
        <v>32793</v>
      </c>
      <c r="C53" s="72"/>
      <c r="D53" s="73"/>
      <c r="E53" s="73"/>
      <c r="F53" s="74"/>
      <c r="G53" s="74"/>
      <c r="H53" s="75">
        <v>8</v>
      </c>
      <c r="I53" s="88">
        <v>0</v>
      </c>
      <c r="J53" s="88">
        <f t="shared" si="0"/>
        <v>0</v>
      </c>
      <c r="K53" s="88"/>
      <c r="L53" s="117"/>
      <c r="M53" s="92"/>
    </row>
    <row r="54" spans="2:13" ht="32.1" hidden="1" customHeight="1" x14ac:dyDescent="0.2">
      <c r="B54" s="123">
        <v>32793</v>
      </c>
      <c r="C54" s="72"/>
      <c r="D54" s="73"/>
      <c r="E54" s="73"/>
      <c r="F54" s="74"/>
      <c r="G54" s="74"/>
      <c r="H54" s="75">
        <v>8</v>
      </c>
      <c r="I54" s="88">
        <v>0</v>
      </c>
      <c r="J54" s="88">
        <f t="shared" si="0"/>
        <v>0</v>
      </c>
      <c r="K54" s="88"/>
      <c r="L54" s="117"/>
      <c r="M54" s="92"/>
    </row>
    <row r="55" spans="2:13" ht="32.1" hidden="1" customHeight="1" x14ac:dyDescent="0.2">
      <c r="B55" s="123">
        <v>32793</v>
      </c>
      <c r="C55" s="72"/>
      <c r="D55" s="73"/>
      <c r="E55" s="111"/>
      <c r="F55" s="74"/>
      <c r="G55" s="74"/>
      <c r="H55" s="75">
        <v>8</v>
      </c>
      <c r="I55" s="88">
        <v>0</v>
      </c>
      <c r="J55" s="88">
        <f t="shared" si="0"/>
        <v>0</v>
      </c>
      <c r="K55" s="88"/>
      <c r="L55" s="117"/>
      <c r="M55" s="92"/>
    </row>
    <row r="56" spans="2:13" ht="32.1" hidden="1" customHeight="1" x14ac:dyDescent="0.2">
      <c r="B56" s="123">
        <v>32793</v>
      </c>
      <c r="C56" s="72"/>
      <c r="D56" s="73"/>
      <c r="E56" s="73"/>
      <c r="F56" s="74"/>
      <c r="G56" s="74"/>
      <c r="H56" s="75">
        <v>8</v>
      </c>
      <c r="I56" s="88">
        <v>0</v>
      </c>
      <c r="J56" s="88">
        <f t="shared" si="0"/>
        <v>0</v>
      </c>
      <c r="K56" s="88"/>
      <c r="L56" s="117"/>
      <c r="M56" s="92"/>
    </row>
    <row r="57" spans="2:13" ht="32.1" hidden="1" customHeight="1" x14ac:dyDescent="0.2">
      <c r="B57" s="123">
        <v>32793</v>
      </c>
      <c r="C57" s="72"/>
      <c r="D57" s="73"/>
      <c r="E57" s="73"/>
      <c r="F57" s="74"/>
      <c r="G57" s="74"/>
      <c r="H57" s="75">
        <v>8</v>
      </c>
      <c r="I57" s="88">
        <v>0</v>
      </c>
      <c r="J57" s="88">
        <f t="shared" si="0"/>
        <v>0</v>
      </c>
      <c r="K57" s="88"/>
      <c r="L57" s="117"/>
      <c r="M57" s="92"/>
    </row>
    <row r="58" spans="2:13" ht="32.1" hidden="1" customHeight="1" x14ac:dyDescent="0.2">
      <c r="B58" s="123">
        <v>32793</v>
      </c>
      <c r="C58" s="72"/>
      <c r="D58" s="73"/>
      <c r="E58" s="73"/>
      <c r="F58" s="74"/>
      <c r="G58" s="74"/>
      <c r="H58" s="75">
        <v>8</v>
      </c>
      <c r="I58" s="88">
        <v>0</v>
      </c>
      <c r="J58" s="88">
        <f t="shared" si="0"/>
        <v>0</v>
      </c>
      <c r="K58" s="88"/>
      <c r="L58" s="117"/>
      <c r="M58" s="92"/>
    </row>
    <row r="59" spans="2:13" ht="32.1" hidden="1" customHeight="1" x14ac:dyDescent="0.2">
      <c r="B59" s="123">
        <v>32793</v>
      </c>
      <c r="C59" s="72"/>
      <c r="D59" s="73"/>
      <c r="E59" s="73"/>
      <c r="F59" s="74"/>
      <c r="G59" s="74"/>
      <c r="H59" s="75">
        <v>8</v>
      </c>
      <c r="I59" s="88">
        <v>0</v>
      </c>
      <c r="J59" s="88">
        <f t="shared" si="0"/>
        <v>0</v>
      </c>
      <c r="K59" s="88"/>
      <c r="L59" s="117"/>
      <c r="M59" s="92"/>
    </row>
    <row r="60" spans="2:13" ht="32.1" hidden="1" customHeight="1" x14ac:dyDescent="0.2">
      <c r="B60" s="123">
        <v>32793</v>
      </c>
      <c r="C60" s="72"/>
      <c r="D60" s="73"/>
      <c r="E60" s="73"/>
      <c r="F60" s="74"/>
      <c r="G60" s="74"/>
      <c r="H60" s="75">
        <v>8</v>
      </c>
      <c r="I60" s="88">
        <v>0</v>
      </c>
      <c r="J60" s="88">
        <f t="shared" si="0"/>
        <v>0</v>
      </c>
      <c r="K60" s="88"/>
      <c r="L60" s="117"/>
      <c r="M60" s="92"/>
    </row>
    <row r="61" spans="2:13" ht="93.75" hidden="1" customHeight="1" x14ac:dyDescent="0.2">
      <c r="B61" s="123">
        <v>32793</v>
      </c>
      <c r="C61" s="72"/>
      <c r="D61" s="73"/>
      <c r="E61" s="73"/>
      <c r="F61" s="117"/>
      <c r="G61" s="74"/>
      <c r="H61" s="75">
        <v>8</v>
      </c>
      <c r="I61" s="88">
        <v>0</v>
      </c>
      <c r="J61" s="88">
        <f t="shared" si="0"/>
        <v>0</v>
      </c>
      <c r="K61" s="88"/>
      <c r="L61" s="111"/>
      <c r="M61" s="92"/>
    </row>
    <row r="62" spans="2:13" ht="32.1" hidden="1" customHeight="1" x14ac:dyDescent="0.25">
      <c r="B62" s="123">
        <v>32793</v>
      </c>
      <c r="C62" s="72"/>
      <c r="D62" s="73"/>
      <c r="E62" s="73"/>
      <c r="F62" s="74"/>
      <c r="G62" s="74"/>
      <c r="H62" s="75">
        <v>8</v>
      </c>
      <c r="I62" s="88">
        <v>0</v>
      </c>
      <c r="J62" s="88">
        <f t="shared" si="0"/>
        <v>0</v>
      </c>
      <c r="K62" s="88"/>
      <c r="L62" s="74"/>
      <c r="M62" s="92"/>
    </row>
    <row r="63" spans="2:13" ht="32.1" hidden="1" customHeight="1" x14ac:dyDescent="0.25">
      <c r="B63" s="123">
        <v>32793</v>
      </c>
      <c r="C63" s="72"/>
      <c r="D63" s="73"/>
      <c r="E63" s="73"/>
      <c r="F63" s="74"/>
      <c r="G63" s="74"/>
      <c r="H63" s="75">
        <v>8</v>
      </c>
      <c r="I63" s="88">
        <v>0</v>
      </c>
      <c r="J63" s="88">
        <f t="shared" si="0"/>
        <v>0</v>
      </c>
      <c r="K63" s="88"/>
      <c r="L63" s="74"/>
      <c r="M63" s="92"/>
    </row>
    <row r="64" spans="2:13" ht="32.1" hidden="1" customHeight="1" x14ac:dyDescent="0.25">
      <c r="B64" s="123">
        <v>32793</v>
      </c>
      <c r="C64" s="72"/>
      <c r="D64" s="73"/>
      <c r="E64" s="73"/>
      <c r="F64" s="118"/>
      <c r="G64" s="74"/>
      <c r="H64" s="75">
        <v>8</v>
      </c>
      <c r="I64" s="88">
        <v>0</v>
      </c>
      <c r="J64" s="88">
        <f t="shared" si="0"/>
        <v>0</v>
      </c>
      <c r="K64" s="88"/>
      <c r="L64" s="74"/>
      <c r="M64" s="92"/>
    </row>
    <row r="65" spans="2:13" ht="32.1" hidden="1" customHeight="1" x14ac:dyDescent="0.2">
      <c r="B65" s="123">
        <v>32793</v>
      </c>
      <c r="C65" s="72"/>
      <c r="D65" s="111"/>
      <c r="E65" s="73"/>
      <c r="F65" s="117"/>
      <c r="G65" s="74"/>
      <c r="H65" s="75">
        <v>8</v>
      </c>
      <c r="I65" s="88">
        <v>0</v>
      </c>
      <c r="J65" s="88">
        <f t="shared" si="0"/>
        <v>0</v>
      </c>
      <c r="K65" s="88"/>
      <c r="L65" s="74"/>
      <c r="M65" s="92"/>
    </row>
    <row r="66" spans="2:13" ht="36.75" hidden="1" customHeight="1" x14ac:dyDescent="0.25">
      <c r="B66" s="123">
        <v>32793</v>
      </c>
      <c r="C66" s="72"/>
      <c r="D66" s="73"/>
      <c r="E66" s="73"/>
      <c r="F66" s="74"/>
      <c r="G66" s="74"/>
      <c r="H66" s="75">
        <v>8</v>
      </c>
      <c r="I66" s="88">
        <v>0</v>
      </c>
      <c r="J66" s="88">
        <f t="shared" si="0"/>
        <v>0</v>
      </c>
      <c r="K66" s="88"/>
      <c r="L66" s="74"/>
      <c r="M66" s="92"/>
    </row>
    <row r="67" spans="2:13" ht="32.1" hidden="1" customHeight="1" x14ac:dyDescent="0.25">
      <c r="B67" s="123">
        <v>32793</v>
      </c>
      <c r="C67" s="72"/>
      <c r="D67" s="73"/>
      <c r="E67" s="73"/>
      <c r="F67" s="74"/>
      <c r="G67" s="74"/>
      <c r="H67" s="75">
        <v>8</v>
      </c>
      <c r="I67" s="88">
        <v>0</v>
      </c>
      <c r="J67" s="88">
        <f t="shared" si="0"/>
        <v>0</v>
      </c>
      <c r="K67" s="88"/>
      <c r="L67" s="74"/>
      <c r="M67" s="92"/>
    </row>
    <row r="68" spans="2:13" ht="105" hidden="1" customHeight="1" x14ac:dyDescent="0.25">
      <c r="B68" s="123">
        <v>32793</v>
      </c>
      <c r="C68" s="72"/>
      <c r="D68" s="73"/>
      <c r="E68" s="73"/>
      <c r="F68" s="74"/>
      <c r="G68" s="74"/>
      <c r="H68" s="75">
        <v>8</v>
      </c>
      <c r="I68" s="88"/>
      <c r="J68" s="88"/>
      <c r="K68" s="88"/>
      <c r="L68" s="74"/>
      <c r="M68" s="92"/>
    </row>
    <row r="69" spans="2:13" ht="93" hidden="1" customHeight="1" x14ac:dyDescent="0.25">
      <c r="B69" s="123">
        <v>32793</v>
      </c>
      <c r="C69" s="72"/>
      <c r="D69" s="73"/>
      <c r="E69" s="73"/>
      <c r="F69" s="74"/>
      <c r="G69" s="74"/>
      <c r="H69" s="75">
        <v>8</v>
      </c>
      <c r="I69" s="88"/>
      <c r="J69" s="88"/>
      <c r="K69" s="88"/>
      <c r="L69" s="74"/>
      <c r="M69" s="92"/>
    </row>
    <row r="70" spans="2:13" ht="32.1" hidden="1" customHeight="1" x14ac:dyDescent="0.2">
      <c r="B70" s="123">
        <v>32793</v>
      </c>
      <c r="C70" s="72"/>
      <c r="D70" s="111"/>
      <c r="E70" s="73"/>
      <c r="F70" s="74"/>
      <c r="G70" s="74"/>
      <c r="H70" s="75">
        <v>8</v>
      </c>
      <c r="I70" s="88"/>
      <c r="J70" s="88"/>
      <c r="K70" s="88"/>
      <c r="L70" s="74"/>
      <c r="M70" s="92"/>
    </row>
    <row r="71" spans="2:13" ht="32.1" hidden="1" customHeight="1" x14ac:dyDescent="0.25">
      <c r="B71" s="123">
        <v>32793</v>
      </c>
      <c r="C71" s="72"/>
      <c r="D71" s="73"/>
      <c r="E71" s="73"/>
      <c r="F71" s="74"/>
      <c r="G71" s="74"/>
      <c r="H71" s="75">
        <v>8</v>
      </c>
      <c r="I71" s="88"/>
      <c r="J71" s="88"/>
      <c r="K71" s="88"/>
      <c r="L71" s="74"/>
      <c r="M71" s="92"/>
    </row>
    <row r="72" spans="2:13" ht="32.1" hidden="1" customHeight="1" x14ac:dyDescent="0.25">
      <c r="B72" s="123">
        <v>32793</v>
      </c>
      <c r="C72" s="72"/>
      <c r="D72" s="73"/>
      <c r="E72" s="73"/>
      <c r="F72" s="74"/>
      <c r="G72" s="74"/>
      <c r="H72" s="75">
        <v>8</v>
      </c>
      <c r="I72" s="88"/>
      <c r="J72" s="88"/>
      <c r="K72" s="88"/>
      <c r="L72" s="74"/>
      <c r="M72" s="92"/>
    </row>
    <row r="73" spans="2:13" ht="32.1" hidden="1" customHeight="1" x14ac:dyDescent="0.25">
      <c r="B73" s="123">
        <v>32793</v>
      </c>
      <c r="C73" s="72"/>
      <c r="D73" s="73"/>
      <c r="E73" s="73"/>
      <c r="F73" s="74"/>
      <c r="G73" s="74"/>
      <c r="H73" s="75">
        <v>8</v>
      </c>
      <c r="I73" s="88"/>
      <c r="J73" s="88"/>
      <c r="K73" s="88"/>
      <c r="L73" s="74"/>
      <c r="M73" s="92"/>
    </row>
    <row r="74" spans="2:13" ht="32.1" hidden="1" customHeight="1" x14ac:dyDescent="0.25">
      <c r="B74" s="123">
        <v>32793</v>
      </c>
      <c r="C74" s="72"/>
      <c r="D74" s="73"/>
      <c r="E74" s="73"/>
      <c r="F74" s="74"/>
      <c r="G74" s="74"/>
      <c r="H74" s="75">
        <v>8</v>
      </c>
      <c r="I74" s="88"/>
      <c r="J74" s="88"/>
      <c r="K74" s="88"/>
      <c r="L74" s="74"/>
      <c r="M74" s="92"/>
    </row>
    <row r="75" spans="2:13" ht="51.75" hidden="1" customHeight="1" x14ac:dyDescent="0.25">
      <c r="B75" s="123">
        <v>32793</v>
      </c>
      <c r="C75" s="72">
        <v>12</v>
      </c>
      <c r="D75" s="74"/>
      <c r="E75" s="74"/>
      <c r="F75" s="121"/>
      <c r="G75" s="74" t="s">
        <v>9</v>
      </c>
      <c r="H75" s="75">
        <v>8</v>
      </c>
      <c r="I75" s="88">
        <v>0</v>
      </c>
      <c r="J75" s="88">
        <v>0</v>
      </c>
      <c r="K75" s="88"/>
      <c r="L75" s="74" t="s">
        <v>798</v>
      </c>
      <c r="M75" s="92"/>
    </row>
    <row r="76" spans="2:13" ht="52.5" hidden="1" customHeight="1" x14ac:dyDescent="0.25">
      <c r="B76" s="123">
        <v>32793</v>
      </c>
      <c r="C76" s="72">
        <v>13</v>
      </c>
      <c r="D76" s="73"/>
      <c r="E76" s="74"/>
      <c r="F76" s="74"/>
      <c r="G76" s="74" t="s">
        <v>9</v>
      </c>
      <c r="H76" s="75">
        <v>8</v>
      </c>
      <c r="I76" s="88">
        <v>0</v>
      </c>
      <c r="J76" s="88">
        <v>0</v>
      </c>
      <c r="K76" s="88"/>
      <c r="L76" s="74" t="s">
        <v>798</v>
      </c>
      <c r="M76" s="92"/>
    </row>
    <row r="77" spans="2:13" ht="51" hidden="1" customHeight="1" x14ac:dyDescent="0.25">
      <c r="B77" s="123">
        <v>32793</v>
      </c>
      <c r="C77" s="72">
        <v>14</v>
      </c>
      <c r="D77" s="73"/>
      <c r="E77" s="74"/>
      <c r="F77" s="121"/>
      <c r="G77" s="74" t="s">
        <v>9</v>
      </c>
      <c r="H77" s="75">
        <v>8</v>
      </c>
      <c r="I77" s="88">
        <v>0</v>
      </c>
      <c r="J77" s="88">
        <f t="shared" si="0"/>
        <v>0</v>
      </c>
      <c r="K77" s="88"/>
      <c r="L77" s="74" t="s">
        <v>798</v>
      </c>
      <c r="M77" s="92"/>
    </row>
    <row r="78" spans="2:13" ht="51" hidden="1" customHeight="1" x14ac:dyDescent="0.25">
      <c r="B78" s="123">
        <v>32793</v>
      </c>
      <c r="C78" s="72">
        <v>15</v>
      </c>
      <c r="D78" s="73"/>
      <c r="E78" s="74"/>
      <c r="F78" s="74"/>
      <c r="G78" s="74" t="s">
        <v>9</v>
      </c>
      <c r="H78" s="75">
        <v>8</v>
      </c>
      <c r="I78" s="88">
        <v>0</v>
      </c>
      <c r="J78" s="88">
        <v>0</v>
      </c>
      <c r="K78" s="88"/>
      <c r="L78" s="74" t="s">
        <v>798</v>
      </c>
      <c r="M78" s="92"/>
    </row>
    <row r="79" spans="2:13" ht="38.25" hidden="1" customHeight="1" x14ac:dyDescent="0.25">
      <c r="B79" s="123">
        <v>32793</v>
      </c>
      <c r="C79" s="72">
        <v>16</v>
      </c>
      <c r="D79" s="73"/>
      <c r="E79" s="74" t="s">
        <v>787</v>
      </c>
      <c r="F79" s="121" t="s">
        <v>794</v>
      </c>
      <c r="G79" s="74" t="s">
        <v>9</v>
      </c>
      <c r="H79" s="75">
        <v>360</v>
      </c>
      <c r="I79" s="88">
        <v>0</v>
      </c>
      <c r="J79" s="88">
        <v>0</v>
      </c>
      <c r="K79" s="88"/>
      <c r="L79" s="74" t="s">
        <v>786</v>
      </c>
      <c r="M79" s="92"/>
    </row>
    <row r="80" spans="2:13" ht="32.1" hidden="1" customHeight="1" x14ac:dyDescent="0.25">
      <c r="B80" s="123">
        <v>32793</v>
      </c>
      <c r="C80" s="72">
        <v>17</v>
      </c>
      <c r="D80" s="73"/>
      <c r="E80" s="74" t="s">
        <v>788</v>
      </c>
      <c r="F80" s="74" t="s">
        <v>795</v>
      </c>
      <c r="G80" s="74" t="s">
        <v>9</v>
      </c>
      <c r="H80" s="75">
        <v>140</v>
      </c>
      <c r="I80" s="88">
        <v>0</v>
      </c>
      <c r="J80" s="88">
        <v>0</v>
      </c>
      <c r="K80" s="88"/>
      <c r="L80" s="74" t="s">
        <v>786</v>
      </c>
      <c r="M80" s="92"/>
    </row>
    <row r="81" spans="2:13" ht="32.1" hidden="1" customHeight="1" x14ac:dyDescent="0.25">
      <c r="B81" s="123">
        <v>32793</v>
      </c>
      <c r="C81" s="72">
        <v>18</v>
      </c>
      <c r="D81" s="73"/>
      <c r="E81" s="120" t="s">
        <v>789</v>
      </c>
      <c r="F81" s="74"/>
      <c r="G81" s="74" t="s">
        <v>9</v>
      </c>
      <c r="H81" s="75">
        <v>45</v>
      </c>
      <c r="I81" s="88">
        <v>0</v>
      </c>
      <c r="J81" s="88">
        <v>0</v>
      </c>
      <c r="K81" s="88"/>
      <c r="L81" s="74" t="s">
        <v>786</v>
      </c>
      <c r="M81" s="92"/>
    </row>
    <row r="82" spans="2:13" ht="32.1" hidden="1" customHeight="1" x14ac:dyDescent="0.25">
      <c r="B82" s="123">
        <v>32793</v>
      </c>
      <c r="C82" s="72">
        <v>19</v>
      </c>
      <c r="D82" s="73"/>
      <c r="E82" s="120"/>
      <c r="F82" s="74"/>
      <c r="G82" s="74" t="s">
        <v>9</v>
      </c>
      <c r="H82" s="75">
        <v>36</v>
      </c>
      <c r="I82" s="88">
        <v>0</v>
      </c>
      <c r="J82" s="88">
        <v>0</v>
      </c>
      <c r="K82" s="88"/>
      <c r="L82" s="74" t="s">
        <v>786</v>
      </c>
      <c r="M82" s="92"/>
    </row>
    <row r="83" spans="2:13" ht="32.1" hidden="1" customHeight="1" x14ac:dyDescent="0.25">
      <c r="B83" s="123">
        <v>32793</v>
      </c>
      <c r="C83" s="72">
        <v>20</v>
      </c>
      <c r="D83" s="73"/>
      <c r="E83" s="120"/>
      <c r="F83" s="121"/>
      <c r="G83" s="74" t="s">
        <v>9</v>
      </c>
      <c r="H83" s="75">
        <v>20</v>
      </c>
      <c r="I83" s="88">
        <v>0</v>
      </c>
      <c r="J83" s="88">
        <v>0</v>
      </c>
      <c r="K83" s="88"/>
      <c r="L83" s="74" t="s">
        <v>786</v>
      </c>
      <c r="M83" s="92"/>
    </row>
    <row r="84" spans="2:13" ht="139.5" hidden="1" customHeight="1" x14ac:dyDescent="0.25">
      <c r="B84" s="123">
        <v>32793</v>
      </c>
      <c r="C84" s="72">
        <v>21</v>
      </c>
      <c r="D84" s="73"/>
      <c r="E84" s="120"/>
      <c r="F84" s="74"/>
      <c r="G84" s="74" t="s">
        <v>9</v>
      </c>
      <c r="H84" s="75"/>
      <c r="I84" s="88">
        <v>0</v>
      </c>
      <c r="J84" s="88">
        <v>0</v>
      </c>
      <c r="K84" s="88"/>
      <c r="L84" s="74" t="s">
        <v>786</v>
      </c>
      <c r="M84" s="92"/>
    </row>
    <row r="85" spans="2:13" ht="32.1" hidden="1" customHeight="1" x14ac:dyDescent="0.25">
      <c r="B85" s="123">
        <v>32793</v>
      </c>
      <c r="C85" s="72">
        <v>22</v>
      </c>
      <c r="D85" s="73"/>
      <c r="E85" s="120"/>
      <c r="F85" s="74"/>
      <c r="G85" s="74" t="s">
        <v>9</v>
      </c>
      <c r="H85" s="75"/>
      <c r="I85" s="88">
        <v>0</v>
      </c>
      <c r="J85" s="88">
        <v>0</v>
      </c>
      <c r="K85" s="88"/>
      <c r="L85" s="74" t="s">
        <v>786</v>
      </c>
      <c r="M85" s="92"/>
    </row>
    <row r="86" spans="2:13" ht="32.1" hidden="1" customHeight="1" x14ac:dyDescent="0.25">
      <c r="B86" s="123">
        <v>32793</v>
      </c>
      <c r="C86" s="72">
        <v>23</v>
      </c>
      <c r="D86" s="73"/>
      <c r="E86" s="120"/>
      <c r="F86" s="121"/>
      <c r="G86" s="74" t="s">
        <v>9</v>
      </c>
      <c r="H86" s="75"/>
      <c r="I86" s="88">
        <v>0</v>
      </c>
      <c r="J86" s="88">
        <v>0</v>
      </c>
      <c r="K86" s="88"/>
      <c r="L86" s="74" t="s">
        <v>786</v>
      </c>
      <c r="M86" s="92"/>
    </row>
    <row r="87" spans="2:13" ht="70.5" hidden="1" customHeight="1" x14ac:dyDescent="0.25">
      <c r="B87" s="123">
        <v>32793</v>
      </c>
      <c r="C87" s="72">
        <v>24</v>
      </c>
      <c r="D87" s="73"/>
      <c r="E87" s="120"/>
      <c r="F87" s="74"/>
      <c r="G87" s="74" t="s">
        <v>9</v>
      </c>
      <c r="H87" s="75"/>
      <c r="I87" s="88">
        <v>0</v>
      </c>
      <c r="J87" s="88">
        <v>0</v>
      </c>
      <c r="K87" s="88"/>
      <c r="L87" s="74" t="s">
        <v>786</v>
      </c>
      <c r="M87" s="92"/>
    </row>
    <row r="88" spans="2:13" ht="32.1" hidden="1" customHeight="1" x14ac:dyDescent="0.25">
      <c r="B88" s="123">
        <v>32793</v>
      </c>
      <c r="C88" s="72">
        <v>25</v>
      </c>
      <c r="D88" s="73"/>
      <c r="E88" s="120"/>
      <c r="F88" s="74"/>
      <c r="G88" s="74" t="s">
        <v>9</v>
      </c>
      <c r="H88" s="75"/>
      <c r="I88" s="88">
        <v>0</v>
      </c>
      <c r="J88" s="88">
        <v>0</v>
      </c>
      <c r="K88" s="88"/>
      <c r="L88" s="74" t="s">
        <v>786</v>
      </c>
      <c r="M88" s="92"/>
    </row>
    <row r="89" spans="2:13" ht="32.1" hidden="1" customHeight="1" x14ac:dyDescent="0.25">
      <c r="B89" s="123">
        <v>32793</v>
      </c>
      <c r="C89" s="72">
        <v>26</v>
      </c>
      <c r="D89" s="73"/>
      <c r="E89" s="120"/>
      <c r="F89" s="74"/>
      <c r="G89" s="74" t="s">
        <v>9</v>
      </c>
      <c r="H89" s="75"/>
      <c r="I89" s="88">
        <v>0</v>
      </c>
      <c r="J89" s="88">
        <v>0</v>
      </c>
      <c r="K89" s="88"/>
      <c r="L89" s="74" t="s">
        <v>786</v>
      </c>
      <c r="M89" s="92"/>
    </row>
    <row r="90" spans="2:13" ht="32.1" hidden="1" customHeight="1" x14ac:dyDescent="0.25">
      <c r="B90" s="123">
        <v>32793</v>
      </c>
      <c r="C90" s="72">
        <v>27</v>
      </c>
      <c r="D90" s="73"/>
      <c r="E90" s="120"/>
      <c r="F90" s="74"/>
      <c r="G90" s="74" t="s">
        <v>9</v>
      </c>
      <c r="H90" s="75"/>
      <c r="I90" s="88">
        <v>0</v>
      </c>
      <c r="J90" s="88">
        <v>0</v>
      </c>
      <c r="K90" s="88"/>
      <c r="L90" s="74" t="s">
        <v>786</v>
      </c>
      <c r="M90" s="92"/>
    </row>
    <row r="91" spans="2:13" ht="32.1" hidden="1" customHeight="1" x14ac:dyDescent="0.25">
      <c r="B91" s="123">
        <v>32793</v>
      </c>
      <c r="C91" s="72">
        <v>28</v>
      </c>
      <c r="D91" s="73"/>
      <c r="E91" s="120"/>
      <c r="F91" s="74"/>
      <c r="G91" s="74" t="s">
        <v>9</v>
      </c>
      <c r="H91" s="75"/>
      <c r="I91" s="88">
        <v>0</v>
      </c>
      <c r="J91" s="88">
        <v>0</v>
      </c>
      <c r="K91" s="88"/>
      <c r="L91" s="74" t="s">
        <v>786</v>
      </c>
      <c r="M91" s="92"/>
    </row>
    <row r="92" spans="2:13" ht="39.75" hidden="1" customHeight="1" x14ac:dyDescent="0.25">
      <c r="B92" s="123">
        <v>32793</v>
      </c>
      <c r="C92" s="72">
        <v>29</v>
      </c>
      <c r="D92" s="73"/>
      <c r="E92" s="120"/>
      <c r="F92" s="74"/>
      <c r="G92" s="74" t="s">
        <v>9</v>
      </c>
      <c r="H92" s="75"/>
      <c r="I92" s="88">
        <v>0</v>
      </c>
      <c r="J92" s="88">
        <v>0</v>
      </c>
      <c r="K92" s="88"/>
      <c r="L92" s="74" t="s">
        <v>786</v>
      </c>
      <c r="M92" s="92"/>
    </row>
    <row r="93" spans="2:13" ht="40.5" hidden="1" customHeight="1" x14ac:dyDescent="0.25">
      <c r="B93" s="123">
        <v>32793</v>
      </c>
      <c r="C93" s="72">
        <v>30</v>
      </c>
      <c r="D93" s="73"/>
      <c r="E93" s="120"/>
      <c r="F93" s="121" t="s">
        <v>796</v>
      </c>
      <c r="G93" s="74" t="s">
        <v>9</v>
      </c>
      <c r="H93" s="75"/>
      <c r="I93" s="88">
        <v>0</v>
      </c>
      <c r="J93" s="88">
        <v>0</v>
      </c>
      <c r="K93" s="88"/>
      <c r="L93" s="74" t="s">
        <v>786</v>
      </c>
      <c r="M93" s="92"/>
    </row>
    <row r="94" spans="2:13" ht="32.1" hidden="1" customHeight="1" x14ac:dyDescent="0.25">
      <c r="B94" s="123">
        <v>32793</v>
      </c>
      <c r="C94" s="72">
        <v>31</v>
      </c>
      <c r="D94" s="73"/>
      <c r="E94" s="120"/>
      <c r="F94" s="74"/>
      <c r="G94" s="74" t="s">
        <v>9</v>
      </c>
      <c r="H94" s="75"/>
      <c r="I94" s="88">
        <v>0</v>
      </c>
      <c r="J94" s="88">
        <v>0</v>
      </c>
      <c r="K94" s="88"/>
      <c r="L94" s="74" t="s">
        <v>786</v>
      </c>
      <c r="M94" s="92"/>
    </row>
    <row r="95" spans="2:13" ht="54" hidden="1" customHeight="1" x14ac:dyDescent="0.25">
      <c r="B95" s="123">
        <v>32793</v>
      </c>
      <c r="C95" s="72">
        <v>32</v>
      </c>
      <c r="D95" s="73"/>
      <c r="E95" s="120"/>
      <c r="F95" s="74"/>
      <c r="G95" s="74" t="s">
        <v>9</v>
      </c>
      <c r="H95" s="75"/>
      <c r="I95" s="88">
        <v>0</v>
      </c>
      <c r="J95" s="88">
        <v>0</v>
      </c>
      <c r="K95" s="88"/>
      <c r="L95" s="74" t="s">
        <v>786</v>
      </c>
      <c r="M95" s="92"/>
    </row>
    <row r="96" spans="2:13" ht="32.1" hidden="1" customHeight="1" x14ac:dyDescent="0.25">
      <c r="B96" s="123">
        <v>32793</v>
      </c>
      <c r="C96" s="72"/>
      <c r="D96" s="73"/>
      <c r="E96" s="110" t="s">
        <v>790</v>
      </c>
      <c r="F96" s="74"/>
      <c r="G96" s="74"/>
      <c r="H96" s="75"/>
      <c r="I96" s="88"/>
      <c r="J96" s="88"/>
      <c r="K96" s="88"/>
      <c r="L96" s="74"/>
      <c r="M96" s="92"/>
    </row>
    <row r="97" spans="2:13" ht="32.1" hidden="1" customHeight="1" x14ac:dyDescent="0.25">
      <c r="B97" s="123">
        <v>32793</v>
      </c>
      <c r="C97" s="72"/>
      <c r="D97" s="73"/>
      <c r="E97" s="110" t="s">
        <v>791</v>
      </c>
      <c r="F97" s="74"/>
      <c r="G97" s="74"/>
      <c r="H97" s="75"/>
      <c r="I97" s="88"/>
      <c r="J97" s="88"/>
      <c r="K97" s="88"/>
      <c r="L97" s="74"/>
      <c r="M97" s="92"/>
    </row>
    <row r="98" spans="2:13" ht="32.1" hidden="1" customHeight="1" x14ac:dyDescent="0.25">
      <c r="B98" s="123">
        <v>32793</v>
      </c>
      <c r="C98" s="72"/>
      <c r="D98" s="73"/>
      <c r="E98" s="110" t="s">
        <v>792</v>
      </c>
      <c r="F98" s="74"/>
      <c r="G98" s="74"/>
      <c r="H98" s="75"/>
      <c r="I98" s="88"/>
      <c r="J98" s="88"/>
      <c r="K98" s="88"/>
      <c r="L98" s="74"/>
      <c r="M98" s="92"/>
    </row>
    <row r="99" spans="2:13" ht="32.1" hidden="1" customHeight="1" x14ac:dyDescent="0.25">
      <c r="B99" s="123">
        <v>32793</v>
      </c>
      <c r="C99" s="72"/>
      <c r="D99" s="73"/>
      <c r="E99" s="110"/>
      <c r="F99" s="74"/>
      <c r="G99" s="74"/>
      <c r="H99" s="75"/>
      <c r="I99" s="88"/>
      <c r="J99" s="88"/>
      <c r="K99" s="88"/>
      <c r="L99" s="74"/>
      <c r="M99" s="92"/>
    </row>
    <row r="100" spans="2:13" ht="32.1" hidden="1" customHeight="1" x14ac:dyDescent="0.25">
      <c r="B100" s="123">
        <v>32793</v>
      </c>
      <c r="C100" s="72"/>
      <c r="D100" s="73"/>
      <c r="E100" s="110"/>
      <c r="F100" s="74"/>
      <c r="G100" s="74"/>
      <c r="H100" s="75"/>
      <c r="I100" s="88"/>
      <c r="J100" s="88"/>
      <c r="K100" s="88"/>
      <c r="L100" s="74"/>
      <c r="M100" s="92"/>
    </row>
    <row r="101" spans="2:13" ht="70.5" hidden="1" customHeight="1" x14ac:dyDescent="0.25">
      <c r="B101" s="123"/>
      <c r="C101" s="72"/>
      <c r="D101" s="74"/>
      <c r="E101" s="120"/>
      <c r="F101" s="74"/>
      <c r="G101" s="74" t="s">
        <v>9</v>
      </c>
      <c r="H101" s="75"/>
      <c r="I101" s="88">
        <v>0</v>
      </c>
      <c r="J101" s="88">
        <v>0</v>
      </c>
      <c r="K101" s="88"/>
      <c r="L101" s="74"/>
      <c r="M101" s="92"/>
    </row>
    <row r="102" spans="2:13" ht="68.25" hidden="1" customHeight="1" x14ac:dyDescent="0.25">
      <c r="B102" s="123"/>
      <c r="C102" s="72"/>
      <c r="D102" s="74">
        <f>F101</f>
        <v>0</v>
      </c>
      <c r="E102" s="120"/>
      <c r="F102" s="74"/>
      <c r="G102" s="74" t="s">
        <v>9</v>
      </c>
      <c r="H102" s="75"/>
      <c r="I102" s="88">
        <v>0</v>
      </c>
      <c r="J102" s="88">
        <v>0</v>
      </c>
      <c r="K102" s="88"/>
      <c r="L102" s="74"/>
      <c r="M102" s="92"/>
    </row>
    <row r="103" spans="2:13" ht="117.75" hidden="1" customHeight="1" x14ac:dyDescent="0.25">
      <c r="B103" s="123"/>
      <c r="C103" s="72"/>
      <c r="D103" s="74"/>
      <c r="E103" s="120"/>
      <c r="F103" s="74"/>
      <c r="G103" s="74" t="s">
        <v>9</v>
      </c>
      <c r="H103" s="75"/>
      <c r="I103" s="88">
        <v>0</v>
      </c>
      <c r="J103" s="88">
        <v>0</v>
      </c>
      <c r="K103" s="88"/>
      <c r="L103" s="74"/>
      <c r="M103" s="92"/>
    </row>
    <row r="104" spans="2:13" ht="45.75" hidden="1" customHeight="1" x14ac:dyDescent="0.25">
      <c r="B104" s="123"/>
      <c r="C104" s="72"/>
      <c r="D104" s="74"/>
      <c r="E104" s="91"/>
      <c r="F104" s="81"/>
      <c r="G104" s="74" t="s">
        <v>9</v>
      </c>
      <c r="H104" s="75"/>
      <c r="I104" s="88">
        <v>0</v>
      </c>
      <c r="J104" s="88">
        <f t="shared" si="0"/>
        <v>0</v>
      </c>
      <c r="K104" s="88"/>
      <c r="L104" s="74"/>
      <c r="M104" s="92"/>
    </row>
    <row r="105" spans="2:13" s="96" customFormat="1" ht="30.75" customHeight="1" thickBot="1" x14ac:dyDescent="0.3">
      <c r="B105" s="132"/>
      <c r="C105" s="130"/>
      <c r="D105" s="130"/>
      <c r="E105" s="130"/>
      <c r="F105" s="133"/>
      <c r="G105" s="134" t="s">
        <v>764</v>
      </c>
      <c r="H105" s="135"/>
      <c r="I105" s="136"/>
      <c r="J105" s="94" t="e">
        <f>SUM(J22:J104)</f>
        <v>#REF!</v>
      </c>
      <c r="K105" s="129"/>
      <c r="L105" s="130"/>
      <c r="M105" s="131"/>
    </row>
  </sheetData>
  <mergeCells count="14">
    <mergeCell ref="B15:F16"/>
    <mergeCell ref="H8:M8"/>
    <mergeCell ref="B6:M6"/>
    <mergeCell ref="B105:F105"/>
    <mergeCell ref="G105:I105"/>
    <mergeCell ref="K105:M105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25" right="0.25" top="0.75" bottom="0.75" header="0.3" footer="0.3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9"/>
  <sheetViews>
    <sheetView topLeftCell="A4" workbookViewId="0">
      <selection activeCell="D7" sqref="D7"/>
    </sheetView>
  </sheetViews>
  <sheetFormatPr baseColWidth="10" defaultRowHeight="15" x14ac:dyDescent="0.25"/>
  <sheetData>
    <row r="2" spans="2:2" x14ac:dyDescent="0.25">
      <c r="B2" s="124" t="s">
        <v>800</v>
      </c>
    </row>
    <row r="3" spans="2:2" x14ac:dyDescent="0.25">
      <c r="B3" s="125"/>
    </row>
    <row r="4" spans="2:2" x14ac:dyDescent="0.25">
      <c r="B4" s="124" t="s">
        <v>801</v>
      </c>
    </row>
    <row r="5" spans="2:2" x14ac:dyDescent="0.25">
      <c r="B5" s="124" t="s">
        <v>802</v>
      </c>
    </row>
    <row r="6" spans="2:2" x14ac:dyDescent="0.25">
      <c r="B6" s="124" t="s">
        <v>803</v>
      </c>
    </row>
    <row r="7" spans="2:2" x14ac:dyDescent="0.25">
      <c r="B7" s="124" t="s">
        <v>804</v>
      </c>
    </row>
    <row r="8" spans="2:2" x14ac:dyDescent="0.25">
      <c r="B8" s="124" t="s">
        <v>805</v>
      </c>
    </row>
    <row r="9" spans="2:2" x14ac:dyDescent="0.25">
      <c r="B9" s="126" t="s">
        <v>806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Centralizacion primera etapa</vt:lpstr>
      <vt:lpstr>Hoja2</vt:lpstr>
      <vt:lpstr>Hoja3</vt:lpstr>
      <vt:lpstr>Base de NUMS </vt:lpstr>
      <vt:lpstr>Hoja1</vt:lpstr>
      <vt:lpstr>Hoja4</vt:lpstr>
      <vt:lpstr>'Centralizacion primera etapa'!Área_de_impresión</vt:lpstr>
      <vt:lpstr>Hoja2!Área_de_impresión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Pondepeyre, Carlina</cp:lastModifiedBy>
  <cp:lastPrinted>2018-10-10T19:37:44Z</cp:lastPrinted>
  <dcterms:created xsi:type="dcterms:W3CDTF">2018-04-25T18:06:38Z</dcterms:created>
  <dcterms:modified xsi:type="dcterms:W3CDTF">2019-03-14T19:33:40Z</dcterms:modified>
</cp:coreProperties>
</file>