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njamin.grau\Desktop\SOFSE\Compulsa LM y SM\Mitre\Est. Suarez LM\"/>
    </mc:Choice>
  </mc:AlternateContent>
  <bookViews>
    <workbookView xWindow="0" yWindow="0" windowWidth="20490" windowHeight="7755"/>
  </bookViews>
  <sheets>
    <sheet name="Est Suárez PLACOT" sheetId="1" r:id="rId1"/>
  </sheets>
  <definedNames>
    <definedName name="_xlnm.Print_Area" localSheetId="0">'Est Suárez PLACOT'!$A$1:$F$52</definedName>
    <definedName name="_xlnm.Print_Titles" localSheetId="0">'Est Suárez PLACOT'!$1:$7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7" i="1" l="1"/>
  <c r="F46" i="1"/>
  <c r="F45" i="1"/>
  <c r="F44" i="1"/>
  <c r="F43" i="1"/>
  <c r="F42" i="1"/>
  <c r="F41" i="1"/>
  <c r="F40" i="1"/>
  <c r="F39" i="1"/>
  <c r="F38" i="1"/>
  <c r="F37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49" i="1" s="1"/>
  <c r="F50" i="1" s="1"/>
  <c r="F51" i="1" s="1"/>
</calcChain>
</file>

<file path=xl/sharedStrings.xml><?xml version="1.0" encoding="utf-8"?>
<sst xmlns="http://schemas.openxmlformats.org/spreadsheetml/2006/main" count="91" uniqueCount="61">
  <si>
    <t>OBRA: ADECUACIÓN DE LOCALES SANITARIOS  E INSTALACION ELÉCTRICA EN ESTACIÓN SUÁREZ</t>
  </si>
  <si>
    <t>PLANILLA DE COTIZACIÓN</t>
  </si>
  <si>
    <t>K</t>
  </si>
  <si>
    <t>ESTACIÓN SUÁREZ - LÍNEA MITRE</t>
  </si>
  <si>
    <t>Item</t>
  </si>
  <si>
    <t>Rubro</t>
  </si>
  <si>
    <t>Unid.</t>
  </si>
  <si>
    <t>Cantidad</t>
  </si>
  <si>
    <t>Precio Unitario</t>
  </si>
  <si>
    <t>Precio Total Sin IVA</t>
  </si>
  <si>
    <t>INSTALACIÓN SANITARIA</t>
  </si>
  <si>
    <t>DEMOLICIONES Y RETIRO DE PRODUCIDO: De revestimientos</t>
  </si>
  <si>
    <r>
      <t>m</t>
    </r>
    <r>
      <rPr>
        <vertAlign val="superscript"/>
        <sz val="10"/>
        <color rgb="FF000000"/>
        <rFont val="Arial"/>
        <family val="2"/>
      </rPr>
      <t>2</t>
    </r>
  </si>
  <si>
    <t>DEMOLICIONES Y RETIRO DE PRODUCIDO: De pisos</t>
  </si>
  <si>
    <t>AISLACIONES HIDRÓFUGAS: cementicia vertical bajo revestimiento</t>
  </si>
  <si>
    <t xml:space="preserve">DESAGÜES Y DRENAJES: Destape y limpieza </t>
  </si>
  <si>
    <t>ml</t>
  </si>
  <si>
    <t>PISOS  (Mano de obra, desmonte, emprolijado de bordes, materiales de asiento, pulido y empastinado): Porcellanatos</t>
  </si>
  <si>
    <t>ZÓCALOS (Mano de obra, retiro de lo existente y material de aporte): Sanitario</t>
  </si>
  <si>
    <t>REVESTIMIENTOS: Cerámicos</t>
  </si>
  <si>
    <t>CARPINTERIAS DE MADERA: Provisión y colocación de puerta placa para receptáculo de inodoro</t>
  </si>
  <si>
    <t>unid.</t>
  </si>
  <si>
    <t>CARPINTERÍA METÁLICA: Provisión y colocación de puerta en baño.</t>
  </si>
  <si>
    <t>INSTALACIÓN ELÉCTRICA: de primera calidad, 10 a 30 bocas, conducto unipolar; material y mano de obra sin colocación de artefactos.</t>
  </si>
  <si>
    <t>boca</t>
  </si>
  <si>
    <t>INSTALACIÓN ELÉCTRICA: Provisión y colocación de tomas, teclas y tapas</t>
  </si>
  <si>
    <t>INSTALACIÓN ELÉCTRICA: Provisión y colocación de artefactos, según pliego en baños.</t>
  </si>
  <si>
    <t>INSTALACIÓN ELÉCTRICA: Provisión e instalación de secador de manos eléctrico</t>
  </si>
  <si>
    <t>N°</t>
  </si>
  <si>
    <t>INSTALACIÓN ELÉCTRICA: Provisión e instalación de extractor para baño</t>
  </si>
  <si>
    <t>INSTALACIONES SANITARIAS : Provisión e instalación de tanque de agua, incluye bomba</t>
  </si>
  <si>
    <t>INSTALACIONES SANITARIAS : Distribución agua fria</t>
  </si>
  <si>
    <t>m</t>
  </si>
  <si>
    <t>INSTALACIONES SANITARIAS : Instalación cloacal</t>
  </si>
  <si>
    <t>INSTALACIONES SANITARIAS: Provisión e instalación de inodoro pedestal con sistema de descarga</t>
  </si>
  <si>
    <t>INSTALACIONES SANITARIAS:Provisión e instalación de mingitorio con sistema de descarga antivandalico</t>
  </si>
  <si>
    <t>INSTALACIONES SANITARIAS:Provisón e instalación de bacha</t>
  </si>
  <si>
    <t xml:space="preserve">INSTALACIONES SANITARIAS:Provisión e instalación de mesada de granito </t>
  </si>
  <si>
    <t>m2</t>
  </si>
  <si>
    <t>INSTALACIONES SANITARIAS:Provisión e instalación de grifería de bacha</t>
  </si>
  <si>
    <t>INSTALACIONES SANITARIAS: Provisón de artefactos y accesorios en Baño Discapacitados</t>
  </si>
  <si>
    <t>cjto</t>
  </si>
  <si>
    <t xml:space="preserve">INSTALACIONES SANITARIAS: Desobstruccion de baño hasta cloaca o columna </t>
  </si>
  <si>
    <t>VIDRIOS Y ESPEJOS(Materiales y mano de obra): Espejos</t>
  </si>
  <si>
    <t>PINTURA DE MUROS INTERIORES DE REVOQUE FINO: Al látex con enduido</t>
  </si>
  <si>
    <t>PINTURA DE CIELORRASO DE YESO: Al látex (enduido 2 manos, fijador y 3 de látex)</t>
  </si>
  <si>
    <t>INSTALACIÓN ELÉCTRICA</t>
  </si>
  <si>
    <t xml:space="preserve">Adecuación Tablero Principal </t>
  </si>
  <si>
    <t>Adecuación Tablero Seccional</t>
  </si>
  <si>
    <t>Instalaciones eléctricas de primera calidad, 10 a 30 bocas, conducto unipolar; material y mano de obra sin colocación de artefactos.</t>
  </si>
  <si>
    <t>Provisión y colocación de tomas, teclas y tapas</t>
  </si>
  <si>
    <t>Provisión y colocación de columna de iluminación y luminaria, según pliego, en andén y accesos</t>
  </si>
  <si>
    <t>Provisión y colocación de  luminaria, según pliego, en andén y accesos</t>
  </si>
  <si>
    <t>Provisión y colocación de artefactos según pliego en refugio</t>
  </si>
  <si>
    <t xml:space="preserve">Provisión y colocación de iluminación de emergencia </t>
  </si>
  <si>
    <t xml:space="preserve">Provisión y colocación de señaletica de emergencia </t>
  </si>
  <si>
    <t>Canalizaciones y zanjeos- incluye conductos</t>
  </si>
  <si>
    <t>Bandejas Portacables</t>
  </si>
  <si>
    <t>SUBTOTAL SIN IVA</t>
  </si>
  <si>
    <t>IVA 21%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</si>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</sst>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 &quot;$&quot;\ * #,##0.00_ ;_ &quot;$&quot;\ * \-#,##0.00_ ;_ &quot;$&quot;\ * &quot;-&quot;??_ ;_ @_ "/>
    <numFmt numFmtId="43" formatCode="_ * #,##0.00_ ;_ * \-#,##0.00_ ;_ * &quot;-&quot;??_ ;_ @_ "/>
    <numFmt numFmtId="164" formatCode="#,##0.0"/>
    <numFmt numFmtId="165" formatCode="_ &quot;$&quot;\ * #,##0_ ;_ &quot;$&quot;\ * \-#,##0_ ;_ &quot;$&quot;\ * &quot;-&quot;??_ ;_ @_ "/>
    <numFmt numFmtId="166" formatCode="_ * #,##0_ ;_ * \-#,##0_ ;_ * &quot;-&quot;??_ ;_ @_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u/>
      <sz val="16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vertAlign val="superscript"/>
      <sz val="10"/>
      <color rgb="FF000000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4">
    <xf numFmtId="0" fontId="0" fillId="0" borderId="0" xfId="0"/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5" fontId="3" fillId="0" borderId="0" xfId="0" applyNumberFormat="1" applyFont="1"/>
    <xf numFmtId="44" fontId="3" fillId="0" borderId="0" xfId="0" applyNumberFormat="1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164" fontId="5" fillId="2" borderId="4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5" fontId="5" fillId="2" borderId="5" xfId="0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3" fontId="5" fillId="0" borderId="7" xfId="0" applyNumberFormat="1" applyFont="1" applyBorder="1" applyAlignment="1">
      <alignment horizontal="center" vertical="center"/>
    </xf>
    <xf numFmtId="4" fontId="5" fillId="0" borderId="7" xfId="0" applyNumberFormat="1" applyFont="1" applyBorder="1" applyAlignment="1">
      <alignment vertical="center"/>
    </xf>
    <xf numFmtId="165" fontId="5" fillId="0" borderId="8" xfId="0" applyNumberFormat="1" applyFont="1" applyBorder="1" applyAlignment="1">
      <alignment vertical="center"/>
    </xf>
    <xf numFmtId="0" fontId="6" fillId="0" borderId="9" xfId="0" applyFont="1" applyBorder="1" applyAlignment="1">
      <alignment horizontal="left" vertical="center" indent="1"/>
    </xf>
    <xf numFmtId="0" fontId="6" fillId="0" borderId="10" xfId="0" applyFont="1" applyBorder="1" applyAlignment="1">
      <alignment vertical="center" wrapText="1"/>
    </xf>
    <xf numFmtId="0" fontId="6" fillId="0" borderId="11" xfId="0" applyFont="1" applyBorder="1" applyAlignment="1">
      <alignment horizontal="center" vertical="center"/>
    </xf>
    <xf numFmtId="3" fontId="6" fillId="0" borderId="12" xfId="0" applyNumberFormat="1" applyFont="1" applyBorder="1" applyAlignment="1">
      <alignment horizontal="center" vertical="center"/>
    </xf>
    <xf numFmtId="4" fontId="6" fillId="0" borderId="12" xfId="0" applyNumberFormat="1" applyFont="1" applyFill="1" applyBorder="1" applyAlignment="1">
      <alignment vertical="center"/>
    </xf>
    <xf numFmtId="165" fontId="6" fillId="0" borderId="13" xfId="2" applyNumberFormat="1" applyFont="1" applyBorder="1" applyAlignment="1">
      <alignment vertical="center"/>
    </xf>
    <xf numFmtId="0" fontId="6" fillId="0" borderId="14" xfId="0" applyFont="1" applyBorder="1" applyAlignment="1">
      <alignment horizontal="left" vertical="center" indent="1"/>
    </xf>
    <xf numFmtId="0" fontId="6" fillId="0" borderId="15" xfId="0" applyFont="1" applyBorder="1" applyAlignment="1">
      <alignment vertical="center" wrapText="1"/>
    </xf>
    <xf numFmtId="0" fontId="6" fillId="0" borderId="16" xfId="0" applyFont="1" applyBorder="1" applyAlignment="1">
      <alignment horizontal="center" vertical="center"/>
    </xf>
    <xf numFmtId="3" fontId="6" fillId="0" borderId="17" xfId="0" applyNumberFormat="1" applyFont="1" applyBorder="1" applyAlignment="1">
      <alignment horizontal="center" vertical="center"/>
    </xf>
    <xf numFmtId="4" fontId="6" fillId="0" borderId="17" xfId="0" applyNumberFormat="1" applyFont="1" applyFill="1" applyBorder="1" applyAlignment="1">
      <alignment vertical="center"/>
    </xf>
    <xf numFmtId="165" fontId="6" fillId="0" borderId="18" xfId="2" applyNumberFormat="1" applyFont="1" applyBorder="1" applyAlignment="1">
      <alignment vertical="center"/>
    </xf>
    <xf numFmtId="4" fontId="6" fillId="0" borderId="17" xfId="0" applyNumberFormat="1" applyFont="1" applyBorder="1" applyAlignment="1">
      <alignment vertical="center"/>
    </xf>
    <xf numFmtId="0" fontId="6" fillId="0" borderId="15" xfId="0" applyFont="1" applyFill="1" applyBorder="1" applyAlignment="1">
      <alignment vertical="center" wrapText="1"/>
    </xf>
    <xf numFmtId="165" fontId="6" fillId="0" borderId="18" xfId="0" applyNumberFormat="1" applyFont="1" applyBorder="1" applyAlignment="1">
      <alignment vertical="center"/>
    </xf>
    <xf numFmtId="0" fontId="6" fillId="0" borderId="19" xfId="0" applyFont="1" applyBorder="1" applyAlignment="1">
      <alignment vertical="center" wrapText="1"/>
    </xf>
    <xf numFmtId="3" fontId="6" fillId="0" borderId="17" xfId="0" applyNumberFormat="1" applyFont="1" applyFill="1" applyBorder="1" applyAlignment="1">
      <alignment horizontal="center" vertical="center"/>
    </xf>
    <xf numFmtId="9" fontId="6" fillId="0" borderId="15" xfId="3" applyFont="1" applyFill="1" applyBorder="1" applyAlignment="1">
      <alignment vertical="center" wrapText="1"/>
    </xf>
    <xf numFmtId="9" fontId="6" fillId="0" borderId="16" xfId="3" applyFont="1" applyBorder="1" applyAlignment="1">
      <alignment horizontal="center" vertical="center"/>
    </xf>
    <xf numFmtId="2" fontId="6" fillId="0" borderId="16" xfId="0" applyNumberFormat="1" applyFont="1" applyBorder="1" applyAlignment="1">
      <alignment horizontal="right" vertical="center"/>
    </xf>
    <xf numFmtId="0" fontId="6" fillId="0" borderId="20" xfId="0" applyFont="1" applyBorder="1" applyAlignment="1">
      <alignment horizontal="left" vertical="center" indent="1"/>
    </xf>
    <xf numFmtId="0" fontId="6" fillId="0" borderId="21" xfId="0" applyFont="1" applyFill="1" applyBorder="1" applyAlignment="1">
      <alignment vertical="center" wrapText="1"/>
    </xf>
    <xf numFmtId="0" fontId="6" fillId="0" borderId="22" xfId="0" applyFont="1" applyBorder="1" applyAlignment="1">
      <alignment horizontal="center" vertical="center"/>
    </xf>
    <xf numFmtId="3" fontId="6" fillId="0" borderId="23" xfId="0" applyNumberFormat="1" applyFont="1" applyBorder="1" applyAlignment="1">
      <alignment horizontal="center" vertical="center"/>
    </xf>
    <xf numFmtId="4" fontId="6" fillId="0" borderId="23" xfId="0" applyNumberFormat="1" applyFont="1" applyBorder="1" applyAlignment="1">
      <alignment vertical="center"/>
    </xf>
    <xf numFmtId="165" fontId="6" fillId="0" borderId="24" xfId="2" applyNumberFormat="1" applyFont="1" applyBorder="1" applyAlignment="1">
      <alignment vertical="center"/>
    </xf>
    <xf numFmtId="0" fontId="6" fillId="0" borderId="25" xfId="0" applyFont="1" applyBorder="1" applyAlignment="1">
      <alignment horizontal="left" vertical="center" indent="1"/>
    </xf>
    <xf numFmtId="0" fontId="6" fillId="0" borderId="26" xfId="0" applyFont="1" applyFill="1" applyBorder="1" applyAlignment="1">
      <alignment vertical="center" wrapText="1"/>
    </xf>
    <xf numFmtId="0" fontId="6" fillId="0" borderId="27" xfId="0" applyFont="1" applyBorder="1" applyAlignment="1">
      <alignment horizontal="center" vertical="center"/>
    </xf>
    <xf numFmtId="4" fontId="6" fillId="0" borderId="28" xfId="0" applyNumberFormat="1" applyFont="1" applyBorder="1" applyAlignment="1">
      <alignment vertical="center"/>
    </xf>
    <xf numFmtId="165" fontId="6" fillId="0" borderId="29" xfId="2" applyNumberFormat="1" applyFont="1" applyBorder="1" applyAlignment="1">
      <alignment vertical="center"/>
    </xf>
    <xf numFmtId="9" fontId="0" fillId="0" borderId="0" xfId="3" applyFont="1"/>
    <xf numFmtId="166" fontId="0" fillId="0" borderId="0" xfId="1" applyNumberFormat="1" applyFont="1"/>
    <xf numFmtId="0" fontId="6" fillId="0" borderId="15" xfId="0" applyFont="1" applyFill="1" applyBorder="1" applyAlignment="1">
      <alignment vertical="center"/>
    </xf>
    <xf numFmtId="0" fontId="6" fillId="0" borderId="30" xfId="0" applyFont="1" applyFill="1" applyBorder="1" applyAlignment="1">
      <alignment vertical="center"/>
    </xf>
    <xf numFmtId="2" fontId="6" fillId="0" borderId="16" xfId="0" applyNumberFormat="1" applyFont="1" applyFill="1" applyBorder="1" applyAlignment="1">
      <alignment horizontal="right" vertical="center"/>
    </xf>
    <xf numFmtId="0" fontId="6" fillId="0" borderId="31" xfId="0" applyFont="1" applyBorder="1" applyAlignment="1">
      <alignment horizontal="left" vertical="center" indent="1"/>
    </xf>
    <xf numFmtId="0" fontId="6" fillId="0" borderId="21" xfId="0" applyFont="1" applyFill="1" applyBorder="1" applyAlignment="1">
      <alignment vertical="center"/>
    </xf>
    <xf numFmtId="2" fontId="6" fillId="0" borderId="22" xfId="0" applyNumberFormat="1" applyFont="1" applyBorder="1" applyAlignment="1">
      <alignment horizontal="right" vertical="center"/>
    </xf>
    <xf numFmtId="164" fontId="0" fillId="0" borderId="0" xfId="0" applyNumberFormat="1"/>
    <xf numFmtId="165" fontId="0" fillId="0" borderId="0" xfId="0" applyNumberFormat="1"/>
    <xf numFmtId="0" fontId="3" fillId="0" borderId="32" xfId="0" applyFont="1" applyBorder="1"/>
    <xf numFmtId="0" fontId="8" fillId="0" borderId="7" xfId="0" applyFont="1" applyBorder="1"/>
    <xf numFmtId="0" fontId="3" fillId="0" borderId="7" xfId="0" applyFont="1" applyBorder="1" applyAlignment="1">
      <alignment horizontal="center" vertical="center"/>
    </xf>
    <xf numFmtId="164" fontId="3" fillId="0" borderId="7" xfId="0" applyNumberFormat="1" applyFont="1" applyBorder="1"/>
    <xf numFmtId="0" fontId="3" fillId="0" borderId="7" xfId="0" applyFont="1" applyBorder="1"/>
    <xf numFmtId="165" fontId="5" fillId="0" borderId="33" xfId="2" applyNumberFormat="1" applyFont="1" applyBorder="1" applyAlignment="1">
      <alignment vertical="center"/>
    </xf>
    <xf numFmtId="0" fontId="3" fillId="0" borderId="34" xfId="0" applyFont="1" applyBorder="1"/>
    <xf numFmtId="0" fontId="8" fillId="0" borderId="35" xfId="0" applyFont="1" applyBorder="1"/>
    <xf numFmtId="0" fontId="3" fillId="0" borderId="35" xfId="0" applyFont="1" applyBorder="1" applyAlignment="1">
      <alignment horizontal="center" vertical="center"/>
    </xf>
    <xf numFmtId="164" fontId="3" fillId="0" borderId="35" xfId="0" applyNumberFormat="1" applyFont="1" applyBorder="1"/>
    <xf numFmtId="0" fontId="3" fillId="0" borderId="35" xfId="0" applyFont="1" applyBorder="1"/>
    <xf numFmtId="165" fontId="5" fillId="0" borderId="36" xfId="2" applyNumberFormat="1" applyFont="1" applyBorder="1" applyAlignment="1">
      <alignment vertical="center"/>
    </xf>
    <xf numFmtId="0" fontId="3" fillId="0" borderId="37" xfId="0" applyFont="1" applyBorder="1"/>
    <xf numFmtId="0" fontId="8" fillId="0" borderId="38" xfId="0" applyFont="1" applyBorder="1"/>
    <xf numFmtId="0" fontId="3" fillId="0" borderId="38" xfId="0" applyFont="1" applyBorder="1" applyAlignment="1">
      <alignment horizontal="center" vertical="center"/>
    </xf>
    <xf numFmtId="164" fontId="3" fillId="0" borderId="38" xfId="0" applyNumberFormat="1" applyFont="1" applyBorder="1"/>
    <xf numFmtId="0" fontId="3" fillId="0" borderId="38" xfId="0" applyFont="1" applyBorder="1"/>
    <xf numFmtId="165" fontId="5" fillId="0" borderId="39" xfId="2" applyNumberFormat="1" applyFont="1" applyBorder="1" applyAlignment="1">
      <alignment vertical="center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190501</xdr:colOff>
      <xdr:row>0</xdr:row>
      <xdr:rowOff>79375</xdr:rowOff>
    </xdr:from>
    <xdr:to>
      <xdr:col>5</xdr:col>
      <xdr:colOff>875741</xdr:colOff>
      <xdr:row>0</xdr:row>
      <xdr:rowOff>479425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1" y="79375"/>
          <a:ext cx="1513915" cy="4000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238125</xdr:colOff>
          <xdr:row>1</xdr:row>
          <xdr:rowOff>152400</xdr:rowOff>
        </xdr:from>
        <xdr:to>
          <xdr:col>5</xdr:col>
          <xdr:colOff>885825</xdr:colOff>
          <xdr:row>2</xdr:row>
          <xdr:rowOff>219075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  <pageSetUpPr fitToPage="1"/>
  </sheetPr>
  <dimension ref="A1:P51"/>
  <sheetViews>
    <sheetView showGridLines="0" tabSelected="1" zoomScale="85" zoomScaleNormal="85" zoomScaleSheetLayoutView="90" workbookViewId="0">
      <selection activeCell="M6" sqref="M6:Q48"/>
    </sheetView>
  </sheetViews>
  <sheetFormatPr baseColWidth="10" defaultRowHeight="15" x14ac:dyDescent="0.25"/>
  <cols>
    <col min="1" max="1" width="7.28515625" customWidth="1"/>
    <col min="2" max="2" width="61.5703125" customWidth="1"/>
    <col min="3" max="3" width="8.42578125" customWidth="1"/>
    <col min="4" max="4" width="11.28515625" style="64" customWidth="1"/>
    <col min="5" max="5" width="12.42578125" customWidth="1"/>
    <col min="6" max="6" width="15.42578125" style="65" customWidth="1"/>
  </cols>
  <sheetData>
    <row r="1" spans="1:8" ht="38.25" customHeight="1" x14ac:dyDescent="0.25">
      <c r="A1" s="1" t="s">
        <v>0</v>
      </c>
      <c r="B1" s="1"/>
      <c r="C1" s="1"/>
      <c r="D1" s="1"/>
      <c r="E1" s="2"/>
      <c r="F1" s="2"/>
    </row>
    <row r="2" spans="1:8" ht="18" x14ac:dyDescent="0.25">
      <c r="A2" s="3" t="s">
        <v>1</v>
      </c>
      <c r="B2" s="4"/>
      <c r="C2" s="5"/>
      <c r="D2" s="6"/>
      <c r="E2" s="4"/>
      <c r="F2" s="7"/>
    </row>
    <row r="3" spans="1:8" ht="18" x14ac:dyDescent="0.25">
      <c r="A3" s="3"/>
      <c r="B3" s="4"/>
      <c r="C3" s="5"/>
      <c r="D3" s="6"/>
      <c r="E3" s="4"/>
      <c r="F3" s="7"/>
      <c r="H3" s="3"/>
    </row>
    <row r="4" spans="1:8" hidden="1" x14ac:dyDescent="0.25">
      <c r="A4" s="4"/>
      <c r="B4" s="4"/>
      <c r="C4" s="5"/>
      <c r="D4" s="6"/>
      <c r="E4" s="4" t="s">
        <v>2</v>
      </c>
      <c r="F4" s="8">
        <v>1.7</v>
      </c>
    </row>
    <row r="5" spans="1:8" ht="20.25" x14ac:dyDescent="0.25">
      <c r="A5" s="9" t="s">
        <v>3</v>
      </c>
      <c r="B5" s="9"/>
      <c r="C5" s="9"/>
      <c r="D5" s="9"/>
      <c r="E5" s="9"/>
      <c r="F5" s="9"/>
    </row>
    <row r="6" spans="1:8" ht="21" thickBot="1" x14ac:dyDescent="0.3">
      <c r="A6" s="10"/>
      <c r="B6" s="10"/>
      <c r="C6" s="10"/>
      <c r="D6" s="11"/>
      <c r="E6" s="10"/>
      <c r="F6" s="12"/>
    </row>
    <row r="7" spans="1:8" ht="26.25" thickBot="1" x14ac:dyDescent="0.3">
      <c r="A7" s="13" t="s">
        <v>4</v>
      </c>
      <c r="B7" s="14" t="s">
        <v>5</v>
      </c>
      <c r="C7" s="15" t="s">
        <v>6</v>
      </c>
      <c r="D7" s="16" t="s">
        <v>7</v>
      </c>
      <c r="E7" s="17" t="s">
        <v>8</v>
      </c>
      <c r="F7" s="18" t="s">
        <v>9</v>
      </c>
    </row>
    <row r="8" spans="1:8" x14ac:dyDescent="0.25">
      <c r="A8" s="19"/>
      <c r="B8" s="20" t="s">
        <v>10</v>
      </c>
      <c r="C8" s="21"/>
      <c r="D8" s="22"/>
      <c r="E8" s="23"/>
      <c r="F8" s="24"/>
    </row>
    <row r="9" spans="1:8" x14ac:dyDescent="0.25">
      <c r="A9" s="25">
        <v>1</v>
      </c>
      <c r="B9" s="26" t="s">
        <v>11</v>
      </c>
      <c r="C9" s="27" t="s">
        <v>12</v>
      </c>
      <c r="D9" s="28">
        <v>90</v>
      </c>
      <c r="E9" s="29"/>
      <c r="F9" s="30">
        <f t="shared" ref="F9:F10" si="0">+D9*E9</f>
        <v>0</v>
      </c>
    </row>
    <row r="10" spans="1:8" x14ac:dyDescent="0.25">
      <c r="A10" s="31">
        <v>2</v>
      </c>
      <c r="B10" s="32" t="s">
        <v>13</v>
      </c>
      <c r="C10" s="33" t="s">
        <v>12</v>
      </c>
      <c r="D10" s="34">
        <v>50</v>
      </c>
      <c r="E10" s="35"/>
      <c r="F10" s="36">
        <f t="shared" si="0"/>
        <v>0</v>
      </c>
    </row>
    <row r="11" spans="1:8" x14ac:dyDescent="0.25">
      <c r="A11" s="31">
        <v>3</v>
      </c>
      <c r="B11" s="32" t="s">
        <v>14</v>
      </c>
      <c r="C11" s="33" t="s">
        <v>12</v>
      </c>
      <c r="D11" s="34">
        <v>90</v>
      </c>
      <c r="E11" s="37"/>
      <c r="F11" s="36">
        <f>+E11*D11</f>
        <v>0</v>
      </c>
    </row>
    <row r="12" spans="1:8" x14ac:dyDescent="0.25">
      <c r="A12" s="31">
        <v>4</v>
      </c>
      <c r="B12" s="32" t="s">
        <v>15</v>
      </c>
      <c r="C12" s="33" t="s">
        <v>16</v>
      </c>
      <c r="D12" s="34">
        <v>100</v>
      </c>
      <c r="E12" s="37"/>
      <c r="F12" s="36">
        <f>+E12*D12</f>
        <v>0</v>
      </c>
    </row>
    <row r="13" spans="1:8" ht="25.5" x14ac:dyDescent="0.25">
      <c r="A13" s="31">
        <v>5</v>
      </c>
      <c r="B13" s="38" t="s">
        <v>17</v>
      </c>
      <c r="C13" s="33" t="s">
        <v>12</v>
      </c>
      <c r="D13" s="34">
        <v>90</v>
      </c>
      <c r="E13" s="37"/>
      <c r="F13" s="39">
        <f t="shared" ref="F13" si="1">+E13*D13</f>
        <v>0</v>
      </c>
    </row>
    <row r="14" spans="1:8" ht="25.5" x14ac:dyDescent="0.25">
      <c r="A14" s="31">
        <v>6</v>
      </c>
      <c r="B14" s="38" t="s">
        <v>18</v>
      </c>
      <c r="C14" s="33" t="s">
        <v>16</v>
      </c>
      <c r="D14" s="34">
        <v>60</v>
      </c>
      <c r="E14" s="35"/>
      <c r="F14" s="36">
        <f>+E14*D14</f>
        <v>0</v>
      </c>
    </row>
    <row r="15" spans="1:8" x14ac:dyDescent="0.25">
      <c r="A15" s="31">
        <v>7</v>
      </c>
      <c r="B15" s="40" t="s">
        <v>19</v>
      </c>
      <c r="C15" s="33" t="s">
        <v>12</v>
      </c>
      <c r="D15" s="34">
        <v>90</v>
      </c>
      <c r="E15" s="37"/>
      <c r="F15" s="36">
        <f t="shared" ref="F15:F16" si="2">+E15*D15</f>
        <v>0</v>
      </c>
    </row>
    <row r="16" spans="1:8" ht="25.5" x14ac:dyDescent="0.25">
      <c r="A16" s="31">
        <v>8</v>
      </c>
      <c r="B16" s="38" t="s">
        <v>20</v>
      </c>
      <c r="C16" s="33" t="s">
        <v>21</v>
      </c>
      <c r="D16" s="34">
        <v>10</v>
      </c>
      <c r="E16" s="37"/>
      <c r="F16" s="36">
        <f t="shared" si="2"/>
        <v>0</v>
      </c>
    </row>
    <row r="17" spans="1:6" x14ac:dyDescent="0.25">
      <c r="A17" s="31">
        <v>9</v>
      </c>
      <c r="B17" s="38" t="s">
        <v>22</v>
      </c>
      <c r="C17" s="33" t="s">
        <v>21</v>
      </c>
      <c r="D17" s="41">
        <v>2</v>
      </c>
      <c r="E17" s="37"/>
      <c r="F17" s="36">
        <f>+E17*D17</f>
        <v>0</v>
      </c>
    </row>
    <row r="18" spans="1:6" ht="38.25" x14ac:dyDescent="0.25">
      <c r="A18" s="31">
        <v>10</v>
      </c>
      <c r="B18" s="42" t="s">
        <v>23</v>
      </c>
      <c r="C18" s="43" t="s">
        <v>24</v>
      </c>
      <c r="D18" s="34">
        <v>10</v>
      </c>
      <c r="E18" s="37"/>
      <c r="F18" s="36">
        <f t="shared" ref="F18" si="3">+E18*D18</f>
        <v>0</v>
      </c>
    </row>
    <row r="19" spans="1:6" ht="25.5" x14ac:dyDescent="0.25">
      <c r="A19" s="31">
        <v>11</v>
      </c>
      <c r="B19" s="38" t="s">
        <v>25</v>
      </c>
      <c r="C19" s="33" t="s">
        <v>24</v>
      </c>
      <c r="D19" s="34">
        <v>10</v>
      </c>
      <c r="E19" s="37"/>
      <c r="F19" s="36">
        <f>+E19*D19</f>
        <v>0</v>
      </c>
    </row>
    <row r="20" spans="1:6" ht="25.5" x14ac:dyDescent="0.25">
      <c r="A20" s="31">
        <v>12</v>
      </c>
      <c r="B20" s="38" t="s">
        <v>26</v>
      </c>
      <c r="C20" s="33" t="s">
        <v>24</v>
      </c>
      <c r="D20" s="34">
        <v>12</v>
      </c>
      <c r="E20" s="37"/>
      <c r="F20" s="36">
        <f>+E20*D20</f>
        <v>0</v>
      </c>
    </row>
    <row r="21" spans="1:6" ht="25.5" x14ac:dyDescent="0.25">
      <c r="A21" s="31">
        <v>13</v>
      </c>
      <c r="B21" s="38" t="s">
        <v>27</v>
      </c>
      <c r="C21" s="33" t="s">
        <v>28</v>
      </c>
      <c r="D21" s="34">
        <v>5</v>
      </c>
      <c r="E21" s="44"/>
      <c r="F21" s="36">
        <f t="shared" ref="F21:F22" si="4">+E21*D21</f>
        <v>0</v>
      </c>
    </row>
    <row r="22" spans="1:6" ht="25.5" x14ac:dyDescent="0.25">
      <c r="A22" s="31">
        <v>14</v>
      </c>
      <c r="B22" s="38" t="s">
        <v>29</v>
      </c>
      <c r="C22" s="33" t="s">
        <v>28</v>
      </c>
      <c r="D22" s="34">
        <v>6</v>
      </c>
      <c r="E22" s="44"/>
      <c r="F22" s="36">
        <f t="shared" si="4"/>
        <v>0</v>
      </c>
    </row>
    <row r="23" spans="1:6" ht="25.5" x14ac:dyDescent="0.25">
      <c r="A23" s="31">
        <v>15</v>
      </c>
      <c r="B23" s="38" t="s">
        <v>30</v>
      </c>
      <c r="C23" s="33" t="s">
        <v>28</v>
      </c>
      <c r="D23" s="34">
        <v>1</v>
      </c>
      <c r="E23" s="37"/>
      <c r="F23" s="36">
        <f>+E23*D23</f>
        <v>0</v>
      </c>
    </row>
    <row r="24" spans="1:6" x14ac:dyDescent="0.25">
      <c r="A24" s="31">
        <v>16</v>
      </c>
      <c r="B24" s="38" t="s">
        <v>31</v>
      </c>
      <c r="C24" s="33" t="s">
        <v>32</v>
      </c>
      <c r="D24" s="34">
        <v>40</v>
      </c>
      <c r="E24" s="37"/>
      <c r="F24" s="36">
        <f>+E24*D24</f>
        <v>0</v>
      </c>
    </row>
    <row r="25" spans="1:6" x14ac:dyDescent="0.25">
      <c r="A25" s="31">
        <v>17</v>
      </c>
      <c r="B25" s="38" t="s">
        <v>33</v>
      </c>
      <c r="C25" s="33" t="s">
        <v>32</v>
      </c>
      <c r="D25" s="34">
        <v>40</v>
      </c>
      <c r="E25" s="37"/>
      <c r="F25" s="36">
        <f>+E25*D25</f>
        <v>0</v>
      </c>
    </row>
    <row r="26" spans="1:6" ht="25.5" x14ac:dyDescent="0.25">
      <c r="A26" s="31">
        <v>18</v>
      </c>
      <c r="B26" s="38" t="s">
        <v>34</v>
      </c>
      <c r="C26" s="33" t="s">
        <v>28</v>
      </c>
      <c r="D26" s="34">
        <v>8</v>
      </c>
      <c r="E26" s="37"/>
      <c r="F26" s="36">
        <f t="shared" ref="F26:F33" si="5">+E26*D26</f>
        <v>0</v>
      </c>
    </row>
    <row r="27" spans="1:6" ht="25.5" x14ac:dyDescent="0.25">
      <c r="A27" s="31">
        <v>19</v>
      </c>
      <c r="B27" s="38" t="s">
        <v>35</v>
      </c>
      <c r="C27" s="33" t="s">
        <v>28</v>
      </c>
      <c r="D27" s="34">
        <v>4</v>
      </c>
      <c r="E27" s="37"/>
      <c r="F27" s="36">
        <f t="shared" si="5"/>
        <v>0</v>
      </c>
    </row>
    <row r="28" spans="1:6" x14ac:dyDescent="0.25">
      <c r="A28" s="31">
        <v>20</v>
      </c>
      <c r="B28" s="38" t="s">
        <v>36</v>
      </c>
      <c r="C28" s="33" t="s">
        <v>28</v>
      </c>
      <c r="D28" s="34">
        <v>6</v>
      </c>
      <c r="E28" s="37"/>
      <c r="F28" s="36">
        <f t="shared" si="5"/>
        <v>0</v>
      </c>
    </row>
    <row r="29" spans="1:6" ht="25.5" x14ac:dyDescent="0.25">
      <c r="A29" s="31">
        <v>21</v>
      </c>
      <c r="B29" s="38" t="s">
        <v>37</v>
      </c>
      <c r="C29" s="33" t="s">
        <v>38</v>
      </c>
      <c r="D29" s="34">
        <v>3</v>
      </c>
      <c r="E29" s="37"/>
      <c r="F29" s="36">
        <f t="shared" si="5"/>
        <v>0</v>
      </c>
    </row>
    <row r="30" spans="1:6" ht="25.5" x14ac:dyDescent="0.25">
      <c r="A30" s="31">
        <v>22</v>
      </c>
      <c r="B30" s="38" t="s">
        <v>39</v>
      </c>
      <c r="C30" s="33" t="s">
        <v>28</v>
      </c>
      <c r="D30" s="34">
        <v>6</v>
      </c>
      <c r="E30" s="37"/>
      <c r="F30" s="36">
        <f t="shared" si="5"/>
        <v>0</v>
      </c>
    </row>
    <row r="31" spans="1:6" ht="25.5" x14ac:dyDescent="0.25">
      <c r="A31" s="31">
        <v>23</v>
      </c>
      <c r="B31" s="38" t="s">
        <v>40</v>
      </c>
      <c r="C31" s="33" t="s">
        <v>41</v>
      </c>
      <c r="D31" s="34">
        <v>2</v>
      </c>
      <c r="E31" s="37"/>
      <c r="F31" s="36">
        <f t="shared" si="5"/>
        <v>0</v>
      </c>
    </row>
    <row r="32" spans="1:6" ht="25.5" x14ac:dyDescent="0.25">
      <c r="A32" s="31">
        <v>24</v>
      </c>
      <c r="B32" s="38" t="s">
        <v>42</v>
      </c>
      <c r="C32" s="33" t="s">
        <v>32</v>
      </c>
      <c r="D32" s="34">
        <v>20</v>
      </c>
      <c r="E32" s="37"/>
      <c r="F32" s="36">
        <f t="shared" si="5"/>
        <v>0</v>
      </c>
    </row>
    <row r="33" spans="1:16" x14ac:dyDescent="0.25">
      <c r="A33" s="31">
        <v>25</v>
      </c>
      <c r="B33" s="38" t="s">
        <v>43</v>
      </c>
      <c r="C33" s="33" t="s">
        <v>12</v>
      </c>
      <c r="D33" s="34">
        <v>10</v>
      </c>
      <c r="E33" s="37"/>
      <c r="F33" s="36">
        <f t="shared" si="5"/>
        <v>0</v>
      </c>
    </row>
    <row r="34" spans="1:16" ht="25.5" x14ac:dyDescent="0.25">
      <c r="A34" s="31">
        <v>26</v>
      </c>
      <c r="B34" s="38" t="s">
        <v>44</v>
      </c>
      <c r="C34" s="33" t="s">
        <v>12</v>
      </c>
      <c r="D34" s="34">
        <v>30</v>
      </c>
      <c r="E34" s="37"/>
      <c r="F34" s="36">
        <f>+E34*D34</f>
        <v>0</v>
      </c>
    </row>
    <row r="35" spans="1:16" ht="26.25" thickBot="1" x14ac:dyDescent="0.3">
      <c r="A35" s="45">
        <v>27</v>
      </c>
      <c r="B35" s="46" t="s">
        <v>45</v>
      </c>
      <c r="C35" s="47" t="s">
        <v>12</v>
      </c>
      <c r="D35" s="48">
        <v>50</v>
      </c>
      <c r="E35" s="49"/>
      <c r="F35" s="50">
        <f>+E35*D35</f>
        <v>0</v>
      </c>
    </row>
    <row r="36" spans="1:16" x14ac:dyDescent="0.25">
      <c r="A36" s="19"/>
      <c r="B36" s="20" t="s">
        <v>46</v>
      </c>
      <c r="C36" s="21"/>
      <c r="D36" s="22"/>
      <c r="E36" s="23"/>
      <c r="F36" s="24"/>
    </row>
    <row r="37" spans="1:16" s="56" customFormat="1" x14ac:dyDescent="0.25">
      <c r="A37" s="51">
        <v>28</v>
      </c>
      <c r="B37" s="52" t="s">
        <v>47</v>
      </c>
      <c r="C37" s="53" t="s">
        <v>28</v>
      </c>
      <c r="D37" s="34">
        <v>1</v>
      </c>
      <c r="E37" s="54"/>
      <c r="F37" s="55">
        <f t="shared" ref="F37:F39" si="6">+E37*D37</f>
        <v>0</v>
      </c>
      <c r="M37" s="57"/>
      <c r="N37"/>
      <c r="O37"/>
      <c r="P37"/>
    </row>
    <row r="38" spans="1:16" x14ac:dyDescent="0.25">
      <c r="A38" s="51">
        <v>29</v>
      </c>
      <c r="B38" s="32" t="s">
        <v>48</v>
      </c>
      <c r="C38" s="33" t="s">
        <v>28</v>
      </c>
      <c r="D38" s="34">
        <v>1</v>
      </c>
      <c r="E38" s="37"/>
      <c r="F38" s="36">
        <f t="shared" si="6"/>
        <v>0</v>
      </c>
    </row>
    <row r="39" spans="1:16" ht="25.5" x14ac:dyDescent="0.25">
      <c r="A39" s="51">
        <v>30</v>
      </c>
      <c r="B39" s="42" t="s">
        <v>49</v>
      </c>
      <c r="C39" s="43" t="s">
        <v>24</v>
      </c>
      <c r="D39" s="34">
        <v>30</v>
      </c>
      <c r="E39" s="37"/>
      <c r="F39" s="36">
        <f t="shared" si="6"/>
        <v>0</v>
      </c>
    </row>
    <row r="40" spans="1:16" x14ac:dyDescent="0.25">
      <c r="A40" s="51">
        <v>31</v>
      </c>
      <c r="B40" s="58" t="s">
        <v>50</v>
      </c>
      <c r="C40" s="33" t="s">
        <v>24</v>
      </c>
      <c r="D40" s="34">
        <v>30</v>
      </c>
      <c r="E40" s="37"/>
      <c r="F40" s="36">
        <f>+E40*D40</f>
        <v>0</v>
      </c>
    </row>
    <row r="41" spans="1:16" x14ac:dyDescent="0.25">
      <c r="A41" s="51">
        <v>32</v>
      </c>
      <c r="B41" s="59" t="s">
        <v>51</v>
      </c>
      <c r="C41" s="33" t="s">
        <v>28</v>
      </c>
      <c r="D41" s="34">
        <v>5</v>
      </c>
      <c r="E41" s="37"/>
      <c r="F41" s="36">
        <f t="shared" ref="F41:F47" si="7">+E41*D41</f>
        <v>0</v>
      </c>
    </row>
    <row r="42" spans="1:16" x14ac:dyDescent="0.25">
      <c r="A42" s="51">
        <v>33</v>
      </c>
      <c r="B42" s="59" t="s">
        <v>52</v>
      </c>
      <c r="C42" s="33" t="s">
        <v>28</v>
      </c>
      <c r="D42" s="34">
        <v>10</v>
      </c>
      <c r="E42" s="37"/>
      <c r="F42" s="36">
        <f t="shared" si="7"/>
        <v>0</v>
      </c>
    </row>
    <row r="43" spans="1:16" x14ac:dyDescent="0.25">
      <c r="A43" s="51">
        <v>34</v>
      </c>
      <c r="B43" s="59" t="s">
        <v>53</v>
      </c>
      <c r="C43" s="33" t="s">
        <v>28</v>
      </c>
      <c r="D43" s="34">
        <v>20</v>
      </c>
      <c r="E43" s="60"/>
      <c r="F43" s="36">
        <f t="shared" si="7"/>
        <v>0</v>
      </c>
    </row>
    <row r="44" spans="1:16" x14ac:dyDescent="0.25">
      <c r="A44" s="51">
        <v>35</v>
      </c>
      <c r="B44" s="59" t="s">
        <v>54</v>
      </c>
      <c r="C44" s="33" t="s">
        <v>28</v>
      </c>
      <c r="D44" s="34">
        <v>10</v>
      </c>
      <c r="E44" s="44"/>
      <c r="F44" s="36">
        <f t="shared" si="7"/>
        <v>0</v>
      </c>
    </row>
    <row r="45" spans="1:16" x14ac:dyDescent="0.25">
      <c r="A45" s="51">
        <v>36</v>
      </c>
      <c r="B45" s="58" t="s">
        <v>55</v>
      </c>
      <c r="C45" s="33" t="s">
        <v>28</v>
      </c>
      <c r="D45" s="34">
        <v>10</v>
      </c>
      <c r="E45" s="44"/>
      <c r="F45" s="36">
        <f t="shared" si="7"/>
        <v>0</v>
      </c>
    </row>
    <row r="46" spans="1:16" x14ac:dyDescent="0.25">
      <c r="A46" s="51">
        <v>37</v>
      </c>
      <c r="B46" s="58" t="s">
        <v>56</v>
      </c>
      <c r="C46" s="33" t="s">
        <v>16</v>
      </c>
      <c r="D46" s="34">
        <v>100</v>
      </c>
      <c r="E46" s="44"/>
      <c r="F46" s="36">
        <f t="shared" si="7"/>
        <v>0</v>
      </c>
    </row>
    <row r="47" spans="1:16" ht="15.75" thickBot="1" x14ac:dyDescent="0.3">
      <c r="A47" s="61">
        <v>38</v>
      </c>
      <c r="B47" s="62" t="s">
        <v>57</v>
      </c>
      <c r="C47" s="47" t="s">
        <v>16</v>
      </c>
      <c r="D47" s="48">
        <v>100</v>
      </c>
      <c r="E47" s="63"/>
      <c r="F47" s="50">
        <f t="shared" si="7"/>
        <v>0</v>
      </c>
    </row>
    <row r="48" spans="1:16" ht="15.75" thickBot="1" x14ac:dyDescent="0.3"/>
    <row r="49" spans="1:6" x14ac:dyDescent="0.25">
      <c r="A49" s="66"/>
      <c r="B49" s="67" t="s">
        <v>58</v>
      </c>
      <c r="C49" s="68"/>
      <c r="D49" s="69"/>
      <c r="E49" s="70"/>
      <c r="F49" s="71">
        <f>SUM(F9:F48)</f>
        <v>0</v>
      </c>
    </row>
    <row r="50" spans="1:6" x14ac:dyDescent="0.25">
      <c r="A50" s="72"/>
      <c r="B50" s="73" t="s">
        <v>59</v>
      </c>
      <c r="C50" s="74"/>
      <c r="D50" s="75"/>
      <c r="E50" s="76"/>
      <c r="F50" s="77">
        <f>+F49*0.21</f>
        <v>0</v>
      </c>
    </row>
    <row r="51" spans="1:6" ht="15.75" thickBot="1" x14ac:dyDescent="0.3">
      <c r="A51" s="78"/>
      <c r="B51" s="79" t="s">
        <v>60</v>
      </c>
      <c r="C51" s="80"/>
      <c r="D51" s="81"/>
      <c r="E51" s="82"/>
      <c r="F51" s="83">
        <f>+F50+F49</f>
        <v>0</v>
      </c>
    </row>
  </sheetData>
  <mergeCells count="2">
    <mergeCell ref="A1:D1"/>
    <mergeCell ref="A5:F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65" orientation="portrait" verticalDpi="4294967293" r:id="rId1"/>
  <headerFooter>
    <oddFooter>&amp;LPlanilla de Cotizacion&amp;CRENGLÓN 5 - LÍNEA BELGRANO SUR&amp;R&amp;P de &amp;N</oddFooter>
  </headerFooter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4</xdr:col>
                <xdr:colOff>238125</xdr:colOff>
                <xdr:row>1</xdr:row>
                <xdr:rowOff>152400</xdr:rowOff>
              </from>
              <to>
                <xdr:col>5</xdr:col>
                <xdr:colOff>885825</xdr:colOff>
                <xdr:row>2</xdr:row>
                <xdr:rowOff>219075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Est Suárez PLACOT</vt:lpstr>
      <vt:lpstr>'Est Suárez PLACOT'!Área_de_impresión</vt:lpstr>
      <vt:lpstr>'Est Suárez PLACOT'!Títulos_a_imprimir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Grau, Benjamín</dc:creator>
  <cp:lastModifiedBy>Grau, Benjamín</cp:lastModifiedBy>
  <dcterms:created xsi:type="dcterms:W3CDTF">2017-02-16T15:42:44Z</dcterms:created>
  <dcterms:modified xsi:type="dcterms:W3CDTF">2017-02-16T15:43:18Z</dcterms:modified>
</cp:coreProperties>
</file>