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.bocalandro\Desktop\En curso\2017\18-12-17 - EXP 7766-2017 RC 25838 CABLES FTP - CJA ESTANCO - PRECINTO - CPU\Mail\"/>
    </mc:Choice>
  </mc:AlternateContent>
  <bookViews>
    <workbookView xWindow="0" yWindow="0" windowWidth="2040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33" i="1"/>
  <c r="J32" i="1"/>
  <c r="J31" i="1"/>
  <c r="J30" i="1"/>
  <c r="J29" i="1"/>
  <c r="J28" i="1"/>
  <c r="J27" i="1"/>
  <c r="J26" i="1"/>
  <c r="J25" i="1"/>
  <c r="J38" i="1" l="1"/>
  <c r="J35" i="1"/>
  <c r="J36" i="1"/>
  <c r="J37" i="1"/>
  <c r="K41" i="1" l="1"/>
  <c r="J41" i="1" l="1"/>
  <c r="J43" i="1" l="1"/>
  <c r="J46" i="1" l="1"/>
  <c r="K44" i="1"/>
</calcChain>
</file>

<file path=xl/sharedStrings.xml><?xml version="1.0" encoding="utf-8"?>
<sst xmlns="http://schemas.openxmlformats.org/spreadsheetml/2006/main" count="73" uniqueCount="63">
  <si>
    <t>OPERADORA FERROVIARIA S. E.  – SOFSE -</t>
  </si>
  <si>
    <t>LOGO</t>
  </si>
  <si>
    <t>PLANILLA DE COMPUTOS Y PRESUPUESTOS</t>
  </si>
  <si>
    <t>PRESUPUESTO N°</t>
  </si>
  <si>
    <t>AREA USUARIA</t>
  </si>
  <si>
    <t>MONEDA</t>
  </si>
  <si>
    <t>Pesos ARG</t>
  </si>
  <si>
    <t>REQUISICION N°</t>
  </si>
  <si>
    <t>ACOPIO</t>
  </si>
  <si>
    <t>COMPRADOR SOLICITANTE</t>
  </si>
  <si>
    <t>FECHA DE ENTREGA / DURACION DE OBRA</t>
  </si>
  <si>
    <t>LUGAR DE ENTREGA / OBRA</t>
  </si>
  <si>
    <t>ITEM / N° DE PARTE</t>
  </si>
  <si>
    <t xml:space="preserve">DESCRIPCIÓN </t>
  </si>
  <si>
    <t>U / MEDIDA</t>
  </si>
  <si>
    <t>CANTIDAD</t>
  </si>
  <si>
    <t>MATERIAL</t>
  </si>
  <si>
    <t>M.O.</t>
  </si>
  <si>
    <t>P/ UNITARIO</t>
  </si>
  <si>
    <t>SUBTOTAL</t>
  </si>
  <si>
    <t>INCIDENCIA</t>
  </si>
  <si>
    <t>TOTAL</t>
  </si>
  <si>
    <t>SUBTOTAL 1</t>
  </si>
  <si>
    <t>SUBTOTAL 2</t>
  </si>
  <si>
    <t xml:space="preserve">                                IVA 1</t>
  </si>
  <si>
    <t xml:space="preserve">                                IVA 2</t>
  </si>
  <si>
    <t>COMENTARIOS</t>
  </si>
  <si>
    <t>FIRMA Y ACLARACION</t>
  </si>
  <si>
    <t>CONTRATACIÓN DIRECTA</t>
  </si>
  <si>
    <t>CONDICION DE PAGO (*)</t>
  </si>
  <si>
    <t>Celdas a completar</t>
  </si>
  <si>
    <t>EDUARDO BOCALANDRO</t>
  </si>
  <si>
    <t xml:space="preserve">FECHA </t>
  </si>
  <si>
    <t>RAZON SOCIAL</t>
  </si>
  <si>
    <t>CUIT</t>
  </si>
  <si>
    <t>DIRECCION</t>
  </si>
  <si>
    <t>MAIL</t>
  </si>
  <si>
    <t>C/U</t>
  </si>
  <si>
    <t>SEGÚN DETALLE</t>
  </si>
  <si>
    <t>(*) Pago a 60 días FPF. En caso de solicitar anticipo deberá presentar Póliza de Garantía.</t>
  </si>
  <si>
    <t>SUBGERENCIA DE PROYECTOS INFORMATICOS Y DE TELECOMUNICACIONES</t>
  </si>
  <si>
    <t>NUM85309720250N</t>
  </si>
  <si>
    <t>CABLE UTP EXTERIOR CATEGORIA 5E - DOBLE VAINA CUBIERTA DE PVC NEGRA</t>
  </si>
  <si>
    <t>MTS</t>
  </si>
  <si>
    <t>NUM83235060900N</t>
  </si>
  <si>
    <t>CABLE FTP EXTERIOR CATEGORIA 6 DOBLE VAINA CON PORTANTE</t>
  </si>
  <si>
    <t>NUM83235060390N</t>
  </si>
  <si>
    <t>CONECTOR RJ45 MACHO 8 PIN CRIMPEABLE</t>
  </si>
  <si>
    <t>NUM85290910450N</t>
  </si>
  <si>
    <t>CAPUCHON CONECTOR RJ45</t>
  </si>
  <si>
    <t>NUM80915811100N</t>
  </si>
  <si>
    <t>CAJA ESTANCO DE PVC 300 X 230 X 106 MM IP65</t>
  </si>
  <si>
    <t>NUM80918910120N</t>
  </si>
  <si>
    <t>PRENSACABLE POLIPROPILENO 1/2"</t>
  </si>
  <si>
    <t>NUM80918910190N</t>
  </si>
  <si>
    <t>PRENSACABLE POLIPROPILENO 3/4"</t>
  </si>
  <si>
    <t>NUM84421533000N</t>
  </si>
  <si>
    <t>PRECINTO SUJETACABLE PLASTICO 300 X 7.6 MM</t>
  </si>
  <si>
    <t>NUM84421610400N</t>
  </si>
  <si>
    <t>PRECINTO SUJETACABLE DE PLASTICO 150 X 4,8 MM</t>
  </si>
  <si>
    <t>NUM83231710100N</t>
  </si>
  <si>
    <t>ROUTER BOARD 256MB RAM, 880 MHZ</t>
  </si>
  <si>
    <t>CABLES FTP - CAJA ESTANCO DE PVC - PRECINTO DE PLASTICO - CPU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</si>
</sst>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$-2C0A]#,###.00;[Red]\([$$-2C0A]#,###.00\)"/>
    <numFmt numFmtId="165" formatCode="#"/>
    <numFmt numFmtId="166" formatCode="_ &quot;$ &quot;* #,##0.00_ ;_ &quot;$ &quot;* \-#,##0.00_ ;_ &quot;$ &quot;* \-??_ ;_ @_ "/>
    <numFmt numFmtId="167" formatCode="#.00%"/>
    <numFmt numFmtId="168" formatCode="[$-1012C0A]#0.00"/>
  </numFmts>
  <fonts count="14" x14ac:knownFonts="1">
    <font>
      <sz val="11"/>
      <color theme="1"/>
      <name val="Calibri"/>
      <family val="2"/>
      <scheme val="minor"/>
    </font>
    <font>
      <sz val="9"/>
      <name val="Arial"/>
      <family val="2"/>
      <charset val="1"/>
    </font>
    <font>
      <sz val="9"/>
      <name val="Calibri"/>
      <family val="2"/>
      <charset val="1"/>
    </font>
    <font>
      <b/>
      <shadow/>
      <sz val="20"/>
      <color indexed="8"/>
      <name val="Arial"/>
      <family val="2"/>
      <charset val="1"/>
    </font>
    <font>
      <shadow/>
      <sz val="9"/>
      <color indexed="8"/>
      <name val="Arial"/>
      <family val="2"/>
      <charset val="1"/>
    </font>
    <font>
      <b/>
      <shadow/>
      <sz val="18"/>
      <color indexed="8"/>
      <name val="Arial"/>
      <family val="2"/>
      <charset val="1"/>
    </font>
    <font>
      <b/>
      <sz val="9"/>
      <name val="Arial"/>
      <family val="2"/>
      <charset val="1"/>
    </font>
    <font>
      <sz val="10"/>
      <name val="Mangal"/>
      <family val="2"/>
    </font>
    <font>
      <b/>
      <sz val="9"/>
      <color indexed="9"/>
      <name val="Arial"/>
      <family val="2"/>
      <charset val="1"/>
    </font>
    <font>
      <b/>
      <shadow/>
      <sz val="14"/>
      <color indexed="8"/>
      <name val="Arial"/>
      <family val="2"/>
      <charset val="1"/>
    </font>
    <font>
      <sz val="9"/>
      <color rgb="FF000000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76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8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8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8"/>
      </diagonal>
    </border>
    <border diagonalDown="1">
      <left/>
      <right/>
      <top/>
      <bottom style="thin">
        <color indexed="64"/>
      </bottom>
      <diagonal style="thin">
        <color indexed="8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8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8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8"/>
      </diagonal>
    </border>
  </borders>
  <cellStyleXfs count="2">
    <xf numFmtId="0" fontId="0" fillId="0" borderId="0"/>
    <xf numFmtId="166" fontId="7" fillId="0" borderId="0" applyFill="0" applyBorder="0" applyAlignment="0" applyProtection="0"/>
  </cellStyleXfs>
  <cellXfs count="159">
    <xf numFmtId="0" fontId="0" fillId="0" borderId="0" xfId="0"/>
    <xf numFmtId="0" fontId="1" fillId="0" borderId="1" xfId="0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164" fontId="1" fillId="0" borderId="2" xfId="0" applyNumberFormat="1" applyFont="1" applyFill="1" applyBorder="1" applyAlignment="1" applyProtection="1">
      <alignment vertical="center"/>
      <protection hidden="1"/>
    </xf>
    <xf numFmtId="0" fontId="1" fillId="0" borderId="3" xfId="0" applyFont="1" applyFill="1" applyBorder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164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64" fontId="4" fillId="0" borderId="0" xfId="0" applyNumberFormat="1" applyFont="1" applyFill="1" applyAlignment="1" applyProtection="1">
      <alignment vertical="center"/>
      <protection locked="0"/>
    </xf>
    <xf numFmtId="164" fontId="4" fillId="2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64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164" fontId="1" fillId="0" borderId="0" xfId="0" applyNumberFormat="1" applyFont="1" applyFill="1" applyAlignment="1" applyProtection="1">
      <alignment horizontal="right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164" fontId="6" fillId="3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1" fillId="0" borderId="4" xfId="0" applyNumberFormat="1" applyFont="1" applyFill="1" applyBorder="1" applyAlignment="1" applyProtection="1">
      <alignment vertical="center"/>
      <protection hidden="1"/>
    </xf>
    <xf numFmtId="0" fontId="1" fillId="0" borderId="5" xfId="0" applyNumberFormat="1" applyFont="1" applyFill="1" applyBorder="1" applyAlignment="1" applyProtection="1">
      <alignment vertical="center"/>
      <protection hidden="1"/>
    </xf>
    <xf numFmtId="164" fontId="6" fillId="3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Protection="1">
      <protection hidden="1"/>
    </xf>
    <xf numFmtId="164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Protection="1">
      <protection hidden="1"/>
    </xf>
    <xf numFmtId="167" fontId="6" fillId="0" borderId="9" xfId="0" applyNumberFormat="1" applyFont="1" applyFill="1" applyBorder="1" applyAlignment="1" applyProtection="1">
      <alignment horizontal="center" vertical="center"/>
      <protection hidden="1"/>
    </xf>
    <xf numFmtId="167" fontId="6" fillId="0" borderId="12" xfId="0" applyNumberFormat="1" applyFont="1" applyFill="1" applyBorder="1" applyAlignment="1" applyProtection="1">
      <alignment horizontal="center" vertical="center"/>
      <protection hidden="1"/>
    </xf>
    <xf numFmtId="164" fontId="6" fillId="0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164" fontId="1" fillId="0" borderId="0" xfId="0" applyNumberFormat="1" applyFont="1" applyFill="1" applyAlignment="1" applyProtection="1">
      <protection hidden="1"/>
    </xf>
    <xf numFmtId="164" fontId="8" fillId="4" borderId="19" xfId="0" applyNumberFormat="1" applyFont="1" applyFill="1" applyBorder="1" applyAlignment="1" applyProtection="1">
      <alignment horizontal="center" vertical="center"/>
      <protection hidden="1"/>
    </xf>
    <xf numFmtId="167" fontId="8" fillId="4" borderId="19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Protection="1">
      <protection hidden="1"/>
    </xf>
    <xf numFmtId="0" fontId="1" fillId="0" borderId="24" xfId="0" applyNumberFormat="1" applyFont="1" applyFill="1" applyBorder="1" applyAlignment="1" applyProtection="1">
      <alignment horizontal="center"/>
      <protection hidden="1"/>
    </xf>
    <xf numFmtId="0" fontId="1" fillId="0" borderId="24" xfId="0" applyNumberFormat="1" applyFont="1" applyFill="1" applyBorder="1" applyProtection="1">
      <protection hidden="1"/>
    </xf>
    <xf numFmtId="0" fontId="1" fillId="0" borderId="24" xfId="0" applyFont="1" applyFill="1" applyBorder="1" applyAlignment="1" applyProtection="1">
      <alignment horizontal="center"/>
      <protection hidden="1"/>
    </xf>
    <xf numFmtId="164" fontId="1" fillId="0" borderId="24" xfId="0" applyNumberFormat="1" applyFont="1" applyFill="1" applyBorder="1" applyAlignment="1" applyProtection="1">
      <protection hidden="1"/>
    </xf>
    <xf numFmtId="0" fontId="1" fillId="0" borderId="25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22" xfId="0" applyNumberFormat="1" applyFont="1" applyFill="1" applyBorder="1" applyAlignment="1" applyProtection="1">
      <alignment horizontal="left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164" fontId="1" fillId="5" borderId="9" xfId="0" applyNumberFormat="1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2" borderId="34" xfId="1" applyNumberFormat="1" applyFont="1" applyFill="1" applyBorder="1" applyAlignment="1" applyProtection="1">
      <alignment vertical="center" wrapText="1"/>
      <protection locked="0"/>
    </xf>
    <xf numFmtId="164" fontId="1" fillId="0" borderId="37" xfId="1" applyNumberFormat="1" applyFont="1" applyFill="1" applyBorder="1" applyAlignment="1" applyProtection="1">
      <alignment vertical="center" wrapText="1"/>
      <protection locked="0"/>
    </xf>
    <xf numFmtId="164" fontId="1" fillId="2" borderId="27" xfId="1" applyNumberFormat="1" applyFont="1" applyFill="1" applyBorder="1" applyAlignment="1" applyProtection="1">
      <alignment vertical="center" wrapText="1"/>
      <protection locked="0"/>
    </xf>
    <xf numFmtId="164" fontId="1" fillId="0" borderId="38" xfId="1" applyNumberFormat="1" applyFont="1" applyFill="1" applyBorder="1" applyAlignment="1" applyProtection="1">
      <alignment vertical="center" wrapText="1"/>
      <protection locked="0"/>
    </xf>
    <xf numFmtId="164" fontId="1" fillId="6" borderId="40" xfId="1" applyNumberFormat="1" applyFont="1" applyFill="1" applyBorder="1" applyAlignment="1" applyProtection="1">
      <alignment vertical="center" wrapText="1"/>
      <protection hidden="1"/>
    </xf>
    <xf numFmtId="164" fontId="1" fillId="6" borderId="41" xfId="1" applyNumberFormat="1" applyFont="1" applyFill="1" applyBorder="1" applyAlignment="1" applyProtection="1">
      <alignment vertical="center" wrapText="1"/>
      <protection hidden="1"/>
    </xf>
    <xf numFmtId="49" fontId="1" fillId="2" borderId="43" xfId="0" applyNumberFormat="1" applyFont="1" applyFill="1" applyBorder="1" applyAlignment="1" applyProtection="1">
      <alignment horizontal="center" vertical="center"/>
      <protection locked="0"/>
    </xf>
    <xf numFmtId="49" fontId="1" fillId="0" borderId="44" xfId="0" applyNumberFormat="1" applyFont="1" applyFill="1" applyBorder="1" applyAlignment="1" applyProtection="1">
      <alignment horizontal="center" vertical="center"/>
      <protection locked="0"/>
    </xf>
    <xf numFmtId="165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/>
      <protection locked="0"/>
    </xf>
    <xf numFmtId="0" fontId="1" fillId="2" borderId="42" xfId="0" applyFont="1" applyFill="1" applyBorder="1" applyAlignment="1" applyProtection="1">
      <alignment horizontal="center" vertical="center"/>
      <protection locked="0"/>
    </xf>
    <xf numFmtId="167" fontId="1" fillId="0" borderId="45" xfId="0" applyNumberFormat="1" applyFont="1" applyFill="1" applyBorder="1" applyAlignment="1" applyProtection="1">
      <alignment vertical="center" wrapText="1"/>
      <protection hidden="1"/>
    </xf>
    <xf numFmtId="167" fontId="1" fillId="0" borderId="46" xfId="0" applyNumberFormat="1" applyFont="1" applyFill="1" applyBorder="1" applyAlignment="1" applyProtection="1">
      <alignment vertical="center" wrapText="1"/>
      <protection hidden="1"/>
    </xf>
    <xf numFmtId="164" fontId="1" fillId="2" borderId="45" xfId="1" applyNumberFormat="1" applyFont="1" applyFill="1" applyBorder="1" applyAlignment="1" applyProtection="1">
      <alignment vertical="center" wrapText="1"/>
      <protection hidden="1"/>
    </xf>
    <xf numFmtId="164" fontId="1" fillId="6" borderId="42" xfId="1" applyNumberFormat="1" applyFont="1" applyFill="1" applyBorder="1" applyAlignment="1" applyProtection="1">
      <alignment vertical="center" wrapText="1"/>
      <protection hidden="1"/>
    </xf>
    <xf numFmtId="164" fontId="1" fillId="2" borderId="46" xfId="1" applyNumberFormat="1" applyFont="1" applyFill="1" applyBorder="1" applyAlignment="1" applyProtection="1">
      <alignment vertical="center" wrapText="1"/>
      <protection hidden="1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/>
      <protection locked="0"/>
    </xf>
    <xf numFmtId="165" fontId="1" fillId="2" borderId="49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50" xfId="1" applyNumberFormat="1" applyFont="1" applyFill="1" applyBorder="1" applyAlignment="1" applyProtection="1">
      <alignment vertical="center" wrapText="1"/>
      <protection locked="0"/>
    </xf>
    <xf numFmtId="164" fontId="1" fillId="2" borderId="51" xfId="1" applyNumberFormat="1" applyFont="1" applyFill="1" applyBorder="1" applyAlignment="1" applyProtection="1">
      <alignment vertical="center" wrapText="1"/>
      <protection locked="0"/>
    </xf>
    <xf numFmtId="164" fontId="1" fillId="6" borderId="48" xfId="1" applyNumberFormat="1" applyFont="1" applyFill="1" applyBorder="1" applyAlignment="1" applyProtection="1">
      <alignment vertical="center" wrapText="1"/>
      <protection hidden="1"/>
    </xf>
    <xf numFmtId="164" fontId="1" fillId="2" borderId="52" xfId="1" applyNumberFormat="1" applyFont="1" applyFill="1" applyBorder="1" applyAlignment="1" applyProtection="1">
      <alignment vertical="center" wrapText="1"/>
      <protection hidden="1"/>
    </xf>
    <xf numFmtId="167" fontId="1" fillId="0" borderId="52" xfId="0" applyNumberFormat="1" applyFont="1" applyFill="1" applyBorder="1" applyAlignment="1" applyProtection="1">
      <alignment vertical="center" wrapText="1"/>
      <protection hidden="1"/>
    </xf>
    <xf numFmtId="164" fontId="6" fillId="3" borderId="53" xfId="0" applyNumberFormat="1" applyFont="1" applyFill="1" applyBorder="1" applyAlignment="1" applyProtection="1">
      <alignment horizontal="center" vertical="center" wrapText="1"/>
      <protection hidden="1"/>
    </xf>
    <xf numFmtId="167" fontId="1" fillId="0" borderId="40" xfId="0" applyNumberFormat="1" applyFont="1" applyFill="1" applyBorder="1" applyAlignment="1" applyProtection="1">
      <alignment vertical="center" wrapText="1"/>
      <protection hidden="1"/>
    </xf>
    <xf numFmtId="167" fontId="1" fillId="0" borderId="48" xfId="0" applyNumberFormat="1" applyFont="1" applyFill="1" applyBorder="1" applyAlignment="1" applyProtection="1">
      <alignment vertical="center" wrapText="1"/>
      <protection hidden="1"/>
    </xf>
    <xf numFmtId="164" fontId="6" fillId="3" borderId="22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54" xfId="1" applyNumberFormat="1" applyFont="1" applyFill="1" applyBorder="1" applyAlignment="1" applyProtection="1">
      <alignment vertical="center" wrapText="1"/>
      <protection hidden="1"/>
    </xf>
    <xf numFmtId="164" fontId="1" fillId="2" borderId="55" xfId="1" applyNumberFormat="1" applyFont="1" applyFill="1" applyBorder="1" applyAlignment="1" applyProtection="1">
      <alignment vertical="center" wrapText="1"/>
      <protection hidden="1"/>
    </xf>
    <xf numFmtId="164" fontId="1" fillId="2" borderId="56" xfId="1" applyNumberFormat="1" applyFont="1" applyFill="1" applyBorder="1" applyAlignment="1" applyProtection="1">
      <alignment vertical="center" wrapText="1"/>
      <protection hidden="1"/>
    </xf>
    <xf numFmtId="164" fontId="6" fillId="3" borderId="59" xfId="0" applyNumberFormat="1" applyFont="1" applyFill="1" applyBorder="1" applyAlignment="1" applyProtection="1">
      <alignment horizontal="center" vertical="center" wrapText="1"/>
      <protection hidden="1"/>
    </xf>
    <xf numFmtId="164" fontId="6" fillId="3" borderId="60" xfId="0" applyNumberFormat="1" applyFont="1" applyFill="1" applyBorder="1" applyAlignment="1" applyProtection="1">
      <alignment horizontal="center" vertical="center" wrapText="1"/>
      <protection hidden="1"/>
    </xf>
    <xf numFmtId="164" fontId="6" fillId="3" borderId="6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62" xfId="1" applyNumberFormat="1" applyFont="1" applyFill="1" applyBorder="1" applyAlignment="1" applyProtection="1">
      <alignment vertical="center" wrapText="1"/>
      <protection locked="0"/>
    </xf>
    <xf numFmtId="164" fontId="1" fillId="2" borderId="63" xfId="1" applyNumberFormat="1" applyFont="1" applyFill="1" applyBorder="1" applyAlignment="1" applyProtection="1">
      <alignment vertical="center" wrapText="1"/>
      <protection locked="0"/>
    </xf>
    <xf numFmtId="164" fontId="1" fillId="6" borderId="64" xfId="1" applyNumberFormat="1" applyFont="1" applyFill="1" applyBorder="1" applyAlignment="1" applyProtection="1">
      <alignment vertical="center" wrapText="1"/>
      <protection hidden="1"/>
    </xf>
    <xf numFmtId="0" fontId="1" fillId="0" borderId="22" xfId="0" applyNumberFormat="1" applyFont="1" applyFill="1" applyBorder="1" applyAlignment="1" applyProtection="1">
      <alignment horizontal="center"/>
      <protection locked="0"/>
    </xf>
    <xf numFmtId="0" fontId="1" fillId="5" borderId="27" xfId="0" applyNumberFormat="1" applyFont="1" applyFill="1" applyBorder="1" applyAlignment="1" applyProtection="1">
      <alignment horizontal="center"/>
      <protection locked="0"/>
    </xf>
    <xf numFmtId="0" fontId="1" fillId="5" borderId="28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1" fillId="2" borderId="35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8" fillId="4" borderId="19" xfId="0" applyNumberFormat="1" applyFont="1" applyFill="1" applyBorder="1" applyAlignment="1" applyProtection="1">
      <alignment horizontal="center" vertical="center"/>
      <protection hidden="1"/>
    </xf>
    <xf numFmtId="0" fontId="9" fillId="0" borderId="20" xfId="0" applyNumberFormat="1" applyFont="1" applyFill="1" applyBorder="1" applyAlignment="1" applyProtection="1">
      <alignment horizontal="center"/>
      <protection hidden="1"/>
    </xf>
    <xf numFmtId="0" fontId="1" fillId="2" borderId="21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 wrapText="1"/>
      <protection hidden="1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9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left" vertical="center"/>
      <protection hidden="1"/>
    </xf>
    <xf numFmtId="0" fontId="6" fillId="3" borderId="12" xfId="0" applyFont="1" applyFill="1" applyBorder="1" applyAlignment="1" applyProtection="1">
      <alignment horizontal="left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36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38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5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58" xfId="0" applyNumberFormat="1" applyFont="1" applyFill="1" applyBorder="1" applyAlignment="1" applyProtection="1">
      <alignment horizontal="left" vertical="center" wrapText="1"/>
      <protection locked="0"/>
    </xf>
    <xf numFmtId="0" fontId="6" fillId="5" borderId="26" xfId="0" applyFont="1" applyFill="1" applyBorder="1" applyAlignment="1" applyProtection="1">
      <alignment horizontal="center" vertical="center"/>
      <protection locked="0"/>
    </xf>
    <xf numFmtId="0" fontId="6" fillId="5" borderId="32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164" fontId="6" fillId="3" borderId="9" xfId="0" applyNumberFormat="1" applyFont="1" applyFill="1" applyBorder="1" applyAlignment="1" applyProtection="1">
      <alignment horizontal="left" vertical="center"/>
      <protection hidden="1"/>
    </xf>
    <xf numFmtId="0" fontId="6" fillId="3" borderId="9" xfId="0" applyFont="1" applyFill="1" applyBorder="1" applyAlignment="1" applyProtection="1">
      <alignment horizontal="left" vertical="center"/>
      <protection hidden="1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5" borderId="29" xfId="0" applyFont="1" applyFill="1" applyBorder="1" applyAlignment="1" applyProtection="1">
      <alignment horizontal="center" vertical="center"/>
      <protection locked="0"/>
    </xf>
    <xf numFmtId="0" fontId="6" fillId="5" borderId="30" xfId="0" applyFont="1" applyFill="1" applyBorder="1" applyAlignment="1" applyProtection="1">
      <alignment horizontal="center" vertical="center"/>
      <protection locked="0"/>
    </xf>
    <xf numFmtId="0" fontId="6" fillId="5" borderId="3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hidden="1"/>
    </xf>
    <xf numFmtId="14" fontId="1" fillId="5" borderId="7" xfId="0" applyNumberFormat="1" applyFont="1" applyFill="1" applyBorder="1" applyAlignment="1" applyProtection="1">
      <alignment horizontal="center" vertical="center"/>
      <protection locked="0"/>
    </xf>
    <xf numFmtId="0" fontId="1" fillId="5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6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3" borderId="65" xfId="0" applyFont="1" applyFill="1" applyBorder="1" applyAlignment="1" applyProtection="1">
      <alignment horizontal="center" vertical="center"/>
      <protection hidden="1"/>
    </xf>
    <xf numFmtId="0" fontId="6" fillId="3" borderId="66" xfId="0" applyFont="1" applyFill="1" applyBorder="1" applyAlignment="1" applyProtection="1">
      <alignment horizontal="center" vertical="center"/>
      <protection hidden="1"/>
    </xf>
    <xf numFmtId="0" fontId="6" fillId="3" borderId="67" xfId="0" applyFont="1" applyFill="1" applyBorder="1" applyAlignment="1" applyProtection="1">
      <alignment horizontal="center" vertical="center"/>
      <protection hidden="1"/>
    </xf>
    <xf numFmtId="0" fontId="6" fillId="3" borderId="53" xfId="0" applyFont="1" applyFill="1" applyBorder="1" applyAlignment="1" applyProtection="1">
      <alignment horizontal="center" vertical="center"/>
      <protection hidden="1"/>
    </xf>
    <xf numFmtId="0" fontId="12" fillId="0" borderId="40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 wrapText="1"/>
    </xf>
    <xf numFmtId="0" fontId="12" fillId="0" borderId="68" xfId="0" applyFont="1" applyFill="1" applyBorder="1" applyAlignment="1">
      <alignment vertical="center" wrapText="1"/>
    </xf>
    <xf numFmtId="0" fontId="13" fillId="0" borderId="69" xfId="0" applyFont="1" applyBorder="1"/>
    <xf numFmtId="0" fontId="12" fillId="0" borderId="35" xfId="0" applyFont="1" applyFill="1" applyBorder="1" applyAlignment="1">
      <alignment vertical="center" wrapText="1"/>
    </xf>
    <xf numFmtId="0" fontId="13" fillId="0" borderId="70" xfId="0" applyFont="1" applyBorder="1"/>
    <xf numFmtId="0" fontId="12" fillId="0" borderId="36" xfId="0" applyFont="1" applyFill="1" applyBorder="1" applyAlignment="1">
      <alignment vertical="center" wrapText="1"/>
    </xf>
    <xf numFmtId="0" fontId="13" fillId="0" borderId="71" xfId="0" applyFont="1" applyBorder="1"/>
    <xf numFmtId="164" fontId="1" fillId="2" borderId="72" xfId="1" applyNumberFormat="1" applyFont="1" applyFill="1" applyBorder="1" applyAlignment="1" applyProtection="1">
      <alignment vertical="center" wrapText="1"/>
      <protection locked="0"/>
    </xf>
    <xf numFmtId="167" fontId="1" fillId="0" borderId="64" xfId="0" applyNumberFormat="1" applyFont="1" applyFill="1" applyBorder="1" applyAlignment="1" applyProtection="1">
      <alignment vertical="center" wrapText="1"/>
      <protection hidden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168" fontId="12" fillId="0" borderId="54" xfId="0" applyNumberFormat="1" applyFont="1" applyFill="1" applyBorder="1" applyAlignment="1">
      <alignment vertical="center" wrapText="1"/>
    </xf>
    <xf numFmtId="168" fontId="12" fillId="0" borderId="55" xfId="0" applyNumberFormat="1" applyFont="1" applyFill="1" applyBorder="1" applyAlignment="1">
      <alignment vertical="center" wrapText="1"/>
    </xf>
    <xf numFmtId="168" fontId="12" fillId="0" borderId="56" xfId="0" applyNumberFormat="1" applyFont="1" applyFill="1" applyBorder="1" applyAlignment="1">
      <alignment vertical="center" wrapText="1"/>
    </xf>
    <xf numFmtId="164" fontId="11" fillId="2" borderId="73" xfId="1" applyNumberFormat="1" applyFont="1" applyFill="1" applyBorder="1" applyAlignment="1" applyProtection="1">
      <alignment vertical="center" wrapText="1"/>
      <protection locked="0"/>
    </xf>
    <xf numFmtId="164" fontId="11" fillId="2" borderId="74" xfId="1" applyNumberFormat="1" applyFont="1" applyFill="1" applyBorder="1" applyAlignment="1" applyProtection="1">
      <alignment vertical="center" wrapText="1"/>
      <protection locked="0"/>
    </xf>
    <xf numFmtId="164" fontId="11" fillId="2" borderId="75" xfId="1" applyNumberFormat="1" applyFont="1" applyFill="1" applyBorder="1" applyAlignment="1" applyProtection="1">
      <alignment vertical="center" wrapText="1"/>
      <protection locked="0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17</xdr:row>
      <xdr:rowOff>28575</xdr:rowOff>
    </xdr:from>
    <xdr:to>
      <xdr:col>4</xdr:col>
      <xdr:colOff>247650</xdr:colOff>
      <xdr:row>18</xdr:row>
      <xdr:rowOff>95250</xdr:rowOff>
    </xdr:to>
    <xdr:sp macro="" textlink="">
      <xdr:nvSpPr>
        <xdr:cNvPr id="3" name="5 CuadroTexto"/>
        <xdr:cNvSpPr txBox="1">
          <a:spLocks noChangeArrowheads="1"/>
        </xdr:cNvSpPr>
      </xdr:nvSpPr>
      <xdr:spPr bwMode="auto">
        <a:xfrm>
          <a:off x="8982075" y="2181225"/>
          <a:ext cx="95250" cy="2190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152400</xdr:colOff>
      <xdr:row>8</xdr:row>
      <xdr:rowOff>28575</xdr:rowOff>
    </xdr:from>
    <xdr:to>
      <xdr:col>4</xdr:col>
      <xdr:colOff>247650</xdr:colOff>
      <xdr:row>9</xdr:row>
      <xdr:rowOff>133350</xdr:rowOff>
    </xdr:to>
    <xdr:sp macro="" textlink="">
      <xdr:nvSpPr>
        <xdr:cNvPr id="5" name="7 CuadroTexto"/>
        <xdr:cNvSpPr txBox="1">
          <a:spLocks noChangeArrowheads="1"/>
        </xdr:cNvSpPr>
      </xdr:nvSpPr>
      <xdr:spPr bwMode="auto">
        <a:xfrm>
          <a:off x="8982075" y="790575"/>
          <a:ext cx="95250" cy="2381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171450</xdr:colOff>
      <xdr:row>8</xdr:row>
      <xdr:rowOff>28575</xdr:rowOff>
    </xdr:from>
    <xdr:to>
      <xdr:col>4</xdr:col>
      <xdr:colOff>247650</xdr:colOff>
      <xdr:row>8</xdr:row>
      <xdr:rowOff>142875</xdr:rowOff>
    </xdr:to>
    <xdr:sp macro="" textlink="">
      <xdr:nvSpPr>
        <xdr:cNvPr id="8" name="11 CuadroTexto"/>
        <xdr:cNvSpPr txBox="1">
          <a:spLocks noChangeArrowheads="1"/>
        </xdr:cNvSpPr>
      </xdr:nvSpPr>
      <xdr:spPr bwMode="auto">
        <a:xfrm>
          <a:off x="9001125" y="790575"/>
          <a:ext cx="76200" cy="1047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209550</xdr:colOff>
      <xdr:row>17</xdr:row>
      <xdr:rowOff>28575</xdr:rowOff>
    </xdr:from>
    <xdr:to>
      <xdr:col>8</xdr:col>
      <xdr:colOff>342900</xdr:colOff>
      <xdr:row>18</xdr:row>
      <xdr:rowOff>95250</xdr:rowOff>
    </xdr:to>
    <xdr:sp macro="" textlink="">
      <xdr:nvSpPr>
        <xdr:cNvPr id="10" name="5 CuadroTexto"/>
        <xdr:cNvSpPr txBox="1">
          <a:spLocks noChangeArrowheads="1"/>
        </xdr:cNvSpPr>
      </xdr:nvSpPr>
      <xdr:spPr bwMode="auto">
        <a:xfrm>
          <a:off x="12058650" y="2181225"/>
          <a:ext cx="133350" cy="2190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152400</xdr:colOff>
      <xdr:row>17</xdr:row>
      <xdr:rowOff>28575</xdr:rowOff>
    </xdr:from>
    <xdr:to>
      <xdr:col>7</xdr:col>
      <xdr:colOff>247650</xdr:colOff>
      <xdr:row>18</xdr:row>
      <xdr:rowOff>95250</xdr:rowOff>
    </xdr:to>
    <xdr:sp macro="" textlink="">
      <xdr:nvSpPr>
        <xdr:cNvPr id="11" name="5 CuadroTexto"/>
        <xdr:cNvSpPr txBox="1">
          <a:spLocks noChangeArrowheads="1"/>
        </xdr:cNvSpPr>
      </xdr:nvSpPr>
      <xdr:spPr bwMode="auto">
        <a:xfrm>
          <a:off x="11229975" y="2181225"/>
          <a:ext cx="95250" cy="2190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19050</xdr:colOff>
      <xdr:row>17</xdr:row>
      <xdr:rowOff>28575</xdr:rowOff>
    </xdr:from>
    <xdr:to>
      <xdr:col>5</xdr:col>
      <xdr:colOff>123825</xdr:colOff>
      <xdr:row>18</xdr:row>
      <xdr:rowOff>95250</xdr:rowOff>
    </xdr:to>
    <xdr:sp macro="" textlink="">
      <xdr:nvSpPr>
        <xdr:cNvPr id="12" name="5 CuadroTexto"/>
        <xdr:cNvSpPr txBox="1">
          <a:spLocks noChangeArrowheads="1"/>
        </xdr:cNvSpPr>
      </xdr:nvSpPr>
      <xdr:spPr bwMode="auto">
        <a:xfrm>
          <a:off x="9620250" y="2181225"/>
          <a:ext cx="104775" cy="2190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123825</xdr:colOff>
      <xdr:row>17</xdr:row>
      <xdr:rowOff>28575</xdr:rowOff>
    </xdr:from>
    <xdr:to>
      <xdr:col>4</xdr:col>
      <xdr:colOff>200025</xdr:colOff>
      <xdr:row>18</xdr:row>
      <xdr:rowOff>95250</xdr:rowOff>
    </xdr:to>
    <xdr:sp macro="" textlink="">
      <xdr:nvSpPr>
        <xdr:cNvPr id="13" name="5 CuadroTexto"/>
        <xdr:cNvSpPr txBox="1">
          <a:spLocks noChangeArrowheads="1"/>
        </xdr:cNvSpPr>
      </xdr:nvSpPr>
      <xdr:spPr bwMode="auto">
        <a:xfrm>
          <a:off x="8953500" y="2181225"/>
          <a:ext cx="76200" cy="2190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152400</xdr:colOff>
      <xdr:row>17</xdr:row>
      <xdr:rowOff>28575</xdr:rowOff>
    </xdr:from>
    <xdr:to>
      <xdr:col>7</xdr:col>
      <xdr:colOff>247650</xdr:colOff>
      <xdr:row>18</xdr:row>
      <xdr:rowOff>95250</xdr:rowOff>
    </xdr:to>
    <xdr:sp macro="" textlink="">
      <xdr:nvSpPr>
        <xdr:cNvPr id="14" name="5 CuadroTexto"/>
        <xdr:cNvSpPr txBox="1">
          <a:spLocks noChangeArrowheads="1"/>
        </xdr:cNvSpPr>
      </xdr:nvSpPr>
      <xdr:spPr bwMode="auto">
        <a:xfrm>
          <a:off x="11229975" y="2181225"/>
          <a:ext cx="95250" cy="2190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 editAs="oneCell">
    <xdr:from>
      <xdr:col>1</xdr:col>
      <xdr:colOff>19050</xdr:colOff>
      <xdr:row>1</xdr:row>
      <xdr:rowOff>9525</xdr:rowOff>
    </xdr:from>
    <xdr:to>
      <xdr:col>2</xdr:col>
      <xdr:colOff>1001470</xdr:colOff>
      <xdr:row>3</xdr:row>
      <xdr:rowOff>85725</xdr:rowOff>
    </xdr:to>
    <xdr:pic>
      <xdr:nvPicPr>
        <xdr:cNvPr id="15" name="Imagen 14" descr="C:\Users\ignacio.pasquini.SOF\AppData\Local\Microsoft\Windows\Temporary Internet Files\Content.Outlook\11BNLZKW\Logo TA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09550"/>
          <a:ext cx="215455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topLeftCell="A5" zoomScale="85" zoomScaleNormal="85" workbookViewId="0">
      <selection activeCell="B12" sqref="B12:K13"/>
    </sheetView>
  </sheetViews>
  <sheetFormatPr baseColWidth="10" defaultRowHeight="15" x14ac:dyDescent="0.25"/>
  <cols>
    <col min="1" max="1" width="10.28515625" customWidth="1"/>
    <col min="2" max="2" width="17.5703125" customWidth="1"/>
    <col min="3" max="3" width="70.7109375" customWidth="1"/>
    <col min="4" max="4" width="11.42578125" customWidth="1"/>
    <col min="11" max="11" width="17.28515625" customWidth="1"/>
  </cols>
  <sheetData>
    <row r="1" spans="1:12" ht="15.75" thickTop="1" x14ac:dyDescent="0.25">
      <c r="A1" s="1"/>
      <c r="B1" s="2"/>
      <c r="C1" s="3"/>
      <c r="D1" s="4"/>
      <c r="E1" s="3"/>
      <c r="F1" s="4"/>
      <c r="G1" s="5"/>
      <c r="H1" s="5"/>
      <c r="I1" s="5"/>
      <c r="J1" s="5"/>
      <c r="K1" s="5"/>
      <c r="L1" s="6"/>
    </row>
    <row r="2" spans="1:12" x14ac:dyDescent="0.25">
      <c r="A2" s="7"/>
      <c r="B2" s="51"/>
      <c r="C2" s="16"/>
      <c r="D2" s="17"/>
      <c r="E2" s="16"/>
      <c r="F2" s="17"/>
      <c r="G2" s="18"/>
      <c r="H2" s="18"/>
      <c r="I2" s="18"/>
      <c r="J2" s="131" t="s">
        <v>1</v>
      </c>
      <c r="K2" s="131"/>
      <c r="L2" s="8"/>
    </row>
    <row r="3" spans="1:12" x14ac:dyDescent="0.25">
      <c r="A3" s="7"/>
      <c r="B3" s="51"/>
      <c r="C3" s="16"/>
      <c r="D3" s="17"/>
      <c r="E3" s="16"/>
      <c r="F3" s="17"/>
      <c r="G3" s="18"/>
      <c r="H3" s="18"/>
      <c r="I3" s="18"/>
      <c r="J3" s="131"/>
      <c r="K3" s="131"/>
      <c r="L3" s="8"/>
    </row>
    <row r="4" spans="1:12" x14ac:dyDescent="0.25">
      <c r="A4" s="7"/>
      <c r="B4" s="51"/>
      <c r="C4" s="16"/>
      <c r="D4" s="17"/>
      <c r="E4" s="16"/>
      <c r="F4" s="17"/>
      <c r="G4" s="18"/>
      <c r="H4" s="18"/>
      <c r="I4" s="18"/>
      <c r="J4" s="18"/>
      <c r="K4" s="18"/>
      <c r="L4" s="8"/>
    </row>
    <row r="5" spans="1:12" x14ac:dyDescent="0.25">
      <c r="A5" s="7"/>
      <c r="B5" s="132" t="s">
        <v>0</v>
      </c>
      <c r="C5" s="132"/>
      <c r="D5" s="132"/>
      <c r="E5" s="132"/>
      <c r="F5" s="132"/>
      <c r="G5" s="132"/>
      <c r="H5" s="132"/>
      <c r="I5" s="132"/>
      <c r="J5" s="132"/>
      <c r="K5" s="132"/>
      <c r="L5" s="8"/>
    </row>
    <row r="6" spans="1:12" x14ac:dyDescent="0.25">
      <c r="A6" s="7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8"/>
    </row>
    <row r="7" spans="1:12" x14ac:dyDescent="0.25">
      <c r="A7" s="7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8"/>
    </row>
    <row r="8" spans="1:12" x14ac:dyDescent="0.25">
      <c r="A8" s="7"/>
      <c r="B8" s="9"/>
      <c r="C8" s="9"/>
      <c r="D8" s="10"/>
      <c r="E8" s="9"/>
      <c r="F8" s="10"/>
      <c r="G8" s="11"/>
      <c r="H8" s="11"/>
      <c r="I8" s="11"/>
      <c r="J8" s="11"/>
      <c r="L8" s="8"/>
    </row>
    <row r="9" spans="1:12" x14ac:dyDescent="0.25">
      <c r="A9" s="7"/>
      <c r="B9" s="133" t="s">
        <v>28</v>
      </c>
      <c r="C9" s="133"/>
      <c r="D9" s="133"/>
      <c r="E9" s="133"/>
      <c r="F9" s="133"/>
      <c r="G9" s="133"/>
      <c r="H9" s="133"/>
      <c r="I9" s="133"/>
      <c r="J9" s="133"/>
      <c r="K9" s="133"/>
      <c r="L9" s="8"/>
    </row>
    <row r="10" spans="1:12" x14ac:dyDescent="0.25">
      <c r="A10" s="7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8"/>
    </row>
    <row r="11" spans="1:12" x14ac:dyDescent="0.25">
      <c r="A11" s="7"/>
      <c r="B11" s="12"/>
      <c r="C11" s="12"/>
      <c r="D11" s="13"/>
      <c r="E11" s="12"/>
      <c r="F11" s="13"/>
      <c r="G11" s="14"/>
      <c r="H11" s="14"/>
      <c r="I11" s="14"/>
      <c r="J11" s="14"/>
      <c r="K11" s="15"/>
      <c r="L11" s="8"/>
    </row>
    <row r="12" spans="1:12" x14ac:dyDescent="0.25">
      <c r="A12" s="7"/>
      <c r="B12" s="133" t="s">
        <v>62</v>
      </c>
      <c r="C12" s="133"/>
      <c r="D12" s="133"/>
      <c r="E12" s="133"/>
      <c r="F12" s="133"/>
      <c r="G12" s="133"/>
      <c r="H12" s="133"/>
      <c r="I12" s="133"/>
      <c r="J12" s="133"/>
      <c r="K12" s="133"/>
      <c r="L12" s="8"/>
    </row>
    <row r="13" spans="1:12" x14ac:dyDescent="0.25">
      <c r="A13" s="7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8"/>
    </row>
    <row r="14" spans="1:12" x14ac:dyDescent="0.25">
      <c r="A14" s="7"/>
      <c r="B14" s="9"/>
      <c r="C14" s="9"/>
      <c r="D14" s="10"/>
      <c r="E14" s="9"/>
      <c r="F14" s="10"/>
      <c r="G14" s="11"/>
      <c r="H14" s="11"/>
      <c r="I14" s="11"/>
      <c r="J14" s="11"/>
      <c r="K14" s="11"/>
      <c r="L14" s="8"/>
    </row>
    <row r="15" spans="1:12" x14ac:dyDescent="0.25">
      <c r="A15" s="7"/>
      <c r="B15" s="134" t="s">
        <v>2</v>
      </c>
      <c r="C15" s="134"/>
      <c r="D15" s="134"/>
      <c r="E15" s="134"/>
      <c r="F15" s="134"/>
      <c r="G15" s="134"/>
      <c r="H15" s="134"/>
      <c r="I15" s="134"/>
      <c r="J15" s="134"/>
      <c r="K15" s="134"/>
      <c r="L15" s="8"/>
    </row>
    <row r="16" spans="1:12" x14ac:dyDescent="0.25">
      <c r="A16" s="7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8"/>
    </row>
    <row r="17" spans="1:12" ht="15.75" thickBot="1" x14ac:dyDescent="0.3">
      <c r="A17" s="7"/>
      <c r="B17" s="16"/>
      <c r="C17" s="16"/>
      <c r="D17" s="17"/>
      <c r="E17" s="16"/>
      <c r="F17" s="17"/>
      <c r="G17" s="18"/>
      <c r="H17" s="18"/>
      <c r="I17" s="18"/>
      <c r="J17" s="18"/>
      <c r="K17" s="18"/>
      <c r="L17" s="8"/>
    </row>
    <row r="18" spans="1:12" x14ac:dyDescent="0.25">
      <c r="A18" s="7"/>
      <c r="B18" s="124" t="s">
        <v>33</v>
      </c>
      <c r="C18" s="125"/>
      <c r="D18" s="126"/>
      <c r="E18" s="127" t="s">
        <v>3</v>
      </c>
      <c r="F18" s="127"/>
      <c r="G18" s="53"/>
      <c r="H18" s="127" t="s">
        <v>32</v>
      </c>
      <c r="I18" s="127"/>
      <c r="J18" s="128"/>
      <c r="K18" s="129"/>
      <c r="L18" s="8"/>
    </row>
    <row r="19" spans="1:12" ht="51" customHeight="1" x14ac:dyDescent="0.25">
      <c r="A19" s="7"/>
      <c r="B19" s="118" t="s">
        <v>34</v>
      </c>
      <c r="C19" s="119"/>
      <c r="D19" s="120"/>
      <c r="E19" s="122" t="s">
        <v>29</v>
      </c>
      <c r="F19" s="122"/>
      <c r="G19" s="54"/>
      <c r="H19" s="122" t="s">
        <v>4</v>
      </c>
      <c r="I19" s="122"/>
      <c r="J19" s="130" t="s">
        <v>40</v>
      </c>
      <c r="K19" s="130"/>
      <c r="L19" s="8"/>
    </row>
    <row r="20" spans="1:12" x14ac:dyDescent="0.25">
      <c r="A20" s="7"/>
      <c r="B20" s="118" t="s">
        <v>35</v>
      </c>
      <c r="C20" s="119"/>
      <c r="D20" s="120"/>
      <c r="E20" s="121" t="s">
        <v>5</v>
      </c>
      <c r="F20" s="121"/>
      <c r="G20" s="55" t="s">
        <v>6</v>
      </c>
      <c r="H20" s="122" t="s">
        <v>7</v>
      </c>
      <c r="I20" s="122"/>
      <c r="J20" s="123">
        <v>25838</v>
      </c>
      <c r="K20" s="123"/>
      <c r="L20" s="8"/>
    </row>
    <row r="21" spans="1:12" x14ac:dyDescent="0.25">
      <c r="A21" s="7"/>
      <c r="B21" s="118" t="s">
        <v>36</v>
      </c>
      <c r="C21" s="119"/>
      <c r="D21" s="120"/>
      <c r="E21" s="121" t="s">
        <v>8</v>
      </c>
      <c r="F21" s="121"/>
      <c r="G21" s="56"/>
      <c r="H21" s="121" t="s">
        <v>9</v>
      </c>
      <c r="I21" s="121"/>
      <c r="J21" s="123" t="s">
        <v>31</v>
      </c>
      <c r="K21" s="123"/>
      <c r="L21" s="8"/>
    </row>
    <row r="22" spans="1:12" ht="15.75" thickBot="1" x14ac:dyDescent="0.3">
      <c r="A22" s="7"/>
      <c r="B22" s="110" t="s">
        <v>10</v>
      </c>
      <c r="C22" s="110"/>
      <c r="D22" s="75"/>
      <c r="E22" s="111" t="s">
        <v>11</v>
      </c>
      <c r="F22" s="111"/>
      <c r="G22" s="111"/>
      <c r="H22" s="112" t="s">
        <v>38</v>
      </c>
      <c r="I22" s="112"/>
      <c r="J22" s="112"/>
      <c r="K22" s="112"/>
      <c r="L22" s="8"/>
    </row>
    <row r="23" spans="1:12" ht="15.75" thickBot="1" x14ac:dyDescent="0.3">
      <c r="A23" s="7"/>
      <c r="B23" s="19"/>
      <c r="C23" s="19"/>
      <c r="D23" s="20"/>
      <c r="E23" s="19"/>
      <c r="F23" s="21"/>
      <c r="G23" s="22"/>
      <c r="H23" s="22"/>
      <c r="I23" s="22"/>
      <c r="J23" s="22"/>
      <c r="K23" s="22"/>
      <c r="L23" s="8"/>
    </row>
    <row r="24" spans="1:12" ht="15.75" thickBot="1" x14ac:dyDescent="0.3">
      <c r="A24" s="23"/>
      <c r="B24" s="135" t="s">
        <v>12</v>
      </c>
      <c r="C24" s="136" t="s">
        <v>13</v>
      </c>
      <c r="D24" s="136"/>
      <c r="E24" s="137" t="s">
        <v>14</v>
      </c>
      <c r="F24" s="138" t="s">
        <v>15</v>
      </c>
      <c r="G24" s="93" t="s">
        <v>16</v>
      </c>
      <c r="H24" s="91" t="s">
        <v>17</v>
      </c>
      <c r="I24" s="92" t="s">
        <v>18</v>
      </c>
      <c r="J24" s="87" t="s">
        <v>19</v>
      </c>
      <c r="K24" s="84" t="s">
        <v>20</v>
      </c>
      <c r="L24" s="25"/>
    </row>
    <row r="25" spans="1:12" ht="18.75" customHeight="1" x14ac:dyDescent="0.25">
      <c r="A25" s="26"/>
      <c r="B25" s="139" t="s">
        <v>41</v>
      </c>
      <c r="C25" s="142" t="s">
        <v>42</v>
      </c>
      <c r="D25" s="143"/>
      <c r="E25" s="150" t="s">
        <v>43</v>
      </c>
      <c r="F25" s="153">
        <v>610</v>
      </c>
      <c r="G25" s="156"/>
      <c r="H25" s="94"/>
      <c r="I25" s="62">
        <v>0</v>
      </c>
      <c r="J25" s="88">
        <f>I25*F25</f>
        <v>0</v>
      </c>
      <c r="K25" s="85"/>
      <c r="L25" s="27"/>
    </row>
    <row r="26" spans="1:12" ht="18.75" customHeight="1" x14ac:dyDescent="0.25">
      <c r="A26" s="26"/>
      <c r="B26" s="140" t="s">
        <v>44</v>
      </c>
      <c r="C26" s="144" t="s">
        <v>45</v>
      </c>
      <c r="D26" s="145"/>
      <c r="E26" s="151" t="s">
        <v>43</v>
      </c>
      <c r="F26" s="154">
        <v>305</v>
      </c>
      <c r="G26" s="157"/>
      <c r="H26" s="95"/>
      <c r="I26" s="81">
        <v>0</v>
      </c>
      <c r="J26" s="89">
        <f>I26*F26</f>
        <v>0</v>
      </c>
      <c r="K26" s="86"/>
      <c r="L26" s="27"/>
    </row>
    <row r="27" spans="1:12" ht="18.75" customHeight="1" x14ac:dyDescent="0.25">
      <c r="A27" s="26"/>
      <c r="B27" s="140" t="s">
        <v>46</v>
      </c>
      <c r="C27" s="144" t="s">
        <v>47</v>
      </c>
      <c r="D27" s="145"/>
      <c r="E27" s="151" t="s">
        <v>37</v>
      </c>
      <c r="F27" s="154">
        <v>500</v>
      </c>
      <c r="G27" s="157"/>
      <c r="H27" s="95"/>
      <c r="I27" s="81">
        <v>0</v>
      </c>
      <c r="J27" s="89">
        <f t="shared" ref="J27:J34" si="0">I27*F27</f>
        <v>0</v>
      </c>
      <c r="K27" s="86"/>
      <c r="L27" s="27"/>
    </row>
    <row r="28" spans="1:12" ht="18.75" customHeight="1" x14ac:dyDescent="0.25">
      <c r="A28" s="26"/>
      <c r="B28" s="140" t="s">
        <v>48</v>
      </c>
      <c r="C28" s="144" t="s">
        <v>49</v>
      </c>
      <c r="D28" s="145"/>
      <c r="E28" s="151" t="s">
        <v>37</v>
      </c>
      <c r="F28" s="154">
        <v>500</v>
      </c>
      <c r="G28" s="157"/>
      <c r="H28" s="95"/>
      <c r="I28" s="81">
        <v>0</v>
      </c>
      <c r="J28" s="89">
        <f t="shared" si="0"/>
        <v>0</v>
      </c>
      <c r="K28" s="86"/>
      <c r="L28" s="27"/>
    </row>
    <row r="29" spans="1:12" ht="18.75" customHeight="1" x14ac:dyDescent="0.25">
      <c r="A29" s="26"/>
      <c r="B29" s="140" t="s">
        <v>50</v>
      </c>
      <c r="C29" s="144" t="s">
        <v>51</v>
      </c>
      <c r="D29" s="145"/>
      <c r="E29" s="151" t="s">
        <v>37</v>
      </c>
      <c r="F29" s="154">
        <v>35</v>
      </c>
      <c r="G29" s="157"/>
      <c r="H29" s="95"/>
      <c r="I29" s="81">
        <v>0</v>
      </c>
      <c r="J29" s="89">
        <f t="shared" si="0"/>
        <v>0</v>
      </c>
      <c r="K29" s="86"/>
      <c r="L29" s="27"/>
    </row>
    <row r="30" spans="1:12" ht="18.75" customHeight="1" x14ac:dyDescent="0.25">
      <c r="A30" s="26"/>
      <c r="B30" s="140" t="s">
        <v>52</v>
      </c>
      <c r="C30" s="144" t="s">
        <v>53</v>
      </c>
      <c r="D30" s="145"/>
      <c r="E30" s="151" t="s">
        <v>37</v>
      </c>
      <c r="F30" s="154">
        <v>70</v>
      </c>
      <c r="G30" s="157"/>
      <c r="H30" s="95"/>
      <c r="I30" s="81">
        <v>0</v>
      </c>
      <c r="J30" s="89">
        <f t="shared" si="0"/>
        <v>0</v>
      </c>
      <c r="K30" s="86"/>
      <c r="L30" s="27"/>
    </row>
    <row r="31" spans="1:12" ht="18.75" customHeight="1" x14ac:dyDescent="0.25">
      <c r="A31" s="26"/>
      <c r="B31" s="140" t="s">
        <v>54</v>
      </c>
      <c r="C31" s="144" t="s">
        <v>55</v>
      </c>
      <c r="D31" s="145"/>
      <c r="E31" s="151" t="s">
        <v>37</v>
      </c>
      <c r="F31" s="154">
        <v>35</v>
      </c>
      <c r="G31" s="157"/>
      <c r="H31" s="95"/>
      <c r="I31" s="81">
        <v>0</v>
      </c>
      <c r="J31" s="89">
        <f t="shared" si="0"/>
        <v>0</v>
      </c>
      <c r="K31" s="86"/>
      <c r="L31" s="27"/>
    </row>
    <row r="32" spans="1:12" ht="18.75" customHeight="1" x14ac:dyDescent="0.25">
      <c r="A32" s="26"/>
      <c r="B32" s="140" t="s">
        <v>56</v>
      </c>
      <c r="C32" s="144" t="s">
        <v>57</v>
      </c>
      <c r="D32" s="145"/>
      <c r="E32" s="151" t="s">
        <v>37</v>
      </c>
      <c r="F32" s="154">
        <v>400</v>
      </c>
      <c r="G32" s="157"/>
      <c r="H32" s="95"/>
      <c r="I32" s="81">
        <v>0</v>
      </c>
      <c r="J32" s="89">
        <f t="shared" si="0"/>
        <v>0</v>
      </c>
      <c r="K32" s="86"/>
      <c r="L32" s="27"/>
    </row>
    <row r="33" spans="1:12" ht="18.75" customHeight="1" x14ac:dyDescent="0.25">
      <c r="A33" s="26"/>
      <c r="B33" s="140" t="s">
        <v>58</v>
      </c>
      <c r="C33" s="144" t="s">
        <v>59</v>
      </c>
      <c r="D33" s="145"/>
      <c r="E33" s="151" t="s">
        <v>37</v>
      </c>
      <c r="F33" s="154">
        <v>400</v>
      </c>
      <c r="G33" s="157"/>
      <c r="H33" s="95"/>
      <c r="I33" s="81">
        <v>0</v>
      </c>
      <c r="J33" s="89">
        <f t="shared" si="0"/>
        <v>0</v>
      </c>
      <c r="K33" s="86"/>
      <c r="L33" s="27"/>
    </row>
    <row r="34" spans="1:12" ht="18.75" customHeight="1" thickBot="1" x14ac:dyDescent="0.3">
      <c r="A34" s="26"/>
      <c r="B34" s="141" t="s">
        <v>60</v>
      </c>
      <c r="C34" s="146" t="s">
        <v>61</v>
      </c>
      <c r="D34" s="147"/>
      <c r="E34" s="152" t="s">
        <v>37</v>
      </c>
      <c r="F34" s="155">
        <v>35</v>
      </c>
      <c r="G34" s="158"/>
      <c r="H34" s="148"/>
      <c r="I34" s="96">
        <v>0</v>
      </c>
      <c r="J34" s="90">
        <f t="shared" si="0"/>
        <v>0</v>
      </c>
      <c r="K34" s="149"/>
      <c r="L34" s="27"/>
    </row>
    <row r="35" spans="1:12" ht="3.75" hidden="1" customHeight="1" x14ac:dyDescent="0.25">
      <c r="A35" s="26"/>
      <c r="B35" s="76"/>
      <c r="C35" s="116"/>
      <c r="D35" s="117"/>
      <c r="E35" s="77"/>
      <c r="F35" s="78"/>
      <c r="G35" s="79"/>
      <c r="H35" s="80"/>
      <c r="I35" s="81">
        <v>1</v>
      </c>
      <c r="J35" s="82">
        <f t="shared" ref="J35:J37" si="1">I35*F35</f>
        <v>0</v>
      </c>
      <c r="K35" s="83"/>
      <c r="L35" s="27"/>
    </row>
    <row r="36" spans="1:12" ht="3.75" hidden="1" customHeight="1" x14ac:dyDescent="0.25">
      <c r="A36" s="26"/>
      <c r="B36" s="64"/>
      <c r="C36" s="101"/>
      <c r="D36" s="102"/>
      <c r="E36" s="68"/>
      <c r="F36" s="66"/>
      <c r="G36" s="58"/>
      <c r="H36" s="60"/>
      <c r="I36" s="63">
        <v>2</v>
      </c>
      <c r="J36" s="72">
        <f t="shared" si="1"/>
        <v>0</v>
      </c>
      <c r="K36" s="70"/>
      <c r="L36" s="27"/>
    </row>
    <row r="37" spans="1:12" ht="3.75" hidden="1" customHeight="1" x14ac:dyDescent="0.25">
      <c r="A37" s="26"/>
      <c r="B37" s="64"/>
      <c r="C37" s="101"/>
      <c r="D37" s="102"/>
      <c r="E37" s="68"/>
      <c r="F37" s="66"/>
      <c r="G37" s="58"/>
      <c r="H37" s="60"/>
      <c r="I37" s="63">
        <v>3</v>
      </c>
      <c r="J37" s="72">
        <f t="shared" si="1"/>
        <v>0</v>
      </c>
      <c r="K37" s="70"/>
      <c r="L37" s="27"/>
    </row>
    <row r="38" spans="1:12" ht="27" hidden="1" customHeight="1" thickBot="1" x14ac:dyDescent="0.3">
      <c r="A38" s="26"/>
      <c r="B38" s="65"/>
      <c r="C38" s="114"/>
      <c r="D38" s="115"/>
      <c r="E38" s="69"/>
      <c r="F38" s="67"/>
      <c r="G38" s="59"/>
      <c r="H38" s="61"/>
      <c r="I38" s="73">
        <v>0</v>
      </c>
      <c r="J38" s="74">
        <f>+I38*F38</f>
        <v>0</v>
      </c>
      <c r="K38" s="71"/>
      <c r="L38" s="27"/>
    </row>
    <row r="39" spans="1:12" ht="15.75" thickBot="1" x14ac:dyDescent="0.3">
      <c r="A39" s="2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27"/>
    </row>
    <row r="40" spans="1:12" ht="15.75" thickBot="1" x14ac:dyDescent="0.3">
      <c r="A40" s="26"/>
      <c r="B40" s="107"/>
      <c r="C40" s="107"/>
      <c r="D40" s="107"/>
      <c r="E40" s="107"/>
      <c r="F40" s="107"/>
      <c r="G40" s="107"/>
      <c r="H40" s="107"/>
      <c r="I40" s="107"/>
      <c r="J40" s="28" t="s">
        <v>19</v>
      </c>
      <c r="K40" s="24" t="s">
        <v>21</v>
      </c>
      <c r="L40" s="27"/>
    </row>
    <row r="41" spans="1:12" ht="15.75" thickBot="1" x14ac:dyDescent="0.3">
      <c r="A41" s="29"/>
      <c r="B41" s="108" t="s">
        <v>22</v>
      </c>
      <c r="C41" s="108"/>
      <c r="D41" s="108"/>
      <c r="E41" s="108"/>
      <c r="F41" s="108"/>
      <c r="G41" s="108"/>
      <c r="H41" s="108"/>
      <c r="I41" s="108"/>
      <c r="J41" s="30">
        <f>SUM(J25:J38)</f>
        <v>0</v>
      </c>
      <c r="K41" s="109">
        <f>+SUM(K25:K38)</f>
        <v>0</v>
      </c>
      <c r="L41" s="31"/>
    </row>
    <row r="42" spans="1:12" ht="15.75" thickBot="1" x14ac:dyDescent="0.3">
      <c r="A42" s="29"/>
      <c r="B42" s="108" t="s">
        <v>23</v>
      </c>
      <c r="C42" s="108"/>
      <c r="D42" s="108"/>
      <c r="E42" s="108"/>
      <c r="F42" s="108"/>
      <c r="G42" s="108"/>
      <c r="H42" s="108"/>
      <c r="I42" s="108"/>
      <c r="J42" s="30"/>
      <c r="K42" s="109"/>
      <c r="L42" s="31"/>
    </row>
    <row r="43" spans="1:12" ht="15.75" thickBot="1" x14ac:dyDescent="0.3">
      <c r="A43" s="29"/>
      <c r="B43" s="108" t="s">
        <v>24</v>
      </c>
      <c r="C43" s="108"/>
      <c r="D43" s="108"/>
      <c r="E43" s="108"/>
      <c r="F43" s="108"/>
      <c r="G43" s="108"/>
      <c r="H43" s="108"/>
      <c r="I43" s="32">
        <v>0.21</v>
      </c>
      <c r="J43" s="30">
        <f>J41*0.21</f>
        <v>0</v>
      </c>
      <c r="K43" s="109"/>
      <c r="L43" s="31"/>
    </row>
    <row r="44" spans="1:12" ht="15.75" thickBot="1" x14ac:dyDescent="0.3">
      <c r="A44" s="29"/>
      <c r="B44" s="113" t="s">
        <v>25</v>
      </c>
      <c r="C44" s="113"/>
      <c r="D44" s="113"/>
      <c r="E44" s="113"/>
      <c r="F44" s="113"/>
      <c r="G44" s="113"/>
      <c r="H44" s="113"/>
      <c r="I44" s="33"/>
      <c r="J44" s="34">
        <v>0</v>
      </c>
      <c r="K44" s="109" t="e">
        <f>#N/A</f>
        <v>#N/A</v>
      </c>
      <c r="L44" s="31"/>
    </row>
    <row r="45" spans="1:12" ht="15.75" thickBot="1" x14ac:dyDescent="0.3">
      <c r="A45" s="29"/>
      <c r="B45" s="35"/>
      <c r="C45" s="35"/>
      <c r="D45" s="36"/>
      <c r="E45" s="37"/>
      <c r="F45" s="38"/>
      <c r="G45" s="39"/>
      <c r="H45" s="39"/>
      <c r="I45" s="39"/>
      <c r="J45" s="39"/>
      <c r="K45" s="39"/>
      <c r="L45" s="31"/>
    </row>
    <row r="46" spans="1:12" ht="15.75" thickBot="1" x14ac:dyDescent="0.3">
      <c r="A46" s="29"/>
      <c r="B46" s="103" t="s">
        <v>21</v>
      </c>
      <c r="C46" s="103"/>
      <c r="D46" s="103"/>
      <c r="E46" s="103"/>
      <c r="F46" s="103"/>
      <c r="G46" s="103"/>
      <c r="H46" s="103"/>
      <c r="I46" s="103"/>
      <c r="J46" s="40">
        <f>J41+J43</f>
        <v>0</v>
      </c>
      <c r="K46" s="41"/>
      <c r="L46" s="31"/>
    </row>
    <row r="47" spans="1:12" ht="15.75" thickBot="1" x14ac:dyDescent="0.3">
      <c r="A47" s="29"/>
      <c r="B47" s="35"/>
      <c r="C47" s="35"/>
      <c r="D47" s="42"/>
      <c r="E47" s="43"/>
      <c r="F47" s="38"/>
      <c r="G47" s="39"/>
      <c r="H47" s="39"/>
      <c r="I47" s="39"/>
      <c r="J47" s="39"/>
      <c r="K47" s="39"/>
      <c r="L47" s="31"/>
    </row>
    <row r="48" spans="1:12" ht="18" x14ac:dyDescent="0.25">
      <c r="A48" s="29"/>
      <c r="B48" s="104" t="s">
        <v>26</v>
      </c>
      <c r="C48" s="104"/>
      <c r="D48" s="104"/>
      <c r="E48" s="104"/>
      <c r="F48" s="104"/>
      <c r="G48" s="104"/>
      <c r="H48" s="104"/>
      <c r="I48" s="104"/>
      <c r="J48" s="104"/>
      <c r="K48" s="104"/>
      <c r="L48" s="31"/>
    </row>
    <row r="49" spans="1:12" x14ac:dyDescent="0.25">
      <c r="A49" s="29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31"/>
    </row>
    <row r="50" spans="1:12" x14ac:dyDescent="0.25">
      <c r="A50" s="29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31"/>
    </row>
    <row r="51" spans="1:12" x14ac:dyDescent="0.25">
      <c r="A51" s="29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31"/>
    </row>
    <row r="52" spans="1:12" ht="15.75" thickBot="1" x14ac:dyDescent="0.3">
      <c r="A52" s="29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31"/>
    </row>
    <row r="53" spans="1:12" x14ac:dyDescent="0.25">
      <c r="A53" s="29"/>
      <c r="B53" s="52" t="s">
        <v>39</v>
      </c>
      <c r="C53" s="44"/>
      <c r="D53" s="44"/>
      <c r="E53" s="44"/>
      <c r="F53" s="44"/>
      <c r="G53" s="44"/>
      <c r="H53" s="97"/>
      <c r="I53" s="97"/>
      <c r="J53" s="44"/>
      <c r="K53" s="44"/>
      <c r="L53" s="31"/>
    </row>
    <row r="54" spans="1:12" x14ac:dyDescent="0.25">
      <c r="A54" s="29"/>
      <c r="B54" s="98" t="s">
        <v>30</v>
      </c>
      <c r="C54" s="99"/>
      <c r="D54" s="57"/>
      <c r="E54" s="57"/>
      <c r="F54" s="57"/>
      <c r="G54" s="57"/>
      <c r="H54" s="57"/>
      <c r="I54" s="57"/>
      <c r="J54" s="57"/>
      <c r="K54" s="57"/>
      <c r="L54" s="31"/>
    </row>
    <row r="55" spans="1:12" x14ac:dyDescent="0.25">
      <c r="A55" s="29"/>
      <c r="B55" s="100" t="s">
        <v>27</v>
      </c>
      <c r="C55" s="100"/>
      <c r="D55" s="100"/>
      <c r="E55" s="100"/>
      <c r="F55" s="100"/>
      <c r="G55" s="100"/>
      <c r="H55" s="100"/>
      <c r="I55" s="100"/>
      <c r="J55" s="100"/>
      <c r="K55" s="100"/>
      <c r="L55" s="31"/>
    </row>
    <row r="56" spans="1:12" x14ac:dyDescent="0.25">
      <c r="A56" s="29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31"/>
    </row>
    <row r="57" spans="1:12" x14ac:dyDescent="0.25">
      <c r="A57" s="29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31"/>
    </row>
    <row r="58" spans="1:12" x14ac:dyDescent="0.25">
      <c r="A58" s="29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31"/>
    </row>
    <row r="59" spans="1:12" x14ac:dyDescent="0.25">
      <c r="A59" s="2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31"/>
    </row>
    <row r="60" spans="1:12" ht="15.75" thickBot="1" x14ac:dyDescent="0.3">
      <c r="A60" s="45"/>
      <c r="B60" s="46"/>
      <c r="C60" s="46"/>
      <c r="D60" s="47"/>
      <c r="E60" s="48"/>
      <c r="F60" s="48"/>
      <c r="G60" s="49"/>
      <c r="H60" s="49"/>
      <c r="I60" s="49"/>
      <c r="J60" s="49"/>
      <c r="K60" s="49"/>
      <c r="L60" s="50"/>
    </row>
    <row r="61" spans="1:12" ht="15.75" thickTop="1" x14ac:dyDescent="0.25"/>
  </sheetData>
  <sheetProtection selectLockedCells="1"/>
  <protectedRanges>
    <protectedRange sqref="B18:D21" name="Rango1"/>
    <protectedRange sqref="G18:G21" name="Rango2"/>
    <protectedRange sqref="J18" name="Rango3"/>
    <protectedRange sqref="I25:I38" name="Rango4"/>
  </protectedRanges>
  <mergeCells count="45">
    <mergeCell ref="J2:K3"/>
    <mergeCell ref="B5:K7"/>
    <mergeCell ref="B9:K10"/>
    <mergeCell ref="B12:K13"/>
    <mergeCell ref="B15:K16"/>
    <mergeCell ref="B18:D18"/>
    <mergeCell ref="E18:F18"/>
    <mergeCell ref="H18:I18"/>
    <mergeCell ref="J18:K18"/>
    <mergeCell ref="B19:D19"/>
    <mergeCell ref="E19:F19"/>
    <mergeCell ref="H19:I19"/>
    <mergeCell ref="J19:K19"/>
    <mergeCell ref="B20:D20"/>
    <mergeCell ref="E20:F20"/>
    <mergeCell ref="H20:I20"/>
    <mergeCell ref="J20:K20"/>
    <mergeCell ref="B21:D21"/>
    <mergeCell ref="E21:F21"/>
    <mergeCell ref="H21:I21"/>
    <mergeCell ref="J21:K21"/>
    <mergeCell ref="B22:C22"/>
    <mergeCell ref="E22:G22"/>
    <mergeCell ref="H22:K22"/>
    <mergeCell ref="B43:H43"/>
    <mergeCell ref="B44:H44"/>
    <mergeCell ref="C38:D38"/>
    <mergeCell ref="C24:D24"/>
    <mergeCell ref="C35:D35"/>
    <mergeCell ref="H53:I53"/>
    <mergeCell ref="B54:C54"/>
    <mergeCell ref="B55:K59"/>
    <mergeCell ref="C36:D36"/>
    <mergeCell ref="C37:D37"/>
    <mergeCell ref="B46:I46"/>
    <mergeCell ref="B48:K48"/>
    <mergeCell ref="B49:K49"/>
    <mergeCell ref="B50:K50"/>
    <mergeCell ref="B51:K51"/>
    <mergeCell ref="B52:K52"/>
    <mergeCell ref="B39:K39"/>
    <mergeCell ref="B40:I40"/>
    <mergeCell ref="B41:I41"/>
    <mergeCell ref="K41:K44"/>
    <mergeCell ref="B42:I42"/>
  </mergeCells>
  <dataValidations count="3">
    <dataValidation type="list" operator="equal" allowBlank="1" sqref="K18 G20">
      <formula1>"Pesos ARG,Dolares USA,Euros"</formula1>
      <formula2>0</formula2>
    </dataValidation>
    <dataValidation type="list" operator="equal" allowBlank="1" sqref="I43:I44">
      <mc:AlternateContent xmlns:x12ac="http://schemas.microsoft.com/office/spreadsheetml/2011/1/ac" xmlns:mc="http://schemas.openxmlformats.org/markup-compatibility/2006">
        <mc:Choice Requires="x12ac">
          <x12ac:list>21%,"10,5%"</x12ac:list>
        </mc:Choice>
        <mc:Fallback>
          <formula1>"21%,10,5%"</formula1>
        </mc:Fallback>
      </mc:AlternateContent>
      <formula2>0</formula2>
    </dataValidation>
    <dataValidation type="list" operator="equal" allowBlank="1" sqref="F28:F34 E35:E38">
      <formula1>"Kg.,Mts.,Uni.,Gral.,M2,M3,Tn.,Lts.,Hs.,Ml.,Km.,Dia,Mes,"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Nogueiras, Edgardo</dc:creator>
  <cp:lastModifiedBy>Bocalandro, Eduardo</cp:lastModifiedBy>
  <cp:lastPrinted>2016-11-15T20:12:48Z</cp:lastPrinted>
  <dcterms:created xsi:type="dcterms:W3CDTF">2016-06-16T15:51:35Z</dcterms:created>
  <dcterms:modified xsi:type="dcterms:W3CDTF">2017-12-18T20:39:10Z</dcterms:modified>
</cp:coreProperties>
</file>