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E\EX-2019-21809054- -APN-GCYL#SOFSE ARENA Y PIEDRA RC 33369-33386\RC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0" i="7" l="1"/>
  <c r="J29" i="7"/>
  <c r="J28" i="7"/>
  <c r="J27" i="7"/>
  <c r="J26" i="7"/>
  <c r="J25" i="7"/>
  <c r="J24" i="7"/>
  <c r="J23" i="7"/>
  <c r="J22" i="7"/>
  <c r="J21" i="7"/>
  <c r="J20" i="7"/>
  <c r="J31" i="7" l="1"/>
  <c r="J32" i="7" s="1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<sst xmlns="http://schemas.openxmlformats.org/spreadsheetml/2006/main" count="2096" uniqueCount="806">
  <si>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</si>
  <si>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</si>
  <si>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</si>
  <si>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</si>
  <si>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</si>
  <si>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</si>
  <si>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</si>
  <si>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</si>
  <si>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</si>
  <si>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</si>
  <si>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</si>
  <si>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</si>
  <si>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</si>
  <si>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</si>
  <si>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</si>
  <si>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</si>
  <si>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</si>
  <si>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</si>
  <si>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</si>
  <si>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</si>
  <si>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</si>
  <si>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</si>
  <si>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</si>
  <si>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</si>
  <si>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</si>
  <si>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</si>
  <si>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</si>
  <si>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</si>
  <si>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</si>
  <si>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</si>
  <si>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</si>
  <si>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</si>
  <si>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</si>
  <si>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</si>
  <si>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</si>
  <si>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</si>
  <si>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</si>
  <si>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</si>
  <si>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</si>
  <si>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</si>
  <si>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</si>
  <si>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</si>
  <si>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</si>
  <si>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</si>
  <si>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</si>
  <si>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</si>
  <si>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</si>
  <si>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</si>
  <si>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</si>
  <si>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</si>
  <si>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</si>
  <si>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</si>
  <si>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</si>
  <si>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</si>
  <si>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</si>
  <si>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</si>
  <si>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</si>
  <si>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</si>
  <si>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</si>
  <si>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</si>
  <si>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</si>
  <si>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</si>
  <si>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</si>
  <si>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</si>
  <si>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</si>
  <si>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</si>
  <si>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</si>
  <si>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</si>
  <si>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</si>
  <si>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</si>
  <si>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</si>
  <si>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</si>
  <si>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</si>
  <si>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</si>
  <si>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</si>
  <si>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</si>
  <si>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</si>
  <si>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</si>
  <si>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</si>
  <si>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</si>
  <si>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</si>
  <si>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</si>
  <si>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</si>
  <si>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</si>
  <si>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</si>
  <si>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</si>
  <si>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</si>
  <si>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</si>
  <si>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</si>
  <si>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</si>
  <si>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</si>
  <si>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</si>
  <si>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</si>
  <si>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</si>
  <si>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</si>
  <si>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</si>
  <si>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</si>
  <si>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</si>
  <si>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</si>
  <si>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</si>
  <si>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</si>
  <si>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</si>
  <si>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</si>
  <si>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</si>
  <si>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</si>
  <si>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</si>
  <si>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</si>
  <si>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</si>
  <si>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</si>
  <si>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</si>
  <si>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</si>
  <si>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</si>
  <si>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</si>
  <si>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</si>
  <si>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</si>
  <si>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</si>
  <si>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</si>
  <si>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</si>
  <si>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</si>
  <si>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</si>
  <si>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</si>
  <si>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</si>
  <si>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</si>
  <si>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</si>
  <si>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</si>
  <si>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</si>
  <si>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</si>
  <si>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</si>
  <si>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</si>
  <si>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</si>
  <si>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</si>
  <si>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</si>
  <si>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</si>
  <si>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</si>
  <si>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</si>
  <si>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</si>
  <si>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</si>
  <si>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</si>
  <si>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</si>
  <si>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</si>
  <si>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</si>
  <si>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</si>
  <si>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</si>
  <si>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</si>
  <si>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</si>
  <si>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</si>
  <si>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</si>
  <si>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</si>
  <si>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</si>
  <si>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</si>
  <si>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</si>
  <si>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</si>
  <si>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</si>
  <si>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</si>
  <si>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</si>
  <si>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</si>
  <si>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</si>
  <si>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</si>
  <si>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</si>
  <si>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</si>
  <si>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</si>
  <si>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</si>
  <si>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</si>
  <si>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</si>
  <si>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</si>
  <si>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</si>
  <si>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</si>
  <si>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</si>
  <si>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</si>
  <si>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</si>
  <si>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</si>
  <si>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</si>
  <si>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</si>
  <si>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</si>
  <si>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</si>
  <si>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</si>
  <si>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</si>
  <si>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</si>
  <si>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</si>
  <si>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</si>
  <si>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</si>
  <si>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</si>
  <si>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</si>
  <si>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</si>
  <si>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</si>
  <si>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</si>
  <si>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</si>
  <si>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</si>
  <si>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</si>
  <si>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</si>
  <si>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</si>
  <si>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</si>
  <si>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</si>
  <si>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</si>
  <si>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</si>
  <si>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</si>
  <si>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</si>
  <si>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</si>
  <si>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</si>
  <si>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</si>
  <si>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</si>
  <si>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</si>
  <si>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</si>
  <si>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</si>
  <si>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</si>
  <si>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</si>
  <si>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</si>
  <si>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</si>
  <si>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</si>
  <si>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</si>
  <si>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</si>
  <si>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</si>
  <si>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</si>
  <si>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</si>
  <si>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</si>
  <si>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</si>
  <si>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</si>
  <si>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</si>
  <si>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</si>
  <si>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</si>
  <si>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</si>
  <si>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</si>
  <si>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</si>
  <si>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</si>
  <si>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</si>
  <si>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</si>
  <si>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</si>
  <si>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</si>
  <si>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</si>
  <si>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</si>
  <si>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</si>
  <si>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</si>
  <si>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</si>
  <si>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</si>
  <si>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</si>
  <si>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</si>
  <si>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</si>
  <si>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</si>
  <si>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</si>
  <si>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</si>
  <si>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</si>
  <si>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</si>
  <si>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</si>
  <si>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</si>
  <si>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</si>
  <si>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</si>
  <si>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</si>
  <si>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</si>
  <si>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</si>
  <si>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</si>
  <si>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</si>
  <si>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</si>
  <si>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</si>
  <si>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</si>
  <si>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</si>
  <si>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</si>
  <si>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</si>
  <si>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</si>
  <si>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</si>
  <si>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</si>
  <si>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</si>
  <si>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</si>
  <si>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</si>
  <si>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</si>
  <si>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</si>
  <si>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</si>
  <si>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</si>
  <si>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</si>
  <si>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</si>
  <si>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</si>
  <si>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</si>
  <si>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</si>
  <si>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</si>
  <si>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</si>
  <si>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</si>
  <si>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</si>
  <si>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</si>
  <si>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</si>
  <si>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</si>
  <si>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</si>
  <si>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</si>
  <si>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</si>
  <si>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</si>
  <si>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</si>
  <si>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</si>
  <si>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</si>
  <si>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</si>
  <si>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</si>
  <si>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</si>
  <si>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</si>
  <si>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</si>
  <si>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</si>
  <si>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</si>
  <si>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</si>
  <si>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</si>
  <si>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</si>
  <si>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</si>
  <si>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</si>
  <si>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</si>
  <si>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</si>
  <si>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</si>
  <si>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</si>
  <si>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</si>
  <si>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</si>
  <si>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</si>
  <si>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</si>
  <si>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</si>
  <si>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</si>
  <si>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</si>
  <si>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</si>
  <si>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</si>
  <si>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</si>
  <si>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</si>
  <si>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</si>
  <si>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</si>
  <si>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</si>
  <si>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</si>
  <si>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</si>
  <si>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</si>
  <si>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</si>
  <si>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</si>
  <si>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</si>
  <si>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</si>
  <si>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</si>
  <si>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</si>
  <si>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</si>
  <si>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</si>
  <si>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</si>
  <si>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</si>
  <si>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</si>
  <si>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</si>
  <si>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</si>
  <si>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</si>
  <si>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</si>
  <si>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</si>
  <si>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</si>
  <si>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</si>
  <si>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</si>
  <si>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</si>
  <si>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</si>
  <si>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</si>
  <si>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</si>
  <si>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</si>
  <si>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</si>
  <si>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</si>
  <si>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</si>
  <si>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</si>
  <si>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</si>
  <si>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</si>
  <si>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</si>
  <si>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</si>
  <si>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</si>
  <si>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</si>
  <si>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</si>
  <si>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</si>
  <si>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</si>
  <si>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</si>
  <si>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</si>
  <si>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</si>
  <si>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</si>
  <si>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</si>
  <si>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</si>
  <si>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</si>
  <si>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</si>
  <si>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</si>
  <si>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</si>
  <si>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</si>
  <si>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</si>
  <si>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</si>
  <si>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</si>
  <si>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</si>
  <si>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</si>
  <si>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</si>
  <si>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</si>
  <si>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</si>
  <si>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</si>
  <si>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</si>
  <si>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</si>
  <si>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</si>
  <si>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</si>
  <si>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</si>
  <si>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</si>
  <si>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</si>
  <si>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</si>
  <si>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</si>
  <si>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</si>
  <si>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</si>
  <si>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</si>
  <si>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</si>
  <si>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</si>
  <si>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</si>
  <si>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</si>
  <si>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</si>
  <si>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</si>
  <si>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</si>
  <si>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</si>
  <si>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</si>
  <si>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</si>
  <si>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</si>
  <si>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</si>
  <si>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</si>
  <si>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</si>
  <si>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</si>
  <si>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</si>
  <si>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</si>
  <si>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</si>
  <si>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</si>
  <si>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</si>
  <si>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</si>
  <si>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</si>
  <si>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</si>
  <si>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</si>
  <si>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</si>
  <si>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</si>
  <si>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</si>
  <si>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</si>
  <si>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</si>
  <si>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</si>
  <si>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</si>
  <si>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</si>
  <si>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</si>
  <si>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</si>
  <si>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</si>
  <si>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</si>
  <si>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</si>
  <si>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</si>
  <si>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</si>
  <si>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</si>
  <si>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</si>
  <si>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</si>
  <si>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</si>
  <si>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</si>
  <si>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</si>
  <si>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</si>
  <si>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</si>
  <si>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</si>
  <si>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</si>
  <si>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</si>
  <si>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</si>
  <si>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</si>
  <si>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</si>
  <si>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</si>
  <si>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</si>
  <si>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</si>
  <si>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</si>
  <si>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</si>
  <si>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</si>
  <si>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</si>
  <si>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</si>
  <si>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</si>
  <si>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</si>
  <si>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</si>
  <si>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</si>
  <si>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</si>
  <si>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</si>
  <si>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</si>
  <si>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</si>
  <si>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</si>
  <si>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</si>
  <si>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</si>
  <si>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</si>
  <si>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</si>
  <si>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</si>
  <si>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</si>
  <si>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</si>
  <si>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</si>
  <si>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</si>
  <si>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</si>
  <si>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</si>
  <si>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</si>
  <si>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</si>
  <si>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</si>
  <si>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</si>
  <si>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</si>
  <si>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</si>
  <si>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</si>
  <si>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</si>
  <si>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</si>
  <si>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</si>
  <si>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</si>
  <si>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</si>
  <si>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</si>
  <si>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</si>
  <si>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</si>
  <si>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</si>
  <si>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</si>
  <si>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</si>
  <si>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</si>
  <si>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</si>
  <si>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</si>
  <si>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</si>
  <si>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</si>
  <si>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</si>
  <si>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</si>
  <si>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</si>
  <si>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</si>
  <si>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</si>
  <si>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</si>
  <si>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</si>
  <si>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</si>
  <si>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</si>
  <si>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</si>
  <si>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</si>
  <si>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</si>
  <si>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</si>
  <si>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</si>
  <si>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</si>
  <si>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</si>
  <si>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</si>
  <si>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</si>
  <si>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</si>
  <si>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</si>
  <si>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</si>
  <si>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</si>
  <si>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</si>
  <si>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</si>
  <si>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</si>
  <si>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</si>
  <si>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</si>
  <si>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</si>
  <si>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</si>
  <si>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</si>
  <si>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</si>
  <si>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</si>
  <si>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</si>
  <si>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</si>
  <si>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</si>
  <si>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</si>
  <si>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</si>
  <si>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</si>
  <si>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</si>
  <si>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</si>
  <si>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</si>
  <si>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</si>
  <si>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</si>
  <si>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</si>
  <si>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</si>
  <si>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</si>
  <si>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</si>
  <si>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</si>
  <si>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</si>
  <si>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</si>
  <si>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</si>
  <si>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</si>
  <si>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</si>
  <si>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</si>
  <si>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</si>
  <si>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</si>
  <si>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</si>
  <si>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</si>
  <si>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</si>
  <si>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</si>
  <si>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</si>
  <si>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</si>
  <si>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</si>
  <si>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</si>
  <si>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</si>
  <si>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</si>
  <si>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</si>
  <si>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</si>
  <si>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</si>
  <si>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</si>
  <si>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</si>
  <si>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</si>
  <si>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</si>
  <si>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</si>
  <si>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</si>
  <si>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</si>
  <si>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</si>
  <si>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</si>
  <si>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</si>
  <si>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</si>
  <si>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</si>
  <si>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</si>
  <si>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</si>
  <si>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</si>
  <si>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</si>
  <si>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</si>
  <si>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</si>
  <si>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</si>
  <si>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</si>
  <si>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</si>
  <si>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</si>
  <si>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</si>
  <si>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</si>
  <si>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</si>
  <si>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</si>
  <si>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</si>
  <si>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</si>
  <si>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</si>
  <si>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</si>
  <si>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</si>
  <si>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</si>
  <si>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</si>
  <si>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</si>
  <si>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</si>
  <si>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</si>
  <si>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</si>
  <si>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</si>
  <si>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</si>
  <si>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</si>
  <si>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</si>
  <si>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</si>
  <si>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</si>
  <si>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</si>
  <si>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</si>
  <si>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</si>
  <si>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</si>
  <si>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</si>
  <si>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</si>
  <si>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</si>
  <si>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</si>
  <si>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</si>
  <si>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</si>
  <si>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</si>
  <si>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</si>
  <si>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</si>
  <si>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</si>
  <si>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</si>
  <si>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</si>
  <si>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</si>
  <si>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</si>
  <si>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</si>
  <si>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</si>
  <si>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</si>
  <si>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</si>
  <si>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</si>
  <si>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</si>
  <si>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</si>
  <si>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</si>
  <si>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</si>
  <si>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</si>
  <si>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</si>
  <si>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</si>
  <si>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</si>
  <si>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</si>
  <si>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</si>
  <si>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</si>
  <si>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</si>
  <si>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</si>
  <si>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</si>
  <si>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</si>
  <si>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</si>
  <si>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</si>
  <si>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</si>
  <si>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</si>
  <si>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</si>
  <si>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</si>
  <si>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</si>
  <si>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</si>
  <si>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</si>
  <si>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</si>
  <si>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</si>
  <si>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</si>
  <si>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</si>
  <si>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</si>
  <si>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</si>
  <si>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</si>
  <si>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</si>
  <si>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</si>
  <si>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</si>
  <si>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</si>
  <si>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</si>
  <si>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</si>
  <si>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</si>
  <si>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</si>
  <si>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</si>
  <si>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</si>
  <si>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</si>
  <si>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</si>
  <si>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</si>
  <si>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</si>
  <si>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</si>
  <si>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</si>
  <si>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</si>
  <si>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</si>
  <si>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</si>
  <si>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</si>
  <si>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</si>
  <si>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</si>
  <si>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</si>
  <si>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</si>
  <si>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</si>
  <si>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</si>
  <si>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</si>
  <si>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</si>
  <si>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</si>
  <si>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</si>
  <si>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</si>
  <si>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</si>
  <si>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</si>
  <si>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</si>
  <si>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</si>
  <si>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</si>
  <si>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</si>
  <si>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</si>
  <si>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</si>
  <si>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</si>
  <si>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</si>
  <si>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</si>
  <si>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</si>
  <si>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</si>
  <si>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</si>
  <si>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</si>
  <si>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</si>
  <si>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</si>
  <si>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</si>
  <si>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</si>
  <si>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</si>
  <si>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</si>
  <si>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</si>
  <si>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</si>
  <si>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</si>
  <si>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</si>
  <si>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</si>
  <si>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</si>
  <si>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</si>
  <si>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</si>
  <si>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</si>
  <si>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</si>
  <si>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</si>
  <si>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</si>
  <si>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</si>
  <si>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</si>
  <si>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</si>
  <si>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</si>
  <si>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</si>
  <si>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</si>
  <si>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</si>
  <si>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</si>
  <si>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</si>
  <si>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</si>
  <si>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</si>
  <si>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</si>
  <si>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</si>
  <si>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</si>
  <si>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</si>
  <si>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</si>
  <si>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</si>
  <si>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</si>
  <si>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</si>
  <si>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</si>
  <si>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</si>
  <si>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</si>
  <si>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</si>
  <si>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</si>
  <si>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</si>
  <si>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</si>
  <si>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</si>
  <si>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</si>
  <si>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</si>
  <si>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</si>
  <si>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</si>
  <si>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</si>
  <si>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</si>
  <si>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</si>
  <si>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</si>
  <si>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</si>
  <si>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</si>
  <si>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</si>
  <si>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</si>
  <si>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</si>
  <si>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</si>
  <si>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</si>
  <si>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</si>
  <si>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</si>
  <si>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</si>
  <si>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</si>
  <si>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</si>
  <si>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</si>
  <si>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Ruben Sarazola</t>
  </si>
  <si>
    <t xml:space="preserve">011-2150-9300 Interno 26379     </t>
  </si>
  <si>
    <t>* E-mail para presentar la cotizacion: ruben.sarazola@trenesargentinos.gob.ar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</si>
  <si>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</si>
  <si>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</si>
  <si>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</si>
  <si>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</si>
  <si>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</si>
  <si>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</si>
  <si>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</si>
  <si>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EX-2019-21809054- -APN-GCYL#SOFSE ARENA Y PIEDRA RC 33369-33386</t>
    </r>
  </si>
  <si>
    <t>NUM81400110150N</t>
  </si>
  <si>
    <t>ARENA SILICEA COMUN - POR BOLSA DE 1 M3 (1500 KG)</t>
  </si>
  <si>
    <t>NUM81400120010N</t>
  </si>
  <si>
    <t>ARENA SILICEA COMUN - A GRANEL</t>
  </si>
  <si>
    <t>MT3</t>
  </si>
  <si>
    <t>NUM81409005100N</t>
  </si>
  <si>
    <t>CASCOTE MEZCLA A GRANEL</t>
  </si>
  <si>
    <t>NUM81421711010N</t>
  </si>
  <si>
    <t>PIEDRA PARTIDA DE 6 A 20 MM</t>
  </si>
  <si>
    <t>NUM81422510100N</t>
  </si>
  <si>
    <t>PIEDRA PARTIDA DE 1 A 3 CM</t>
  </si>
  <si>
    <t>Arena Común por bolsón (1 M3)</t>
  </si>
  <si>
    <t xml:space="preserve">Linea Belgrano Sur: 
GORRITI 1950- TAPIALES          </t>
  </si>
  <si>
    <t>Larga Distancia Cordoba: 
AV. PERON 101, CORDOBA</t>
  </si>
  <si>
    <t>Arena Común a Granel</t>
  </si>
  <si>
    <t>Arena Fina a Granel</t>
  </si>
  <si>
    <t>Larga Distancia Salta: 
CALLE FLEMING Y ALEM-GUEMES-SALTA</t>
  </si>
  <si>
    <t>Larga Distancia Entre Rios: 
BOULEVARD RACEDO 230, PARANA -ENTRE RIOS</t>
  </si>
  <si>
    <t>Linea Roca: Cantidad: 403 mt3. 
 Av. 29 de Septiembre 3501- Remedios de Escalada
Linea Sarmiento: Cantidad: 302 mt3.
 Reservistas Argentinos 101, CABA
Linea San Martin: Cantidad: 258 mt3.
 Padre Mugica 451, CABA</t>
  </si>
  <si>
    <t xml:space="preserve">Linea Belgrano Sur: Cantidad 12 mt3. 
GORRITI 1950- TAPIALES
Linea Mitre: Cantidad 80 mt3.
Simon Iriondo 1608, VICTORIA-BS AS
Linea Sarmiento: Cantidad: 62 mt3.
 Reservistas Argentinos 101, CABA
</t>
  </si>
  <si>
    <t xml:space="preserve">Linea Belgrano Sur: Cantidad 11 mt3. 
GORRITI 1950- TAPIALES
Linea Roca: Cantidad: 374 mt3. 
 Av. 29 de Septiembre 3501- Remedios de Escalada
Linea Sarmiento: Cantidad: 94 mt3.
 Reservistas Argentinos 101, CABA
Linea San Martin: Cantidad: 50 mt3.
 Padre Mugica 451, CABA
</t>
  </si>
  <si>
    <t>Cascote Mezcla</t>
  </si>
  <si>
    <t>Piedra Partida 6/20 mm a Granel</t>
  </si>
  <si>
    <t>Piedra Partida 10/30 mm a Granel</t>
  </si>
  <si>
    <t>Linea Mitre:
Simon Iriondo 1608, VICTORIA-BS 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</si>
</sst>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31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166" fontId="12" fillId="0" borderId="1" xfId="0" applyNumberFormat="1" applyFont="1" applyFill="1" applyBorder="1" applyAlignment="1">
      <alignment horizontal="right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right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4" fillId="10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left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1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  <xf numFmtId="0" fontId="18" fillId="14" borderId="9" xfId="0" applyFont="1" applyFill="1" applyBorder="1" applyAlignment="1">
      <alignment horizontal="center" vertical="center" wrapText="1"/>
    </xf>
    <xf numFmtId="0" fontId="18" fillId="14" borderId="10" xfId="0" applyFont="1" applyFill="1" applyBorder="1" applyAlignment="1">
      <alignment horizontal="center" vertical="center" wrapText="1"/>
    </xf>
    <xf numFmtId="0" fontId="18" fillId="14" borderId="11" xfId="0" applyFont="1" applyFill="1" applyBorder="1" applyAlignment="1">
      <alignment horizontal="center" vertical="center" wrapText="1"/>
    </xf>
    <xf numFmtId="164" fontId="12" fillId="15" borderId="14" xfId="0" applyNumberFormat="1" applyFont="1" applyFill="1" applyBorder="1" applyAlignment="1">
      <alignment horizontal="center" vertical="center" wrapText="1"/>
    </xf>
    <xf numFmtId="164" fontId="12" fillId="15" borderId="1" xfId="0" applyNumberFormat="1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left" vertical="center" wrapText="1"/>
    </xf>
    <xf numFmtId="165" fontId="12" fillId="15" borderId="1" xfId="0" applyNumberFormat="1" applyFont="1" applyFill="1" applyBorder="1" applyAlignment="1">
      <alignment horizontal="center" vertical="center" wrapText="1"/>
    </xf>
    <xf numFmtId="166" fontId="12" fillId="15" borderId="1" xfId="0" applyNumberFormat="1" applyFont="1" applyFill="1" applyBorder="1" applyAlignment="1">
      <alignment horizontal="right" vertical="center" wrapText="1"/>
    </xf>
    <xf numFmtId="9" fontId="12" fillId="15" borderId="1" xfId="4" applyFont="1" applyFill="1" applyBorder="1" applyAlignment="1">
      <alignment horizontal="right" vertical="center" wrapText="1"/>
    </xf>
    <xf numFmtId="0" fontId="12" fillId="15" borderId="15" xfId="0" applyFont="1" applyFill="1" applyBorder="1" applyAlignment="1">
      <alignment horizontal="center" vertical="center" wrapText="1"/>
    </xf>
    <xf numFmtId="0" fontId="28" fillId="15" borderId="1" xfId="0" applyFont="1" applyFill="1" applyBorder="1" applyAlignment="1">
      <alignment horizontal="center" vertical="center" wrapText="1"/>
    </xf>
    <xf numFmtId="0" fontId="28" fillId="12" borderId="1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2"/>
  <sheetViews>
    <sheetView tabSelected="1" topLeftCell="A16" zoomScale="80" zoomScaleNormal="80" workbookViewId="0">
      <selection activeCell="L35" sqref="L35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34.140625" style="67" customWidth="1"/>
    <col min="7" max="7" width="16.28515625" style="67" customWidth="1"/>
    <col min="8" max="8" width="11.28515625" style="67" customWidth="1"/>
    <col min="9" max="9" width="9.85546875" style="67" customWidth="1"/>
    <col min="10" max="10" width="13" style="67" customWidth="1"/>
    <col min="11" max="11" width="10.7109375" style="67" customWidth="1"/>
    <col min="12" max="12" width="36.85546875" style="67" customWidth="1"/>
    <col min="13" max="13" width="15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4" t="s">
        <v>763</v>
      </c>
    </row>
    <row r="3" spans="2:13" ht="14.25" customHeight="1" x14ac:dyDescent="0.25">
      <c r="M3" s="85" t="s">
        <v>764</v>
      </c>
    </row>
    <row r="4" spans="2:13" ht="14.25" customHeight="1" x14ac:dyDescent="0.25"/>
    <row r="5" spans="2:13" ht="14.25" customHeight="1" thickBot="1" x14ac:dyDescent="0.3"/>
    <row r="6" spans="2:13" ht="24.75" customHeight="1" thickBot="1" x14ac:dyDescent="0.3">
      <c r="B6" s="98" t="s">
        <v>765</v>
      </c>
      <c r="C6" s="99"/>
      <c r="D6" s="99"/>
      <c r="E6" s="99"/>
      <c r="F6" s="99"/>
      <c r="G6" s="99"/>
      <c r="H6" s="99"/>
      <c r="I6" s="99"/>
      <c r="J6" s="99"/>
      <c r="K6" s="99"/>
      <c r="L6" s="99"/>
      <c r="M6" s="100"/>
    </row>
    <row r="7" spans="2:13" ht="14.25" customHeight="1" x14ac:dyDescent="0.25">
      <c r="B7" s="86"/>
      <c r="C7" s="86"/>
      <c r="D7" s="86"/>
      <c r="E7" s="86"/>
      <c r="F7" s="86"/>
      <c r="G7" s="94"/>
      <c r="H7" s="94"/>
      <c r="I7" s="94"/>
      <c r="K7" s="86"/>
      <c r="L7" s="86"/>
      <c r="M7" s="86"/>
    </row>
    <row r="8" spans="2:13" ht="55.5" customHeight="1" x14ac:dyDescent="0.25">
      <c r="B8" s="87" t="s">
        <v>766</v>
      </c>
      <c r="C8" s="87"/>
      <c r="D8" s="87" t="s">
        <v>770</v>
      </c>
      <c r="E8" s="87"/>
      <c r="F8" s="87"/>
      <c r="G8" s="95"/>
      <c r="H8" s="118" t="s">
        <v>780</v>
      </c>
      <c r="I8" s="119"/>
      <c r="J8" s="119"/>
      <c r="K8" s="119"/>
      <c r="L8" s="119"/>
      <c r="M8" s="120"/>
    </row>
    <row r="9" spans="2:13" ht="14.25" customHeight="1" x14ac:dyDescent="0.25">
      <c r="B9" s="88" t="s">
        <v>767</v>
      </c>
      <c r="C9" s="89" t="s">
        <v>771</v>
      </c>
      <c r="D9" s="89"/>
      <c r="E9" s="90"/>
      <c r="F9" s="90"/>
      <c r="G9" s="86"/>
      <c r="H9" s="86"/>
      <c r="I9" s="86"/>
    </row>
    <row r="10" spans="2:13" ht="14.25" customHeight="1" x14ac:dyDescent="0.25">
      <c r="B10" s="88"/>
      <c r="C10" s="88"/>
      <c r="D10" s="87"/>
      <c r="E10" s="90"/>
      <c r="F10" s="90"/>
      <c r="G10" s="86"/>
      <c r="H10" s="86"/>
      <c r="I10" s="86"/>
    </row>
    <row r="11" spans="2:13" ht="14.25" customHeight="1" x14ac:dyDescent="0.25">
      <c r="B11" s="88" t="s">
        <v>772</v>
      </c>
      <c r="C11" s="91"/>
      <c r="D11" s="92"/>
      <c r="E11" s="87"/>
      <c r="F11" s="87"/>
      <c r="G11" s="86"/>
      <c r="H11" s="86"/>
      <c r="I11" s="87"/>
    </row>
    <row r="12" spans="2:13" ht="14.25" customHeight="1" x14ac:dyDescent="0.25">
      <c r="B12" s="88"/>
      <c r="C12" s="88"/>
      <c r="D12" s="92"/>
      <c r="E12" s="86"/>
      <c r="F12" s="86"/>
      <c r="G12" s="86"/>
      <c r="H12" s="86"/>
      <c r="I12" s="87"/>
      <c r="J12" s="82"/>
      <c r="K12" s="82"/>
      <c r="L12" s="82"/>
      <c r="M12" s="82"/>
    </row>
    <row r="13" spans="2:13" ht="14.25" customHeight="1" x14ac:dyDescent="0.25">
      <c r="B13" s="117" t="s">
        <v>769</v>
      </c>
      <c r="C13" s="117"/>
      <c r="D13" s="117"/>
      <c r="E13" s="117"/>
      <c r="F13" s="117"/>
      <c r="G13" s="90"/>
      <c r="H13" s="90"/>
      <c r="I13" s="90"/>
    </row>
    <row r="14" spans="2:13" ht="14.25" customHeight="1" x14ac:dyDescent="0.25">
      <c r="B14" s="117"/>
      <c r="C14" s="117"/>
      <c r="D14" s="117"/>
      <c r="E14" s="117"/>
      <c r="F14" s="117"/>
      <c r="G14" s="90"/>
      <c r="H14" s="90"/>
      <c r="I14" s="90"/>
    </row>
    <row r="15" spans="2:13" ht="14.25" customHeight="1" thickBot="1" x14ac:dyDescent="0.25">
      <c r="B15" s="93"/>
      <c r="C15" s="93"/>
      <c r="D15" s="93"/>
      <c r="E15" s="93"/>
      <c r="F15" s="93"/>
      <c r="G15" s="93"/>
      <c r="H15" s="93"/>
      <c r="I15" s="93"/>
    </row>
    <row r="16" spans="2:13" ht="22.5" customHeight="1" x14ac:dyDescent="0.25">
      <c r="B16" s="109" t="s">
        <v>762</v>
      </c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1"/>
    </row>
    <row r="17" spans="2:13" s="83" customFormat="1" ht="27.75" customHeight="1" x14ac:dyDescent="0.25">
      <c r="B17" s="112" t="s">
        <v>758</v>
      </c>
      <c r="C17" s="113"/>
      <c r="D17" s="114"/>
      <c r="E17" s="114"/>
      <c r="F17" s="75" t="s">
        <v>756</v>
      </c>
      <c r="G17" s="96" t="s">
        <v>768</v>
      </c>
      <c r="H17" s="69" t="s">
        <v>755</v>
      </c>
      <c r="I17" s="114"/>
      <c r="J17" s="114"/>
      <c r="K17" s="115" t="s">
        <v>761</v>
      </c>
      <c r="L17" s="115"/>
      <c r="M17" s="116"/>
    </row>
    <row r="18" spans="2:13" s="83" customFormat="1" ht="57" customHeight="1" x14ac:dyDescent="0.25">
      <c r="B18" s="112" t="s">
        <v>759</v>
      </c>
      <c r="C18" s="113"/>
      <c r="D18" s="114"/>
      <c r="E18" s="114"/>
      <c r="F18" s="75" t="s">
        <v>757</v>
      </c>
      <c r="G18" s="96" t="s">
        <v>773</v>
      </c>
      <c r="H18" s="69" t="s">
        <v>760</v>
      </c>
      <c r="I18" s="114"/>
      <c r="J18" s="114"/>
      <c r="K18" s="115"/>
      <c r="L18" s="115"/>
      <c r="M18" s="116"/>
    </row>
    <row r="19" spans="2:13" s="83" customFormat="1" ht="52.5" customHeight="1" x14ac:dyDescent="0.25">
      <c r="B19" s="77" t="s">
        <v>0</v>
      </c>
      <c r="C19" s="68" t="s">
        <v>1</v>
      </c>
      <c r="D19" s="68" t="s">
        <v>2</v>
      </c>
      <c r="E19" s="68" t="s">
        <v>3</v>
      </c>
      <c r="F19" s="68" t="s">
        <v>753</v>
      </c>
      <c r="G19" s="68" t="s">
        <v>4</v>
      </c>
      <c r="H19" s="68" t="s">
        <v>5</v>
      </c>
      <c r="I19" s="74" t="s">
        <v>774</v>
      </c>
      <c r="J19" s="74" t="s">
        <v>775</v>
      </c>
      <c r="K19" s="74" t="s">
        <v>752</v>
      </c>
      <c r="L19" s="68" t="s">
        <v>6</v>
      </c>
      <c r="M19" s="78" t="s">
        <v>754</v>
      </c>
    </row>
    <row r="20" spans="2:13" ht="37.5" customHeight="1" x14ac:dyDescent="0.25">
      <c r="B20" s="121">
        <v>33369</v>
      </c>
      <c r="C20" s="122">
        <v>1</v>
      </c>
      <c r="D20" s="123" t="s">
        <v>781</v>
      </c>
      <c r="E20" s="123" t="s">
        <v>782</v>
      </c>
      <c r="F20" s="129" t="s">
        <v>792</v>
      </c>
      <c r="G20" s="123" t="s">
        <v>9</v>
      </c>
      <c r="H20" s="125">
        <v>26</v>
      </c>
      <c r="I20" s="126">
        <v>0</v>
      </c>
      <c r="J20" s="126">
        <f>H20*I20</f>
        <v>0</v>
      </c>
      <c r="K20" s="127">
        <v>0.21</v>
      </c>
      <c r="L20" s="129" t="s">
        <v>793</v>
      </c>
      <c r="M20" s="128"/>
    </row>
    <row r="21" spans="2:13" ht="39" customHeight="1" x14ac:dyDescent="0.25">
      <c r="B21" s="121">
        <v>33369</v>
      </c>
      <c r="C21" s="122">
        <v>2</v>
      </c>
      <c r="D21" s="124" t="s">
        <v>783</v>
      </c>
      <c r="E21" s="123" t="s">
        <v>784</v>
      </c>
      <c r="F21" s="129" t="s">
        <v>795</v>
      </c>
      <c r="G21" s="123" t="s">
        <v>785</v>
      </c>
      <c r="H21" s="125">
        <v>13</v>
      </c>
      <c r="I21" s="126">
        <v>0</v>
      </c>
      <c r="J21" s="126">
        <f t="shared" ref="J21:J25" si="0">H21*I21</f>
        <v>0</v>
      </c>
      <c r="K21" s="127">
        <v>0.21</v>
      </c>
      <c r="L21" s="129" t="s">
        <v>794</v>
      </c>
      <c r="M21" s="128"/>
    </row>
    <row r="22" spans="2:13" ht="49.5" customHeight="1" x14ac:dyDescent="0.25">
      <c r="B22" s="121">
        <v>33369</v>
      </c>
      <c r="C22" s="122">
        <v>3</v>
      </c>
      <c r="D22" s="124" t="s">
        <v>783</v>
      </c>
      <c r="E22" s="123" t="s">
        <v>784</v>
      </c>
      <c r="F22" s="129" t="s">
        <v>795</v>
      </c>
      <c r="G22" s="123" t="s">
        <v>785</v>
      </c>
      <c r="H22" s="125">
        <v>330</v>
      </c>
      <c r="I22" s="126">
        <v>0</v>
      </c>
      <c r="J22" s="126">
        <f t="shared" si="0"/>
        <v>0</v>
      </c>
      <c r="K22" s="127">
        <v>0.21</v>
      </c>
      <c r="L22" s="129" t="s">
        <v>797</v>
      </c>
      <c r="M22" s="128"/>
    </row>
    <row r="23" spans="2:13" ht="45.75" customHeight="1" x14ac:dyDescent="0.25">
      <c r="B23" s="121">
        <v>33369</v>
      </c>
      <c r="C23" s="122">
        <v>4</v>
      </c>
      <c r="D23" s="124" t="s">
        <v>783</v>
      </c>
      <c r="E23" s="123" t="s">
        <v>784</v>
      </c>
      <c r="F23" s="129" t="s">
        <v>795</v>
      </c>
      <c r="G23" s="123" t="s">
        <v>785</v>
      </c>
      <c r="H23" s="125">
        <v>2</v>
      </c>
      <c r="I23" s="126">
        <v>0</v>
      </c>
      <c r="J23" s="126">
        <f t="shared" si="0"/>
        <v>0</v>
      </c>
      <c r="K23" s="127">
        <v>0.21</v>
      </c>
      <c r="L23" s="129" t="s">
        <v>798</v>
      </c>
      <c r="M23" s="128"/>
    </row>
    <row r="24" spans="2:13" ht="119.25" customHeight="1" x14ac:dyDescent="0.25">
      <c r="B24" s="121">
        <v>33369</v>
      </c>
      <c r="C24" s="122">
        <v>5</v>
      </c>
      <c r="D24" s="124" t="s">
        <v>783</v>
      </c>
      <c r="E24" s="123" t="s">
        <v>784</v>
      </c>
      <c r="F24" s="129" t="s">
        <v>795</v>
      </c>
      <c r="G24" s="123" t="s">
        <v>785</v>
      </c>
      <c r="H24" s="125">
        <v>963</v>
      </c>
      <c r="I24" s="126">
        <v>0</v>
      </c>
      <c r="J24" s="126">
        <f t="shared" si="0"/>
        <v>0</v>
      </c>
      <c r="K24" s="127">
        <v>0.21</v>
      </c>
      <c r="L24" s="129" t="s">
        <v>799</v>
      </c>
      <c r="M24" s="128"/>
    </row>
    <row r="25" spans="2:13" ht="51" customHeight="1" x14ac:dyDescent="0.25">
      <c r="B25" s="121">
        <v>33369</v>
      </c>
      <c r="C25" s="122">
        <v>6</v>
      </c>
      <c r="D25" s="124" t="s">
        <v>783</v>
      </c>
      <c r="E25" s="123" t="s">
        <v>784</v>
      </c>
      <c r="F25" s="129" t="s">
        <v>796</v>
      </c>
      <c r="G25" s="123" t="s">
        <v>785</v>
      </c>
      <c r="H25" s="125">
        <v>23</v>
      </c>
      <c r="I25" s="126">
        <v>0</v>
      </c>
      <c r="J25" s="126">
        <f t="shared" si="0"/>
        <v>0</v>
      </c>
      <c r="K25" s="127">
        <v>0.21</v>
      </c>
      <c r="L25" s="129" t="s">
        <v>794</v>
      </c>
      <c r="M25" s="128"/>
    </row>
    <row r="26" spans="2:13" ht="126.75" customHeight="1" x14ac:dyDescent="0.25">
      <c r="B26" s="79">
        <v>33386</v>
      </c>
      <c r="C26" s="70">
        <v>1</v>
      </c>
      <c r="D26" s="72" t="s">
        <v>786</v>
      </c>
      <c r="E26" s="72" t="s">
        <v>787</v>
      </c>
      <c r="F26" s="130" t="s">
        <v>802</v>
      </c>
      <c r="G26" s="72" t="s">
        <v>785</v>
      </c>
      <c r="H26" s="73">
        <v>154</v>
      </c>
      <c r="I26" s="76">
        <v>0</v>
      </c>
      <c r="J26" s="76">
        <f>H26*I26</f>
        <v>0</v>
      </c>
      <c r="K26" s="97">
        <v>0.21</v>
      </c>
      <c r="L26" s="130" t="s">
        <v>800</v>
      </c>
      <c r="M26" s="80"/>
    </row>
    <row r="27" spans="2:13" ht="177" customHeight="1" x14ac:dyDescent="0.25">
      <c r="B27" s="79">
        <v>33386</v>
      </c>
      <c r="C27" s="70">
        <v>2</v>
      </c>
      <c r="D27" s="71" t="s">
        <v>788</v>
      </c>
      <c r="E27" s="72" t="s">
        <v>789</v>
      </c>
      <c r="F27" s="130" t="s">
        <v>803</v>
      </c>
      <c r="G27" s="72" t="s">
        <v>785</v>
      </c>
      <c r="H27" s="73">
        <v>529</v>
      </c>
      <c r="I27" s="76">
        <v>0</v>
      </c>
      <c r="J27" s="76">
        <f t="shared" ref="J27:J30" si="1">H27*I27</f>
        <v>0</v>
      </c>
      <c r="K27" s="97">
        <v>0.21</v>
      </c>
      <c r="L27" s="130" t="s">
        <v>801</v>
      </c>
      <c r="M27" s="80"/>
    </row>
    <row r="28" spans="2:13" ht="45" customHeight="1" x14ac:dyDescent="0.25">
      <c r="B28" s="79">
        <v>33386</v>
      </c>
      <c r="C28" s="70">
        <v>3</v>
      </c>
      <c r="D28" s="71" t="s">
        <v>788</v>
      </c>
      <c r="E28" s="72" t="s">
        <v>789</v>
      </c>
      <c r="F28" s="130" t="s">
        <v>803</v>
      </c>
      <c r="G28" s="72" t="s">
        <v>785</v>
      </c>
      <c r="H28" s="73">
        <v>22</v>
      </c>
      <c r="I28" s="76">
        <v>0</v>
      </c>
      <c r="J28" s="76">
        <f t="shared" si="1"/>
        <v>0</v>
      </c>
      <c r="K28" s="97">
        <v>0.21</v>
      </c>
      <c r="L28" s="130" t="s">
        <v>794</v>
      </c>
      <c r="M28" s="80"/>
    </row>
    <row r="29" spans="2:13" ht="45" customHeight="1" x14ac:dyDescent="0.25">
      <c r="B29" s="79">
        <v>33386</v>
      </c>
      <c r="C29" s="70">
        <v>4</v>
      </c>
      <c r="D29" s="71" t="s">
        <v>788</v>
      </c>
      <c r="E29" s="72" t="s">
        <v>789</v>
      </c>
      <c r="F29" s="130" t="s">
        <v>803</v>
      </c>
      <c r="G29" s="72" t="s">
        <v>785</v>
      </c>
      <c r="H29" s="73">
        <v>1</v>
      </c>
      <c r="I29" s="76">
        <v>0</v>
      </c>
      <c r="J29" s="76">
        <f t="shared" si="1"/>
        <v>0</v>
      </c>
      <c r="K29" s="97">
        <v>0.21</v>
      </c>
      <c r="L29" s="130" t="s">
        <v>798</v>
      </c>
      <c r="M29" s="80"/>
    </row>
    <row r="30" spans="2:13" ht="45" customHeight="1" x14ac:dyDescent="0.25">
      <c r="B30" s="79">
        <v>33386</v>
      </c>
      <c r="C30" s="70">
        <v>5</v>
      </c>
      <c r="D30" s="71" t="s">
        <v>790</v>
      </c>
      <c r="E30" s="72" t="s">
        <v>791</v>
      </c>
      <c r="F30" s="130" t="s">
        <v>804</v>
      </c>
      <c r="G30" s="72" t="s">
        <v>785</v>
      </c>
      <c r="H30" s="73">
        <v>24</v>
      </c>
      <c r="I30" s="76">
        <v>0</v>
      </c>
      <c r="J30" s="76">
        <f t="shared" si="1"/>
        <v>0</v>
      </c>
      <c r="K30" s="97">
        <v>0.21</v>
      </c>
      <c r="L30" s="130" t="s">
        <v>805</v>
      </c>
      <c r="M30" s="80"/>
    </row>
    <row r="31" spans="2:13" s="83" customFormat="1" ht="30.75" customHeight="1" thickBot="1" x14ac:dyDescent="0.3">
      <c r="B31" s="101" t="s">
        <v>776</v>
      </c>
      <c r="C31" s="102"/>
      <c r="D31" s="102"/>
      <c r="E31" s="102"/>
      <c r="F31" s="103"/>
      <c r="G31" s="104" t="s">
        <v>779</v>
      </c>
      <c r="H31" s="105"/>
      <c r="I31" s="106"/>
      <c r="J31" s="81">
        <f>SUM(J20:J30)</f>
        <v>0</v>
      </c>
      <c r="K31" s="107"/>
      <c r="L31" s="102"/>
      <c r="M31" s="108"/>
    </row>
    <row r="32" spans="2:13" s="83" customFormat="1" ht="30.75" customHeight="1" thickBot="1" x14ac:dyDescent="0.3">
      <c r="B32" s="101" t="s">
        <v>777</v>
      </c>
      <c r="C32" s="102"/>
      <c r="D32" s="102"/>
      <c r="E32" s="102"/>
      <c r="F32" s="103"/>
      <c r="G32" s="104" t="s">
        <v>778</v>
      </c>
      <c r="H32" s="105"/>
      <c r="I32" s="106"/>
      <c r="J32" s="81">
        <f>+J31*(1.21)</f>
        <v>0</v>
      </c>
      <c r="K32" s="107"/>
      <c r="L32" s="102"/>
      <c r="M32" s="108"/>
    </row>
  </sheetData>
  <mergeCells count="17">
    <mergeCell ref="B32:F32"/>
    <mergeCell ref="G32:I32"/>
    <mergeCell ref="K32:M32"/>
    <mergeCell ref="B13:F14"/>
    <mergeCell ref="H8:M8"/>
    <mergeCell ref="B6:M6"/>
    <mergeCell ref="B31:F31"/>
    <mergeCell ref="G31:I31"/>
    <mergeCell ref="K31:M31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0.25" right="0.25" top="0.75" bottom="0.75" header="0.3" footer="0.3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Sarazola, Ruben</cp:lastModifiedBy>
  <cp:lastPrinted>2019-04-11T18:01:48Z</cp:lastPrinted>
  <dcterms:created xsi:type="dcterms:W3CDTF">2018-04-25T18:06:38Z</dcterms:created>
  <dcterms:modified xsi:type="dcterms:W3CDTF">2019-04-11T18:02:46Z</dcterms:modified>
</cp:coreProperties>
</file>