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 ANEXO B\"/>
    </mc:Choice>
  </mc:AlternateContent>
  <workbookProtection workbookAlgorithmName="SHA-512" workbookHashValue="7QAjSDATTEjsLaUzNEtuCJFtnUDULCSdMg2AaJUfZFO0Ea3rx2Wix4i3kM91Aloe6LlDN4PoV88qU4Zj6W/uKA==" workbookSaltValue="RCrVR/YROs9gCzKJIwqcqw==" workbookSpinCount="100000" lockStructure="1"/>
  <bookViews>
    <workbookView xWindow="0" yWindow="0" windowWidth="20490" windowHeight="6555" activeTab="1"/>
  </bookViews>
  <sheets>
    <sheet name="A.1.1 Rec Humanos E1" sheetId="1" r:id="rId1"/>
    <sheet name="A.1.1 Rec Humanos E2" sheetId="3" r:id="rId2"/>
    <sheet name="Tablas" sheetId="2" state="hidden" r:id="rId3"/>
  </sheets>
  <definedNames>
    <definedName name="_xlnm._FilterDatabase" localSheetId="0" hidden="1">'A.1.1 Rec Humanos E1'!$A$16:$E$180</definedName>
    <definedName name="_xlnm._FilterDatabase" localSheetId="1" hidden="1">'A.1.1 Rec Humanos E2'!$A$16:$E$33</definedName>
    <definedName name="_Toc395083008" localSheetId="0">'A.1.1 Rec Humanos E1'!$A$1</definedName>
    <definedName name="_Toc395083008" localSheetId="1">'A.1.1 Rec Humanos E2'!$A$1</definedName>
    <definedName name="_xlnm.Print_Titles" localSheetId="0">'A.1.1 Rec Humanos E1'!$17:$17</definedName>
    <definedName name="_xlnm.Print_Titles" localSheetId="1">'A.1.1 Rec Humanos E2'!$17:$17</definedName>
    <definedName name="Valores" localSheetId="1">'A.1.1 Rec Humanos E2'!#REF!</definedName>
    <definedName name="Valores">'A.1.1 Rec Humanos E1'!#REF!</definedName>
  </definedNames>
  <calcPr calcId="152511" concurrentCalc="0"/>
</workbook>
</file>

<file path=xl/calcChain.xml><?xml version="1.0" encoding="utf-8"?>
<calcChain xmlns="http://schemas.openxmlformats.org/spreadsheetml/2006/main">
  <c r="H19" i="3" l="1"/>
  <c r="I34" i="3"/>
  <c r="C36" i="3"/>
  <c r="C183" i="1"/>
  <c r="I181" i="1"/>
  <c r="H180" i="1"/>
  <c r="H179" i="1"/>
  <c r="H178" i="1"/>
  <c r="H177" i="1"/>
  <c r="H176" i="1"/>
  <c r="H175" i="1"/>
  <c r="H174" i="1"/>
  <c r="H172" i="1"/>
  <c r="H171" i="1"/>
  <c r="H170" i="1"/>
  <c r="H169"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3" i="1"/>
  <c r="H132" i="1"/>
  <c r="H131" i="1"/>
  <c r="H130" i="1"/>
  <c r="H129" i="1"/>
  <c r="H128" i="1"/>
  <c r="H126" i="1"/>
  <c r="H125" i="1"/>
  <c r="H124" i="1"/>
  <c r="H123" i="1"/>
  <c r="H122" i="1"/>
  <c r="H121" i="1"/>
  <c r="H120" i="1"/>
  <c r="H119" i="1"/>
  <c r="H118" i="1"/>
  <c r="H117" i="1"/>
  <c r="H116" i="1"/>
  <c r="H115" i="1"/>
  <c r="H114" i="1"/>
  <c r="H113" i="1"/>
  <c r="H112" i="1"/>
  <c r="H111" i="1"/>
  <c r="H110" i="1"/>
  <c r="H108" i="1"/>
  <c r="H107" i="1"/>
  <c r="H106" i="1"/>
  <c r="H105" i="1"/>
  <c r="H104" i="1"/>
  <c r="H103" i="1"/>
  <c r="H102" i="1"/>
  <c r="H101" i="1"/>
  <c r="H100" i="1"/>
  <c r="H99" i="1"/>
  <c r="H98" i="1"/>
  <c r="H97" i="1"/>
  <c r="H96" i="1"/>
  <c r="H95" i="1"/>
  <c r="H94" i="1"/>
  <c r="H93" i="1"/>
  <c r="H92" i="1"/>
  <c r="H91" i="1"/>
  <c r="H90" i="1"/>
  <c r="H89" i="1"/>
  <c r="H88" i="1"/>
  <c r="H87" i="1"/>
  <c r="H86"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3" i="1"/>
  <c r="H22" i="1"/>
  <c r="H21" i="1"/>
  <c r="H20" i="1"/>
  <c r="H19" i="1"/>
  <c r="H33" i="3"/>
  <c r="H32" i="3"/>
  <c r="H31" i="3"/>
  <c r="H30" i="3"/>
  <c r="H29" i="3"/>
  <c r="H28" i="3"/>
  <c r="H27" i="3"/>
  <c r="H26" i="3"/>
  <c r="H25" i="3"/>
  <c r="H24" i="3"/>
  <c r="H23" i="3"/>
  <c r="H22" i="3"/>
  <c r="H21" i="3"/>
  <c r="H20" i="3"/>
  <c r="H181" i="1"/>
  <c r="C184" i="1"/>
  <c r="C185" i="1"/>
  <c r="C37" i="3"/>
  <c r="C38" i="3"/>
  <c r="H34" i="3"/>
</calcChain>
</file>

<file path=xl/sharedStrings.xml><?xml version="1.0" encoding="utf-8"?>
<sst xmlns="http://schemas.openxmlformats.org/spreadsheetml/2006/main" count="405" uniqueCount="370">
  <si>
    <t>A continuación clasificamos los requerimientos según nuestro entendimiento y experiencia del mercado:</t>
  </si>
  <si>
    <t>T</t>
  </si>
  <si>
    <t>P</t>
  </si>
  <si>
    <t>N</t>
  </si>
  <si>
    <t>Puntaje Asignado</t>
  </si>
  <si>
    <t>Solicitamos al Oferente completar en la tabla a continuación, columna C, con el mejor entendimiento y experiencia del Oferente el Grado de Adherencia (T, P ó N) de la solución que propone, en función a su entendimiento y experiencia en la industria:</t>
  </si>
  <si>
    <t>&lt;OFERENTE&gt;</t>
  </si>
  <si>
    <t>Nro. de Requerimiento</t>
  </si>
  <si>
    <t>Requerimiento Crítico ó Importante
(Pasa/No Pasa)</t>
  </si>
  <si>
    <t>Descripción del grado de cumplimiento del requerimiento de negocio TAO</t>
  </si>
  <si>
    <t>El puntaje del Oferente surgirá de la sumatoria de respuestas al Grado de Adherencia asignado a cada requerimiento de negocio de TAO. TAO asignará el puntaje en Columna D.</t>
  </si>
  <si>
    <t>Los Requerimientos Críticos serán definitorios al momento de evaluar una solución ERP; estos son clave para la operación de TAO.</t>
  </si>
  <si>
    <t>Puntaje Asignado por TAO</t>
  </si>
  <si>
    <t>Grado de Cumplimiento Requerimientos Funcionales de TAO</t>
  </si>
  <si>
    <t>Grado de Cumplimiento</t>
  </si>
  <si>
    <t>Estructura Organizativa</t>
  </si>
  <si>
    <t>Administración de Datos Maestros de Empleados</t>
  </si>
  <si>
    <t>Administración de Liquidaciones</t>
  </si>
  <si>
    <t>Administración de Tiempos del Personal</t>
  </si>
  <si>
    <t>Relaciones Laborales</t>
  </si>
  <si>
    <t>Higiene y Seguridad</t>
  </si>
  <si>
    <t>Simulación Paritarias</t>
  </si>
  <si>
    <t>Simulación Presupuestaria</t>
  </si>
  <si>
    <t>Manejo de los 12 convenios en las 2 empresas (SOSE y ARHF)</t>
  </si>
  <si>
    <t>Funcionalidad Requerida por Trenes Argentinas Operaciones (TAO)</t>
  </si>
  <si>
    <t>1.1</t>
  </si>
  <si>
    <t>1.2</t>
  </si>
  <si>
    <t>1.3</t>
  </si>
  <si>
    <t>1.4</t>
  </si>
  <si>
    <t>1.5</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</si>
  <si>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</si>
  <si>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</si>
  <si>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</si>
  <si>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</si>
  <si>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</si>
  <si>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</si>
  <si>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</si>
  <si>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</si>
  <si>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</si>
  <si>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</si>
  <si>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</si>
  <si>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</si>
  <si>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</si>
  <si>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</si>
  <si>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</si>
  <si>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</si>
  <si>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</si>
  <si>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</si>
  <si>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</si>
  <si>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</si>
  <si>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</si>
  <si>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</si>
  <si>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</si>
  <si>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</si>
  <si>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</si>
  <si>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</si>
  <si>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</si>
  <si>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</si>
  <si>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</si>
  <si>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</si>
  <si>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</si>
  <si>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</si>
  <si>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</si>
  <si>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</si>
  <si>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</si>
  <si>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</si>
  <si>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</si>
  <si>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</si>
  <si>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</si>
  <si>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</si>
  <si>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</si>
  <si>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</si>
  <si>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</si>
  <si>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</si>
  <si>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</si>
  <si>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</si>
  <si>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</si>
  <si>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</si>
  <si>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</si>
  <si>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</si>
  <si>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</si>
  <si>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</si>
  <si>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</si>
  <si>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</si>
  <si>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</si>
  <si>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</si>
  <si>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</si>
  <si>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</si>
  <si>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</si>
  <si>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</si>
  <si>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Flujo electrónico de aprobación para la creación de un Puesto de Trabajo</t>
  </si>
  <si>
    <t>Históricos Mensuales de Estructuras Organizativas</t>
  </si>
  <si>
    <t>Visualización e Impresión de Organigrama de Estructuras Organizativas (Jerárquico y Funcionales)</t>
  </si>
  <si>
    <t>Trazabilidad de los Históricos en las ABM de Puestos de Trabajo y ABM en las asignaciones de Empleados a Puestos de Trabajo</t>
  </si>
  <si>
    <t>Digitalización Formularios (altas de puestos, asignaciones)</t>
  </si>
  <si>
    <t>Reportes de Estructuras Organizativas. Conservación de estructuras Históricas Mensuales</t>
  </si>
  <si>
    <t>Información de Gestión y reportes generales</t>
  </si>
  <si>
    <t>Campos fijos para marcaciones (entrega credenciales, recepción de certificados reincidencia, Anticorrupción, Alta médica, Infracción Electoral, etc..)</t>
  </si>
  <si>
    <t>Posibilidad de liquidar con solo la carga de CUIL , Nombre y Apellido, Fecha de ingreso</t>
  </si>
  <si>
    <t>Aprobación a nivel supervisión de la carga de alta para el pasaje a liquidación.</t>
  </si>
  <si>
    <t>Refleje los distintos estados en el proceso de ingreso, egreso  y que estén relacionados con la liquidación.</t>
  </si>
  <si>
    <t>Posibilidad de subir fotos y CVs.</t>
  </si>
  <si>
    <t xml:space="preserve">Aviso automáticos a RRHH y Gerencia de empleado de vencimientos en contratos determinados. </t>
  </si>
  <si>
    <t xml:space="preserve">Aviso automáticos a RRHH y Gerencia de empleado de vencimientos en períodos de prueba. </t>
  </si>
  <si>
    <t>Número de legajo es el CUIL. Verificación del mismo</t>
  </si>
  <si>
    <t>Conservación el número de legajo viejo.</t>
  </si>
  <si>
    <t>Verificación del DNI a través del CUIL.</t>
  </si>
  <si>
    <t>Transferencias de legajos entre empresas y entre unidades de negocio, conservando los historiales.</t>
  </si>
  <si>
    <t>Trazabilidad del histórico de domicilios.</t>
  </si>
  <si>
    <t>Posibilidad de incorporar campos fijos para marcaciones (ejemplos: mutuales sindicales, pool de aportes, etc.). Con afectación a liquidación.</t>
  </si>
  <si>
    <t>Trazabilidad del histórico de cambio de coberturas sociales</t>
  </si>
  <si>
    <t>Identificación de familiares para distintas funciones (Políticas de pasajes, familiares a cargo por licencias, adherentes, etc.). Con afectación a liquidación.</t>
  </si>
  <si>
    <t xml:space="preserve">Liquidación según convenio y jerarquía del título </t>
  </si>
  <si>
    <t>Inclusión de datos especiales por transferencias a través de Interbanking.</t>
  </si>
  <si>
    <t>Campos fijos con tildes (ejemplos: pedidos de aperturas de cuentas).</t>
  </si>
  <si>
    <t>Obtención del salario conformado teórico de una categoría y el costo teórico de la empresa.</t>
  </si>
  <si>
    <t>Carga de adicionales por conceptos o por importes que conforman la categoría, función y salarios.</t>
  </si>
  <si>
    <t>Históricos con la trazabilidad de los cambios.</t>
  </si>
  <si>
    <t>Selección del tratamiento de la antigüedad (Reconocimiento de pago o reconocimiento solo por licencias e indemnizaciones).</t>
  </si>
  <si>
    <t>Proceso homologado del flujo web entre la emisión y firma del empleado en recibos digitales</t>
  </si>
  <si>
    <t>Recibos Digitales</t>
  </si>
  <si>
    <t>Inventarios de recibos de sueldos</t>
  </si>
  <si>
    <t>Inventario de recibos emitidos vs los recibidos firmados, mediante de código de barras.</t>
  </si>
  <si>
    <t>Campo para la identificación de los lugares de entrega de recibos</t>
  </si>
  <si>
    <t>Aviso de vencimiento de finalización de tarea adecuada</t>
  </si>
  <si>
    <t>Adecuación de tareas por enfermedades</t>
  </si>
  <si>
    <t>Campos adicionales de Puestos y Tareas para aplicar transitoriamente entre fechas y definitivo.</t>
  </si>
  <si>
    <t>Cuenta corriente del embargo.</t>
  </si>
  <si>
    <t>Descripción de los autos del oficio, incluida la dirección del juzgado para el armado de notificaciones.</t>
  </si>
  <si>
    <t>Detalle de los montos descontados por empleado mensuales por embargos.</t>
  </si>
  <si>
    <t>Distintas forma de aplicación del cálculo del monto del embargo según el oficio recibido, en base a los conceptos de pagos, incluye o no retenciones de ganancias.</t>
  </si>
  <si>
    <t>Históricos con la trazabilidad de los embargos.</t>
  </si>
  <si>
    <t>Emisión automática de notas,  para el pago y para presentación a los juzgados.</t>
  </si>
  <si>
    <t>AMB cambios de categorías/salarios  por mayor función, entre determinadas fechas.</t>
  </si>
  <si>
    <t>Seleccionar adicionales que conforman la mayor función.</t>
  </si>
  <si>
    <t>Datos de las personas relevante y relevado, motivos, fechas, etc..</t>
  </si>
  <si>
    <t>Aviso por cumplimiento del empleado de cantidad de días (90 días corridos o 180  alternados) en relevos para la misma categoría</t>
  </si>
  <si>
    <t>Históricos con la trazabilidad de los relevos otorgados.</t>
  </si>
  <si>
    <t>Seguimiento de los trámites de jubilación</t>
  </si>
  <si>
    <t>Emisión de certificados de Servicios</t>
  </si>
  <si>
    <t xml:space="preserve">Control de reintegros vs el grupo familiar declarado </t>
  </si>
  <si>
    <t>Planeado teórico de vacaciones en base a los saldos reales (incluye el devengamiento del próximo año)</t>
  </si>
  <si>
    <t>Notificación de vacaciones en base a los teóricos (45 días antes de las fechas).</t>
  </si>
  <si>
    <t>Pago de anticipos de vacaciones</t>
  </si>
  <si>
    <t>Administración de goce y pago en forma separada.</t>
  </si>
  <si>
    <t>Notificación de acumulación del tercio legal.</t>
  </si>
  <si>
    <t>Tratamiento de la interrupción de la Licencia por Enfermedad</t>
  </si>
  <si>
    <t>Tratamiento del saldo de años anteriores</t>
  </si>
  <si>
    <t>Proceso web para el pedido y aprobación de las vacaciones</t>
  </si>
  <si>
    <t xml:space="preserve">Proceso Web mensual para la aprobación de los empleados a cargo de las gerencias, por los servicios prestados. </t>
  </si>
  <si>
    <t>Emisión automática de Certificados de Trabajo</t>
  </si>
  <si>
    <t>Comisión de Servicios en Organismos Externos</t>
  </si>
  <si>
    <t>Carga de certificados mensuales por prestación de Servicios</t>
  </si>
  <si>
    <t>Actualización automática por cambios de información en "Información Registral Empleador de  la AFIP"</t>
  </si>
  <si>
    <t>Digitalización documentación (re categorizaciones, embargos)</t>
  </si>
  <si>
    <t>Liquidación Mensual</t>
  </si>
  <si>
    <t>Liquidación Vacaciones</t>
  </si>
  <si>
    <t>Liquidación Anticipos</t>
  </si>
  <si>
    <t>Liquidación SAC</t>
  </si>
  <si>
    <t>Liquidaciones Finales</t>
  </si>
  <si>
    <t>Liquidaciones de Ajustes</t>
  </si>
  <si>
    <t>Liquidación anual de impuesto a las ganancias</t>
  </si>
  <si>
    <t>Liquidaciones individuales, grupales o totales.</t>
  </si>
  <si>
    <t>Simulación de liquidación bajas</t>
  </si>
  <si>
    <t>Manejo de distintos tipos de contratos: Indeterminados, Plazos Fijos y Pasantías.</t>
  </si>
  <si>
    <t>Préstamos (externos e internos)</t>
  </si>
  <si>
    <t>Métodos de pagos: Transferencias Bancarias, transferencias bancarias por interbanking,  emisión de cheques, transferencias bancarias repartidas en mas de un banco.</t>
  </si>
  <si>
    <t>Registración Contable de la nómina (Línea de prestación de servicio, tipo de servicio, región, Unidad de Negocio, Centro de costos, etc..)</t>
  </si>
  <si>
    <t>Emisión de Recibo de Sueldos con detalle de ganancias en el anverso</t>
  </si>
  <si>
    <t>Emision de recibos hasta que el empleado sea incorporado a la web de Recibos Digitales</t>
  </si>
  <si>
    <t>Emisión de Reportes de Novedades para control de Liquidación</t>
  </si>
  <si>
    <t>Emisión de Reportes legales y archivos legales.</t>
  </si>
  <si>
    <t>Emisión de Reportes generales y archivos generales relacionados con la liquidacion.</t>
  </si>
  <si>
    <t>Visualización en pantalla de las liquidaciones por conceptos y los acumulados.</t>
  </si>
  <si>
    <t>Visualización en pantalla de acumulados por empleado y por mes (Conceptos de sueldos, Imponibles de SAC y Cargas Sociales).</t>
  </si>
  <si>
    <t>Visualización en pantalla del detalle de ganancias por empleado y por mes.</t>
  </si>
  <si>
    <t>Pantalla para el arreglo del archivo generado para el SICOSS</t>
  </si>
  <si>
    <t>Cálculo automático de la diferencia salarial (incluida horas extras y adicionales), por Relevos de funciones entre dos categorías/salarios, entre determinadas fechas.</t>
  </si>
  <si>
    <t>Cálculo automático para recupero de la ART</t>
  </si>
  <si>
    <t>3.1</t>
  </si>
  <si>
    <t>3.2</t>
  </si>
  <si>
    <t>3.3</t>
  </si>
  <si>
    <t>3.4</t>
  </si>
  <si>
    <t>3.5</t>
  </si>
  <si>
    <t>3.6</t>
  </si>
  <si>
    <t>3.7</t>
  </si>
  <si>
    <t>3.8</t>
  </si>
  <si>
    <t>3.9</t>
  </si>
  <si>
    <t>3.10</t>
  </si>
  <si>
    <t>3.11</t>
  </si>
  <si>
    <t>3.12</t>
  </si>
  <si>
    <t>3.13</t>
  </si>
  <si>
    <t>3.14</t>
  </si>
  <si>
    <t>3.15</t>
  </si>
  <si>
    <t>3.16</t>
  </si>
  <si>
    <t>3.17</t>
  </si>
  <si>
    <t>3.18</t>
  </si>
  <si>
    <t>3.19</t>
  </si>
  <si>
    <t>3.20</t>
  </si>
  <si>
    <t>3.21</t>
  </si>
  <si>
    <t>3.22</t>
  </si>
  <si>
    <t>3.23</t>
  </si>
  <si>
    <t>Función especial para modificación de datos de accidentes . Ajustes automático en la liquidación.</t>
  </si>
  <si>
    <t>Funcionalidad de mostrar los históricos de accidentes por legajos,  con identificación de la ART que inició el trámite y con distintas formas de búsqueda.</t>
  </si>
  <si>
    <t xml:space="preserve">Lectura de los horarios (no hay eventos que marquen la entrada y salida) de una base de datos MYSQL </t>
  </si>
  <si>
    <t>Tipos de turnos: Fijos entre horarios, flexibles diarios (controla la cantidad de horas diarias), flexibles semanales (controla la cantidad de horas semanales), Rotativos Fijos (Cumplen un diagrama fijo), Rotativos Variables (Cambios entre mañana, tarde y noche). Comerciales (partidos en dos turnos en el mismo día de trabajo). Los turnos pueden ser de más de 24 hs.</t>
  </si>
  <si>
    <t>Rotaciones de turnos: Tiene que tener extensión suficiente para programar turnos por tres meses.</t>
  </si>
  <si>
    <t>Reglas de control para determinación de: Horas Nocturnas calculadas según LCT y según normas particulares de cada convenio. Horas extras determinando la cantidad de minutos que conforman la primer hora extra y las siguientes. Pago de feriados en base a la LCT y según normas particulares de cada convenio. Pago de viáticos en función a la cantidad de horas trabajadas y la cantidad de fichadas (una sola fichada no se paga viáticos). Incluido el horario comercial</t>
  </si>
  <si>
    <t>Tolerancias:  de ingreso, egreso, tiempo por no cumplimiento en turnos flexibles. Superadas las tolerancias se proceda al descuento de salario,  con equivalencias entre minutos de tolerancia y minutos de descuentos de salario (redondeo de horas a descontar).</t>
  </si>
  <si>
    <t>Módulo web,  que se le asigne a la operación,  para el cambio de turnos. Este módulo tiene que tener la limitación de grupos de empleados asignados y tipo de turnos a asignar, según el sector. Bajada de la información a un Excel.</t>
  </si>
  <si>
    <t>Identificación para exceptuar a empleados de fichar y que el sistema asuma los conceptos fijos y variables para el pago como mes completo. Que pueda identificar el motivo de la excepción.</t>
  </si>
  <si>
    <t>Las horas extras generadas por el control horario, son a confirmar para aprobación de  las gerencias. No incluye las horas nocturnas que son generadas en forma automática.</t>
  </si>
  <si>
    <t>Módulo Web de aprobación gerencial de horas extras con la posibilidad de rechazar horas de un día completo. Tiene que Incluir las horas generadas en exceso de los turnos flexibles semanales.</t>
  </si>
  <si>
    <t>Asignación de  datos a los empleados contenidos en los relojes como: Cantidad de enrolamientos, Auditorias de respuestas de fichadas, Asignación de relojes, Asignación de Grupos.</t>
  </si>
  <si>
    <t>Visualización en una misma pantalla el día, horario asignado para ese día, las fichadas reales, las novedades de ausencia y el cálculo de horas.</t>
  </si>
  <si>
    <t>Posea módulo para la carga de ausencias y licencias</t>
  </si>
  <si>
    <t>Proceso web de emisión  y aprobación de Licencias</t>
  </si>
  <si>
    <t>Interacción online con las novedades generadas por los módulos de Relaciones Laborales, Servicio Médico, Vacaciones y cualquier otro que genere novedades de ausencias o licencias.</t>
  </si>
  <si>
    <t>Reportes en forma automática semanal o manual a los superiores y/o personas determinadas: de inconsistencias por ausencias no justificadas, falta de fichadas de ingreso/egreso e incumplimientos por horarios.</t>
  </si>
  <si>
    <t>Carga de partes diarios manuales (personas no alcanzada por relojes) por ausencias, horas extras, licencias y todo tipo de novedad de liquidación.</t>
  </si>
  <si>
    <t>Aviso por inconsistencias entre novedades entre ausencias, entre ausencias y presencia para el mismo día.</t>
  </si>
  <si>
    <t>4.1</t>
  </si>
  <si>
    <t>4.2</t>
  </si>
  <si>
    <t>4.3</t>
  </si>
  <si>
    <t>4.4</t>
  </si>
  <si>
    <t>4.5</t>
  </si>
  <si>
    <t>4.6</t>
  </si>
  <si>
    <t>4.7</t>
  </si>
  <si>
    <t>4.8</t>
  </si>
  <si>
    <t>4.9</t>
  </si>
  <si>
    <t>4.10</t>
  </si>
  <si>
    <t>4.11</t>
  </si>
  <si>
    <t>4.12</t>
  </si>
  <si>
    <t>4.13</t>
  </si>
  <si>
    <t>4.14</t>
  </si>
  <si>
    <t>4.15</t>
  </si>
  <si>
    <t>4.16</t>
  </si>
  <si>
    <t>4.17</t>
  </si>
  <si>
    <t>Asignación a los Informes de Comportamiento Laboral Sanciones Disciplinarias Cualitativas y Cuantitativas en cantidad de días. Estas últimas deben considerarse como novedad de ausencia y descuento para la liquidación. Debe mostrar al momento de la carga, los históricos con el mismo tipo de sanción</t>
  </si>
  <si>
    <t>Función especial para modificación de datos de las sanciones. Ajustes automático en la liquidación.</t>
  </si>
  <si>
    <t>Históricos con trazabilidad de Informes de Comportamiento Laboral, Sumarios y Sanciones Disciplinarias</t>
  </si>
  <si>
    <t>Registración envío CD por Reserva Puesto</t>
  </si>
  <si>
    <t>Asignación de Nuevas Funciones en Adecuación de Tareas</t>
  </si>
  <si>
    <t>Digitalización formularios (Sanciones)</t>
  </si>
  <si>
    <t>5.1</t>
  </si>
  <si>
    <t>5.2</t>
  </si>
  <si>
    <t>5.3</t>
  </si>
  <si>
    <t>5.4</t>
  </si>
  <si>
    <t>5.5</t>
  </si>
  <si>
    <t>5.6</t>
  </si>
  <si>
    <t>6.1</t>
  </si>
  <si>
    <t>6.2</t>
  </si>
  <si>
    <t>6.3</t>
  </si>
  <si>
    <t>6.4</t>
  </si>
  <si>
    <t>6.5</t>
  </si>
  <si>
    <t>6.6</t>
  </si>
  <si>
    <t>6.7</t>
  </si>
  <si>
    <t>6.8</t>
  </si>
  <si>
    <t>6.9</t>
  </si>
  <si>
    <t>6.10</t>
  </si>
  <si>
    <t>6.11</t>
  </si>
  <si>
    <t>6.12</t>
  </si>
  <si>
    <t>6.13</t>
  </si>
  <si>
    <t>Cambios masivos por cambios en la ART.</t>
  </si>
  <si>
    <t>Codificación de accidentes de acuerdo a la legislación de la SRT</t>
  </si>
  <si>
    <t xml:space="preserve">Trazabilidad de los históricos en las modificación de accidentes. </t>
  </si>
  <si>
    <t>Tratamiento de rechazo de accidentes por parte de la ART. Ajustes automático en la liquidación.</t>
  </si>
  <si>
    <t>Aprobación de la carga del accidente en el sistema por la jefatura.</t>
  </si>
  <si>
    <t>Reportes de los accidentes (Por tipo, área, partes del cuerpo, etc.)</t>
  </si>
  <si>
    <t>Definición de los grupos de ropa (kits) por puestos, funciones y convenios.</t>
  </si>
  <si>
    <t>Generación vales de entrega de Ropa y Elementos de protección personal en base a la normativa de la SRT para cada legajo, por entregas anuales, reposiciones, cambios de puestos de trabajo, etc.</t>
  </si>
  <si>
    <t>Trazabilidad de los históricos  de generación de vales de entrega de Ropa y Elementos de protección Personal</t>
  </si>
  <si>
    <t>Registración de los talles de ropa por tipo de ropa y legajo.</t>
  </si>
  <si>
    <t>Registración de los vales firmados por entregas (para los casos que la ropa no se entregue en el almacén). Carga mediante código de barra o similar.</t>
  </si>
  <si>
    <t>Monitoreo de stocks de ropa y Elementos de Protección Personal: altas, bajas y movimientos.</t>
  </si>
  <si>
    <t>7.1</t>
  </si>
  <si>
    <t>7.2</t>
  </si>
  <si>
    <t>7.3</t>
  </si>
  <si>
    <t>7.4</t>
  </si>
  <si>
    <t>Generación Paritarias (Mes, Convenio, Línea de prestación de servicio, Unidad de Negocio, Centro de Costos, liquidación de referencia, etc..)</t>
  </si>
  <si>
    <t>Configuración Conceptos liquidación y Aportes Patronales (Mes ,Inclusión, omisión, porcentaje, monto fijo)</t>
  </si>
  <si>
    <t>Importador de incremento de dotación (Mes, Convenio, Categoría, Unidad de Negocio, Centro de Costos, etc.)</t>
  </si>
  <si>
    <t>Importador de incremento Horas Extras (Mes, Convenio, Categoría, Unidad de Negocio, Centro de Costos, etc.)</t>
  </si>
  <si>
    <t>Generación Presupuestaria (Mes, Convenio, Línea de prestación de servicio, Unidad de Negocio, Centro de Costos, liquidación de referencia, etc..)</t>
  </si>
  <si>
    <t>Configuración Porcentuales Generales (Mes, Convenio, Línea de prestación de servicio, base mes anterior y liquidación de referencia)</t>
  </si>
  <si>
    <t>Importador de incremento de dotación (Mes, Convenio, Línea de prestación de servicio, Categoría, Unidad de Negocio, Centro de Costos, etc.)</t>
  </si>
  <si>
    <t>Importador de incremento Horas Extras (Mes, Convenio, Líneas de prestación de servicio, Categoría, Unidad de Negocio, Centro de Costos, etc.)</t>
  </si>
  <si>
    <t>Importador de incremento Gastos Generales (Mes, Convenio, Línea de prestación de servicio, Categoría, Unidad de Negocio, Centro de Costos, etc.)</t>
  </si>
  <si>
    <t>Informe Real vs Presupuestado (Mes, Convenio, Línea de prestación de Servicio, Unidad de Negocio, Centro de Costos, Ejecutado, Proyectado, etc.)</t>
  </si>
  <si>
    <t>Obtención de Información por consultas dinámicas</t>
  </si>
  <si>
    <t>Dotación (Convenio, Línea prestación de servicio, Categorías, Familias de puestos, Unidad de Negocio, Centros de Costo, género, etc.)</t>
  </si>
  <si>
    <t>Ingresos (Convenio, Línea prestación de servicio, Categorías, Familias de puestos, Unidad de Negocio, Centros de Costo, género, etc.)</t>
  </si>
  <si>
    <t>Egresos (Convenio, Línea prestación de servicio, Categorías, Familias de puestos, Unidad de Negocio, Centros de Costo, género, etc.)</t>
  </si>
  <si>
    <t>Acumulados de Conceptos liquidación (Convenio, Línea prestación de servicio, Categorías, Familias de puestos, Unidad de Negocio, Centros de Costo, etc.)</t>
  </si>
  <si>
    <t>Acumulados Masa Salarial y Costo Laboral (Convenio, Línea prestación de servicio, Categorías, Familias de puestos, Unidad de Negocio, Centros de Costo, etc.)</t>
  </si>
  <si>
    <t>Costo Laboral por empleado (Convenio, Línea prestación de servicio, Categorías, Familias de puestos, Unidad de Negocio, Centros de Costo, etc.)</t>
  </si>
  <si>
    <t>Liquidación por empleado (Convenio, Línea prestación de servicio, Categorías, Familias de puestos, Unidad de Negocio, Centros de Costo, etc.)</t>
  </si>
  <si>
    <t>Variaciones Liquidaciones entre períodos (Convenio, Línea prestación de servicio, Categorías, Familias de puestos, Unidad de Negocio, Centros de Costo, etc.)</t>
  </si>
  <si>
    <t>Variaciones Categorías entre períodos (Convenio, Línea prestación de servicio, Categorías, Familias de puestos, Unidad de Negocio, Centros de Costo, etc.)</t>
  </si>
  <si>
    <t>Horas Extras y Nocturnas (Convenio, Línea prestación de servicio, Categorías, Familias de puestos, Unidad de Negocio, Centros de Costo, etc.)</t>
  </si>
  <si>
    <t>Conceptos por empleado (Convenio, Línea prestación de servicio, Categorías, Familias de puestos, Unidad de Negocio, Centros de Costo, etc.)</t>
  </si>
  <si>
    <t>Dotación (Mes Real vs Planeado),(Mes vs Mes Anterior),(Acumulado anual vs Acumulado año anterior)</t>
  </si>
  <si>
    <t>Dotación (Líneas de prestación de servicio, Convenio, Unidad de Negocio, Centros de Costos, Sociedad, Género, Evolución Mensual, Antigüedad promedio)</t>
  </si>
  <si>
    <t>Costo Laboral Promedio (Mes Real vs Planeado),(Mes vs Mes Anterior),(Acumulado anual vs Acumulado año anterior)</t>
  </si>
  <si>
    <t>Costo Laboral Promedio (Convenio, Línea de Prestación de Servicio, Evolución mensual)</t>
  </si>
  <si>
    <t>Horas Extras (Mes Real vs Planeado),(Mes vs Mes Anterior),(Acumulado anual vs Acumulado año anterior)</t>
  </si>
  <si>
    <t>Accidentes (Incidencia, Gravedad), (Mes Real vs Planeado),(Mes vs Mes Anterior),(Acumulado anual vs Acumulado año anterior)</t>
  </si>
  <si>
    <t>Accidentes (Gravedad, Incidencia, Frecuencia, duración, días perdidos, partes del cuerpo, Línea de prestación de servicio, Evolución mensual)</t>
  </si>
  <si>
    <t>Ausentismo (Mes Real vs Planeado),(Mes vs Mes Anterior),(Acumulado anual vs Acumulado año anterior)</t>
  </si>
  <si>
    <t>Ausentismo (Causa ,Justificado, Injustificado, Enfermedad, Accidentes, Licencias Ordinarias, Otras Licencias)</t>
  </si>
  <si>
    <t>Productividad (Cantidad de agentes/Kilómetros/Pasajeros Transportados) (Mes Real vs Planeado),(Mes vs Mes Anterior),(Acumulado anual vs Acumulado año anterior)</t>
  </si>
  <si>
    <t>Ingresos (Convenios, Línea de prestación de servicios, Unidad de Negocio, Centros de Costos)</t>
  </si>
  <si>
    <t>Egresos (Motivos, Convenios, Línea de prestación de servicios, Unidad de Negocio, Centros de Costos)</t>
  </si>
  <si>
    <t>Nivel Educativo (Mes Nivel Educativo)</t>
  </si>
  <si>
    <t>Controles Centro de Recepción(Droga, alcoholismo, frecuencia cardíaca ,medicación, etc..)</t>
  </si>
  <si>
    <t>Reportes  relacionados con CRPC(Empleados citados, Empleados citados sin concurrencia, actividades del día, historial por legajo, CRPC, etc...)</t>
  </si>
  <si>
    <t>Reportes y estadísticas de las entregas por tipo de ropa, talle, motivos, áreas, etc..</t>
  </si>
  <si>
    <t>8.1</t>
  </si>
  <si>
    <t>8.2</t>
  </si>
  <si>
    <t>8.3</t>
  </si>
  <si>
    <t>8.4</t>
  </si>
  <si>
    <t>8.5</t>
  </si>
  <si>
    <t>8.6</t>
  </si>
  <si>
    <t>8.7</t>
  </si>
  <si>
    <t>Históricos con la trazabilidad de los cambios en la formacion</t>
  </si>
  <si>
    <t>Identificación de los empleados con servicios diferenciales.</t>
  </si>
  <si>
    <t>Aviso de vencimientos de certificados</t>
  </si>
  <si>
    <t>Matriz de seguimiento de vencimientos Legales</t>
  </si>
  <si>
    <t xml:space="preserve"> </t>
  </si>
  <si>
    <t>Se consideran requerimientos estándar aquellos que son configurables a través de tablas de configuración para poder atender variantes de negocio; tanto el usuario experto ó analista puedan configurar libremente estas tablas sin conocimiento de codificación ni generación ni mantenimiento futuro de código. La tabla de configuración envía parámetros a los programas existentes que identifican el caso o variante de negocio. El OFERENTE que tenga herramientas para generación de código automáticamente deberá considerar estas adaptaciones fuera de la solución estándar, y declarar las mismas como Desarrollos en Anexo B.2.2 Listado de Desarrollos.</t>
  </si>
  <si>
    <t>6.14</t>
  </si>
  <si>
    <t>6.15</t>
  </si>
  <si>
    <t>6.16</t>
  </si>
  <si>
    <t>6.17</t>
  </si>
  <si>
    <t>6.18</t>
  </si>
  <si>
    <t>6.19</t>
  </si>
  <si>
    <t>6.20</t>
  </si>
  <si>
    <t>6.21</t>
  </si>
  <si>
    <t>6.22</t>
  </si>
  <si>
    <t>6.23</t>
  </si>
  <si>
    <t>6.24</t>
  </si>
  <si>
    <t>6.25</t>
  </si>
  <si>
    <t>6.26</t>
  </si>
  <si>
    <t>6.27</t>
  </si>
  <si>
    <t>6.28</t>
  </si>
  <si>
    <t>6.29</t>
  </si>
  <si>
    <t>6.30</t>
  </si>
  <si>
    <t>6.31</t>
  </si>
  <si>
    <t>6.32</t>
  </si>
  <si>
    <t>6.33</t>
  </si>
  <si>
    <t>1.6</t>
  </si>
  <si>
    <t>1.7</t>
  </si>
  <si>
    <t>1.8</t>
  </si>
  <si>
    <t>1.9</t>
  </si>
  <si>
    <t>1.10</t>
  </si>
  <si>
    <t>1.11</t>
  </si>
  <si>
    <t>1.12</t>
  </si>
  <si>
    <t>1.13</t>
  </si>
  <si>
    <t>1.14</t>
  </si>
  <si>
    <t>1.15</t>
  </si>
  <si>
    <t>Puntaje</t>
  </si>
  <si>
    <t>Maximo</t>
  </si>
  <si>
    <t>TOTAL PUNTOS</t>
  </si>
  <si>
    <t>% DE CUMPLIMIENTO</t>
  </si>
  <si>
    <t>PUNTAJE MÁXIMO</t>
  </si>
  <si>
    <t>PUNTAJE OBTENIDO</t>
  </si>
  <si>
    <r>
      <rPr>
        <b/>
        <u/>
        <sz val="10"/>
        <color theme="1"/>
        <rFont val="Arial"/>
        <family val="2"/>
      </rPr>
      <t>Cumple Totalmente y es Provista</t>
    </r>
    <r>
      <rPr>
        <b/>
        <sz val="10"/>
        <color theme="1"/>
        <rFont val="Arial"/>
        <family val="2"/>
      </rPr>
      <t>:</t>
    </r>
    <r>
      <rPr>
        <sz val="10"/>
        <color theme="1"/>
        <rFont val="Arial"/>
        <family val="2"/>
      </rPr>
      <t xml:space="preserve"> La funcionalidad solicitada es provista por el software en forma estándar a través de configuración "básica" del aplicativo</t>
    </r>
  </si>
  <si>
    <r>
      <rPr>
        <b/>
        <u/>
        <sz val="10"/>
        <color theme="1"/>
        <rFont val="Arial"/>
        <family val="2"/>
      </rPr>
      <t>Cumple Parcialmente (Requiere Desarrollo)</t>
    </r>
    <r>
      <rPr>
        <sz val="10"/>
        <color theme="1"/>
        <rFont val="Arial"/>
        <family val="2"/>
      </rPr>
      <t>: La funcionalidad solicitada es provista parcialmente en forma standard y requiere cierto grado de desarrollo para su cumplimiento total. En Anexo B7 – Listado de Desarrollos - indicar complejidad (Alta, Media, Baja) en función de las horas estimadas para su desarrollo (Especificación, programación, prueba), Además Identificar el/los desarrollos y estimar dentro de las horas de desarrollo,</t>
    </r>
  </si>
  <si>
    <r>
      <rPr>
        <b/>
        <u/>
        <sz val="10"/>
        <color theme="1"/>
        <rFont val="Arial"/>
        <family val="2"/>
      </rPr>
      <t>No Cubre</t>
    </r>
    <r>
      <rPr>
        <sz val="10"/>
        <color theme="1"/>
        <rFont val="Arial"/>
        <family val="2"/>
      </rPr>
      <t>: el software propuesto no cumple con dicho requerimiento, y no está cubierto por la propuesta</t>
    </r>
  </si>
  <si>
    <r>
      <t>Bajada automática SIRADIG</t>
    </r>
    <r>
      <rPr>
        <sz val="10"/>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</si>
</sst>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0\ "/>
  </numFmts>
  <fonts count="11" x14ac:knownFonts="1">
    <font>
      <sz val="11"/>
      <color theme="1"/>
      <name val="Calibri"/>
      <family val="2"/>
      <scheme val="minor"/>
    </font>
    <font>
      <sz val="10"/>
      <name val="Arial"/>
      <family val="2"/>
    </font>
    <font>
      <b/>
      <sz val="14"/>
      <color rgb="FF1F497D"/>
      <name val="Arial"/>
      <family val="2"/>
    </font>
    <font>
      <b/>
      <sz val="10"/>
      <name val="Arial"/>
      <family val="2"/>
    </font>
    <font>
      <sz val="10"/>
      <color theme="1"/>
      <name val="Arial"/>
      <family val="2"/>
    </font>
    <font>
      <b/>
      <u/>
      <sz val="10"/>
      <color theme="1"/>
      <name val="Arial"/>
      <family val="2"/>
    </font>
    <font>
      <b/>
      <sz val="10"/>
      <color theme="1"/>
      <name val="Arial"/>
      <family val="2"/>
    </font>
    <font>
      <sz val="10"/>
      <color rgb="FFFF0000"/>
      <name val="Arial"/>
      <family val="2"/>
    </font>
    <font>
      <b/>
      <sz val="10"/>
      <color rgb="FF1F497D"/>
      <name val="Arial"/>
      <family val="2"/>
    </font>
    <font>
      <b/>
      <u/>
      <sz val="14"/>
      <name val="Arial"/>
      <family val="2"/>
    </font>
    <font>
      <b/>
      <sz val="14"/>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8"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44">
    <xf numFmtId="0" fontId="0" fillId="0" borderId="0" xfId="0"/>
    <xf numFmtId="49" fontId="1" fillId="0" borderId="0" xfId="0" applyNumberFormat="1" applyFont="1" applyAlignment="1">
      <alignment vertical="center"/>
    </xf>
    <xf numFmtId="0" fontId="3" fillId="3" borderId="1" xfId="0" applyFont="1" applyFill="1" applyBorder="1" applyAlignment="1">
      <alignment horizontal="center" vertical="center" wrapText="1"/>
    </xf>
    <xf numFmtId="0" fontId="4" fillId="0" borderId="1" xfId="0" applyFont="1" applyBorder="1" applyAlignment="1">
      <alignment wrapText="1"/>
    </xf>
    <xf numFmtId="0" fontId="4" fillId="0" borderId="0" xfId="0" applyFont="1" applyBorder="1" applyAlignment="1">
      <alignment wrapText="1"/>
    </xf>
    <xf numFmtId="49" fontId="3"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4" fillId="0" borderId="1" xfId="0" quotePrefix="1" applyFont="1" applyBorder="1" applyAlignment="1">
      <alignment wrapText="1"/>
    </xf>
    <xf numFmtId="0" fontId="3" fillId="0" borderId="1" xfId="0" applyNumberFormat="1" applyFont="1" applyBorder="1" applyAlignment="1">
      <alignment horizontal="center" vertical="center"/>
    </xf>
    <xf numFmtId="0" fontId="1" fillId="0" borderId="1" xfId="0" quotePrefix="1" applyFont="1" applyBorder="1" applyAlignment="1">
      <alignment wrapText="1"/>
    </xf>
    <xf numFmtId="0" fontId="3" fillId="0" borderId="3" xfId="0" applyNumberFormat="1" applyFont="1" applyBorder="1" applyAlignment="1">
      <alignment horizontal="center" vertical="center"/>
    </xf>
    <xf numFmtId="2" fontId="3" fillId="0" borderId="3" xfId="0" applyNumberFormat="1" applyFont="1" applyBorder="1" applyAlignment="1">
      <alignment horizontal="center" vertical="center"/>
    </xf>
    <xf numFmtId="0" fontId="4" fillId="0" borderId="0" xfId="0" applyFont="1" applyAlignment="1">
      <alignment horizontal="center"/>
    </xf>
    <xf numFmtId="0" fontId="4" fillId="0" borderId="0" xfId="0" applyFont="1"/>
    <xf numFmtId="0" fontId="4" fillId="0" borderId="0" xfId="0" applyFont="1" applyAlignment="1">
      <alignment vertical="center"/>
    </xf>
    <xf numFmtId="49" fontId="1" fillId="0" borderId="0" xfId="0" applyNumberFormat="1" applyFont="1" applyAlignment="1"/>
    <xf numFmtId="0" fontId="8" fillId="0" borderId="0" xfId="0" applyFont="1" applyAlignment="1" applyProtection="1">
      <alignment vertical="center"/>
      <protection locked="0"/>
    </xf>
    <xf numFmtId="49" fontId="3" fillId="0" borderId="1" xfId="0" applyNumberFormat="1" applyFont="1" applyBorder="1" applyAlignment="1">
      <alignment horizontal="center" vertical="center"/>
    </xf>
    <xf numFmtId="0" fontId="4" fillId="0" borderId="1" xfId="0" applyFont="1" applyBorder="1" applyAlignment="1">
      <alignment horizontal="center" vertical="center"/>
    </xf>
    <xf numFmtId="49" fontId="1" fillId="0" borderId="0" xfId="0" applyNumberFormat="1" applyFont="1" applyBorder="1" applyAlignment="1"/>
    <xf numFmtId="0" fontId="6" fillId="2" borderId="1" xfId="0" applyFont="1" applyFill="1" applyBorder="1" applyAlignment="1">
      <alignment horizontal="center" vertical="center"/>
    </xf>
    <xf numFmtId="0" fontId="6" fillId="2" borderId="1" xfId="0" quotePrefix="1" applyFont="1" applyFill="1" applyBorder="1" applyAlignment="1">
      <alignment horizontal="left"/>
    </xf>
    <xf numFmtId="0" fontId="4" fillId="2" borderId="1" xfId="0" applyFont="1" applyFill="1" applyBorder="1" applyAlignment="1">
      <alignment horizontal="center"/>
    </xf>
    <xf numFmtId="0" fontId="4" fillId="2" borderId="1" xfId="0" applyFont="1" applyFill="1" applyBorder="1"/>
    <xf numFmtId="0" fontId="6" fillId="0" borderId="1" xfId="0" applyFont="1" applyFill="1" applyBorder="1" applyAlignment="1">
      <alignment horizontal="center" vertical="center"/>
    </xf>
    <xf numFmtId="0" fontId="4" fillId="4" borderId="1" xfId="0" applyFont="1" applyFill="1" applyBorder="1" applyAlignment="1" applyProtection="1">
      <alignment horizontal="center" vertical="center"/>
      <protection locked="0"/>
    </xf>
    <xf numFmtId="0" fontId="4" fillId="0" borderId="1" xfId="0" applyFont="1" applyBorder="1"/>
    <xf numFmtId="0" fontId="4" fillId="0" borderId="0" xfId="0" applyFont="1" applyAlignment="1">
      <alignment horizontal="center" vertical="center"/>
    </xf>
    <xf numFmtId="1" fontId="6" fillId="2" borderId="1" xfId="0" applyNumberFormat="1" applyFont="1" applyFill="1" applyBorder="1" applyAlignment="1">
      <alignment horizontal="center" vertical="center"/>
    </xf>
    <xf numFmtId="0" fontId="6" fillId="0" borderId="0" xfId="0" applyFont="1" applyAlignment="1">
      <alignment horizontal="center"/>
    </xf>
    <xf numFmtId="49" fontId="3" fillId="0" borderId="0" xfId="0" applyNumberFormat="1" applyFont="1" applyAlignment="1"/>
    <xf numFmtId="0" fontId="6" fillId="2" borderId="1" xfId="0" applyFont="1" applyFill="1" applyBorder="1" applyAlignment="1">
      <alignment horizontal="right" wrapText="1"/>
    </xf>
    <xf numFmtId="164" fontId="6" fillId="2" borderId="1" xfId="0" applyNumberFormat="1" applyFont="1" applyFill="1" applyBorder="1" applyAlignment="1">
      <alignment horizontal="center"/>
    </xf>
    <xf numFmtId="0" fontId="6" fillId="2" borderId="1" xfId="0" applyFont="1" applyFill="1" applyBorder="1" applyAlignment="1">
      <alignment horizontal="right"/>
    </xf>
    <xf numFmtId="10" fontId="3" fillId="2" borderId="1" xfId="0" applyNumberFormat="1" applyFont="1" applyFill="1" applyBorder="1" applyAlignment="1">
      <alignment horizontal="center"/>
    </xf>
    <xf numFmtId="0" fontId="4" fillId="0" borderId="0" xfId="0" applyFont="1" applyAlignment="1">
      <alignment horizontal="right"/>
    </xf>
    <xf numFmtId="1" fontId="1" fillId="0" borderId="0" xfId="0" applyNumberFormat="1" applyFont="1" applyAlignment="1">
      <alignment horizontal="center"/>
    </xf>
    <xf numFmtId="0" fontId="9" fillId="0" borderId="0" xfId="0" applyFont="1" applyAlignment="1">
      <alignment horizontal="left" vertical="center"/>
    </xf>
    <xf numFmtId="49" fontId="3" fillId="3" borderId="1" xfId="0" applyNumberFormat="1" applyFont="1" applyFill="1" applyBorder="1" applyAlignment="1">
      <alignment horizontal="center" vertical="center" wrapText="1"/>
    </xf>
    <xf numFmtId="0" fontId="2" fillId="0" borderId="0" xfId="0" applyFont="1" applyFill="1" applyBorder="1" applyAlignment="1" applyProtection="1">
      <alignment vertical="center"/>
      <protection locked="0"/>
    </xf>
    <xf numFmtId="0" fontId="10" fillId="4" borderId="1" xfId="0" applyFont="1" applyFill="1" applyBorder="1" applyAlignment="1" applyProtection="1">
      <alignment vertical="center"/>
      <protection locked="0"/>
    </xf>
    <xf numFmtId="0" fontId="4" fillId="0" borderId="0" xfId="0" applyFont="1" applyAlignment="1">
      <alignment horizontal="left" vertical="center" wrapText="1"/>
    </xf>
    <xf numFmtId="0" fontId="9" fillId="0" borderId="0" xfId="0" applyFont="1" applyAlignment="1">
      <alignment horizontal="lef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6"/>
  <sheetViews>
    <sheetView showGridLines="0" topLeftCell="A82" zoomScaleNormal="100" workbookViewId="0">
      <selection activeCell="B99" sqref="B99"/>
    </sheetView>
  </sheetViews>
  <sheetFormatPr baseColWidth="10" defaultColWidth="10.875" defaultRowHeight="12.75" x14ac:dyDescent="0.2"/>
  <cols>
    <col min="1" max="1" width="18.375" style="16" customWidth="1"/>
    <col min="2" max="2" width="86" style="14" customWidth="1"/>
    <col min="3" max="3" width="14.875" style="13" customWidth="1"/>
    <col min="4" max="4" width="12.625" style="14" customWidth="1"/>
    <col min="5" max="5" width="14.375" style="14" hidden="1" customWidth="1"/>
    <col min="6" max="6" width="1.125" style="15" customWidth="1"/>
    <col min="7" max="7" width="7.375" style="14" customWidth="1"/>
    <col min="8" max="8" width="11.375" style="14" hidden="1" customWidth="1"/>
    <col min="9" max="9" width="10.875" style="14" hidden="1" customWidth="1"/>
    <col min="10" max="16384" width="10.875" style="14"/>
  </cols>
  <sheetData>
    <row r="1" spans="1:4" ht="21" customHeight="1" x14ac:dyDescent="0.2">
      <c r="A1" s="43" t="s">
        <v>13</v>
      </c>
      <c r="B1" s="43"/>
    </row>
    <row r="2" spans="1:4" ht="7.5" customHeight="1" x14ac:dyDescent="0.2">
      <c r="A2" s="38"/>
      <c r="B2" s="38"/>
    </row>
    <row r="3" spans="1:4" ht="18" x14ac:dyDescent="0.2">
      <c r="B3" s="41" t="s">
        <v>6</v>
      </c>
      <c r="C3" s="17"/>
      <c r="D3" s="17"/>
    </row>
    <row r="4" spans="1:4" ht="7.5" customHeight="1" x14ac:dyDescent="0.2">
      <c r="B4" s="40"/>
      <c r="C4" s="17"/>
      <c r="D4" s="17"/>
    </row>
    <row r="5" spans="1:4" x14ac:dyDescent="0.2">
      <c r="A5" s="1" t="s">
        <v>0</v>
      </c>
    </row>
    <row r="7" spans="1:4" ht="41.25" customHeight="1" x14ac:dyDescent="0.2">
      <c r="A7" s="39" t="s">
        <v>14</v>
      </c>
      <c r="B7" s="2" t="s">
        <v>9</v>
      </c>
      <c r="C7" s="2" t="s">
        <v>4</v>
      </c>
    </row>
    <row r="8" spans="1:4" ht="25.5" x14ac:dyDescent="0.2">
      <c r="A8" s="18" t="s">
        <v>1</v>
      </c>
      <c r="B8" s="3" t="s">
        <v>366</v>
      </c>
      <c r="C8" s="19">
        <v>5</v>
      </c>
    </row>
    <row r="9" spans="1:4" ht="51" x14ac:dyDescent="0.2">
      <c r="A9" s="18" t="s">
        <v>2</v>
      </c>
      <c r="B9" s="3" t="s">
        <v>367</v>
      </c>
      <c r="C9" s="19">
        <v>2</v>
      </c>
    </row>
    <row r="10" spans="1:4" x14ac:dyDescent="0.2">
      <c r="A10" s="18" t="s">
        <v>3</v>
      </c>
      <c r="B10" s="3" t="s">
        <v>368</v>
      </c>
      <c r="C10" s="19">
        <v>0</v>
      </c>
    </row>
    <row r="11" spans="1:4" x14ac:dyDescent="0.2">
      <c r="A11" s="20"/>
      <c r="B11" s="4"/>
    </row>
    <row r="12" spans="1:4" ht="32.25" customHeight="1" x14ac:dyDescent="0.2">
      <c r="A12" s="42" t="s">
        <v>5</v>
      </c>
      <c r="B12" s="42"/>
      <c r="C12" s="42"/>
    </row>
    <row r="13" spans="1:4" ht="32.25" customHeight="1" x14ac:dyDescent="0.2">
      <c r="A13" s="42" t="s">
        <v>10</v>
      </c>
      <c r="B13" s="42"/>
      <c r="C13" s="42"/>
    </row>
    <row r="14" spans="1:4" ht="78" customHeight="1" x14ac:dyDescent="0.2">
      <c r="A14" s="42" t="s">
        <v>329</v>
      </c>
      <c r="B14" s="42"/>
      <c r="C14" s="42"/>
    </row>
    <row r="15" spans="1:4" ht="32.25" hidden="1" customHeight="1" x14ac:dyDescent="0.2">
      <c r="A15" s="42" t="s">
        <v>11</v>
      </c>
      <c r="B15" s="42"/>
      <c r="C15" s="42"/>
    </row>
    <row r="17" spans="1:9" ht="51.75" customHeight="1" x14ac:dyDescent="0.2">
      <c r="A17" s="5" t="s">
        <v>7</v>
      </c>
      <c r="B17" s="6" t="s">
        <v>24</v>
      </c>
      <c r="C17" s="6" t="s">
        <v>14</v>
      </c>
      <c r="D17" s="6" t="s">
        <v>12</v>
      </c>
      <c r="E17" s="6" t="s">
        <v>8</v>
      </c>
      <c r="H17" s="7" t="s">
        <v>360</v>
      </c>
      <c r="I17" s="7" t="s">
        <v>361</v>
      </c>
    </row>
    <row r="18" spans="1:9" x14ac:dyDescent="0.2">
      <c r="A18" s="21">
        <v>1</v>
      </c>
      <c r="B18" s="22" t="s">
        <v>15</v>
      </c>
      <c r="C18" s="23"/>
      <c r="D18" s="24"/>
      <c r="E18" s="24"/>
      <c r="F18" s="15">
        <v>1</v>
      </c>
      <c r="H18" s="24"/>
      <c r="I18" s="24"/>
    </row>
    <row r="19" spans="1:9" x14ac:dyDescent="0.2">
      <c r="A19" s="25" t="s">
        <v>25</v>
      </c>
      <c r="B19" s="8" t="s">
        <v>90</v>
      </c>
      <c r="C19" s="26"/>
      <c r="D19" s="27"/>
      <c r="E19" s="27"/>
      <c r="H19" s="28">
        <f>IF(ISERROR(VLOOKUP(C19,$A$8:$C$10,3,FALSE))=TRUE,0,VLOOKUP(C19,$A$8:$C$10,3,FALSE))</f>
        <v>0</v>
      </c>
      <c r="I19" s="28">
        <v>5</v>
      </c>
    </row>
    <row r="20" spans="1:9" x14ac:dyDescent="0.2">
      <c r="A20" s="25" t="s">
        <v>26</v>
      </c>
      <c r="B20" s="8" t="s">
        <v>91</v>
      </c>
      <c r="C20" s="26"/>
      <c r="D20" s="27"/>
      <c r="E20" s="27"/>
      <c r="H20" s="28">
        <f t="shared" ref="H20:H83" si="0">IF(ISERROR(VLOOKUP(C20,$A$8:$C$10,3,FALSE))=TRUE,0,VLOOKUP(C20,$A$8:$C$10,3,FALSE))</f>
        <v>0</v>
      </c>
      <c r="I20" s="28">
        <v>5</v>
      </c>
    </row>
    <row r="21" spans="1:9" x14ac:dyDescent="0.2">
      <c r="A21" s="25" t="s">
        <v>27</v>
      </c>
      <c r="B21" s="8" t="s">
        <v>92</v>
      </c>
      <c r="C21" s="26"/>
      <c r="D21" s="27"/>
      <c r="E21" s="27"/>
      <c r="H21" s="28">
        <f t="shared" si="0"/>
        <v>0</v>
      </c>
      <c r="I21" s="28">
        <v>5</v>
      </c>
    </row>
    <row r="22" spans="1:9" ht="25.5" x14ac:dyDescent="0.2">
      <c r="A22" s="25" t="s">
        <v>28</v>
      </c>
      <c r="B22" s="8" t="s">
        <v>93</v>
      </c>
      <c r="C22" s="26"/>
      <c r="D22" s="27"/>
      <c r="E22" s="27" t="s">
        <v>328</v>
      </c>
      <c r="H22" s="28">
        <f t="shared" si="0"/>
        <v>0</v>
      </c>
      <c r="I22" s="28">
        <v>5</v>
      </c>
    </row>
    <row r="23" spans="1:9" x14ac:dyDescent="0.2">
      <c r="A23" s="25" t="s">
        <v>29</v>
      </c>
      <c r="B23" s="8" t="s">
        <v>94</v>
      </c>
      <c r="C23" s="26"/>
      <c r="D23" s="27"/>
      <c r="E23" s="27"/>
      <c r="H23" s="28">
        <f t="shared" si="0"/>
        <v>0</v>
      </c>
      <c r="I23" s="28">
        <v>5</v>
      </c>
    </row>
    <row r="24" spans="1:9" x14ac:dyDescent="0.2">
      <c r="A24" s="21">
        <v>2</v>
      </c>
      <c r="B24" s="22" t="s">
        <v>16</v>
      </c>
      <c r="C24" s="23"/>
      <c r="D24" s="24"/>
      <c r="E24" s="24"/>
      <c r="H24" s="24"/>
      <c r="I24" s="24"/>
    </row>
    <row r="25" spans="1:9" ht="25.5" x14ac:dyDescent="0.2">
      <c r="A25" s="9" t="s">
        <v>30</v>
      </c>
      <c r="B25" s="8" t="s">
        <v>97</v>
      </c>
      <c r="C25" s="26"/>
      <c r="D25" s="27"/>
      <c r="E25" s="27"/>
      <c r="H25" s="28">
        <f t="shared" si="0"/>
        <v>0</v>
      </c>
      <c r="I25" s="28">
        <v>5</v>
      </c>
    </row>
    <row r="26" spans="1:9" x14ac:dyDescent="0.2">
      <c r="A26" s="9" t="s">
        <v>31</v>
      </c>
      <c r="B26" s="8" t="s">
        <v>98</v>
      </c>
      <c r="C26" s="26"/>
      <c r="D26" s="27"/>
      <c r="E26" s="27"/>
      <c r="H26" s="28">
        <f t="shared" si="0"/>
        <v>0</v>
      </c>
      <c r="I26" s="28">
        <v>5</v>
      </c>
    </row>
    <row r="27" spans="1:9" x14ac:dyDescent="0.2">
      <c r="A27" s="9" t="s">
        <v>32</v>
      </c>
      <c r="B27" s="8" t="s">
        <v>99</v>
      </c>
      <c r="C27" s="26"/>
      <c r="D27" s="27"/>
      <c r="E27" s="27"/>
      <c r="H27" s="28">
        <f t="shared" si="0"/>
        <v>0</v>
      </c>
      <c r="I27" s="28">
        <v>5</v>
      </c>
    </row>
    <row r="28" spans="1:9" x14ac:dyDescent="0.2">
      <c r="A28" s="9" t="s">
        <v>33</v>
      </c>
      <c r="B28" s="8" t="s">
        <v>100</v>
      </c>
      <c r="C28" s="26"/>
      <c r="D28" s="27"/>
      <c r="E28" s="27"/>
      <c r="H28" s="28">
        <f t="shared" si="0"/>
        <v>0</v>
      </c>
      <c r="I28" s="28">
        <v>5</v>
      </c>
    </row>
    <row r="29" spans="1:9" x14ac:dyDescent="0.2">
      <c r="A29" s="9" t="s">
        <v>34</v>
      </c>
      <c r="B29" s="8" t="s">
        <v>101</v>
      </c>
      <c r="C29" s="26"/>
      <c r="D29" s="27"/>
      <c r="E29" s="27"/>
      <c r="H29" s="28">
        <f t="shared" si="0"/>
        <v>0</v>
      </c>
      <c r="I29" s="28">
        <v>5</v>
      </c>
    </row>
    <row r="30" spans="1:9" x14ac:dyDescent="0.2">
      <c r="A30" s="9" t="s">
        <v>35</v>
      </c>
      <c r="B30" s="10" t="s">
        <v>102</v>
      </c>
      <c r="C30" s="26"/>
      <c r="D30" s="27"/>
      <c r="E30" s="27"/>
      <c r="H30" s="28">
        <f t="shared" si="0"/>
        <v>0</v>
      </c>
      <c r="I30" s="28">
        <v>5</v>
      </c>
    </row>
    <row r="31" spans="1:9" x14ac:dyDescent="0.2">
      <c r="A31" s="9" t="s">
        <v>36</v>
      </c>
      <c r="B31" s="10" t="s">
        <v>103</v>
      </c>
      <c r="C31" s="26"/>
      <c r="D31" s="27"/>
      <c r="E31" s="27"/>
      <c r="H31" s="28">
        <f t="shared" si="0"/>
        <v>0</v>
      </c>
      <c r="I31" s="28">
        <v>5</v>
      </c>
    </row>
    <row r="32" spans="1:9" x14ac:dyDescent="0.2">
      <c r="A32" s="9" t="s">
        <v>37</v>
      </c>
      <c r="B32" s="8" t="s">
        <v>104</v>
      </c>
      <c r="C32" s="26"/>
      <c r="D32" s="27"/>
      <c r="E32" s="27"/>
      <c r="H32" s="28">
        <f t="shared" si="0"/>
        <v>0</v>
      </c>
      <c r="I32" s="28">
        <v>5</v>
      </c>
    </row>
    <row r="33" spans="1:9" x14ac:dyDescent="0.2">
      <c r="A33" s="9" t="s">
        <v>38</v>
      </c>
      <c r="B33" s="8" t="s">
        <v>105</v>
      </c>
      <c r="C33" s="26"/>
      <c r="D33" s="27"/>
      <c r="E33" s="27"/>
      <c r="H33" s="28">
        <f t="shared" si="0"/>
        <v>0</v>
      </c>
      <c r="I33" s="28">
        <v>5</v>
      </c>
    </row>
    <row r="34" spans="1:9" x14ac:dyDescent="0.2">
      <c r="A34" s="9" t="s">
        <v>39</v>
      </c>
      <c r="B34" s="8" t="s">
        <v>106</v>
      </c>
      <c r="C34" s="26"/>
      <c r="D34" s="27"/>
      <c r="E34" s="27"/>
      <c r="H34" s="28">
        <f t="shared" si="0"/>
        <v>0</v>
      </c>
      <c r="I34" s="28">
        <v>5</v>
      </c>
    </row>
    <row r="35" spans="1:9" x14ac:dyDescent="0.2">
      <c r="A35" s="9" t="s">
        <v>40</v>
      </c>
      <c r="B35" s="8" t="s">
        <v>107</v>
      </c>
      <c r="C35" s="26"/>
      <c r="D35" s="27"/>
      <c r="E35" s="27"/>
      <c r="H35" s="28">
        <f t="shared" si="0"/>
        <v>0</v>
      </c>
      <c r="I35" s="28">
        <v>5</v>
      </c>
    </row>
    <row r="36" spans="1:9" x14ac:dyDescent="0.2">
      <c r="A36" s="9" t="s">
        <v>41</v>
      </c>
      <c r="B36" s="8" t="s">
        <v>108</v>
      </c>
      <c r="C36" s="26"/>
      <c r="D36" s="27"/>
      <c r="E36" s="27"/>
      <c r="H36" s="28">
        <f t="shared" si="0"/>
        <v>0</v>
      </c>
      <c r="I36" s="28">
        <v>5</v>
      </c>
    </row>
    <row r="37" spans="1:9" ht="25.5" x14ac:dyDescent="0.2">
      <c r="A37" s="9" t="s">
        <v>42</v>
      </c>
      <c r="B37" s="8" t="s">
        <v>109</v>
      </c>
      <c r="C37" s="26"/>
      <c r="D37" s="27"/>
      <c r="E37" s="27"/>
      <c r="H37" s="28">
        <f t="shared" si="0"/>
        <v>0</v>
      </c>
      <c r="I37" s="28">
        <v>5</v>
      </c>
    </row>
    <row r="38" spans="1:9" x14ac:dyDescent="0.2">
      <c r="A38" s="9" t="s">
        <v>43</v>
      </c>
      <c r="B38" s="8" t="s">
        <v>110</v>
      </c>
      <c r="C38" s="26"/>
      <c r="D38" s="27"/>
      <c r="E38" s="27"/>
      <c r="H38" s="28">
        <f t="shared" si="0"/>
        <v>0</v>
      </c>
      <c r="I38" s="28">
        <v>5</v>
      </c>
    </row>
    <row r="39" spans="1:9" ht="25.5" x14ac:dyDescent="0.2">
      <c r="A39" s="9" t="s">
        <v>44</v>
      </c>
      <c r="B39" s="8" t="s">
        <v>111</v>
      </c>
      <c r="C39" s="26"/>
      <c r="D39" s="27"/>
      <c r="E39" s="27"/>
      <c r="H39" s="28">
        <f t="shared" si="0"/>
        <v>0</v>
      </c>
      <c r="I39" s="28">
        <v>5</v>
      </c>
    </row>
    <row r="40" spans="1:9" x14ac:dyDescent="0.2">
      <c r="A40" s="9" t="s">
        <v>45</v>
      </c>
      <c r="B40" s="8" t="s">
        <v>112</v>
      </c>
      <c r="C40" s="26"/>
      <c r="D40" s="27"/>
      <c r="E40" s="27"/>
      <c r="H40" s="28">
        <f t="shared" si="0"/>
        <v>0</v>
      </c>
      <c r="I40" s="28">
        <v>5</v>
      </c>
    </row>
    <row r="41" spans="1:9" x14ac:dyDescent="0.2">
      <c r="A41" s="9" t="s">
        <v>46</v>
      </c>
      <c r="B41" s="8" t="s">
        <v>324</v>
      </c>
      <c r="C41" s="26"/>
      <c r="D41" s="27"/>
      <c r="E41" s="27"/>
      <c r="H41" s="28">
        <f t="shared" si="0"/>
        <v>0</v>
      </c>
      <c r="I41" s="28">
        <v>5</v>
      </c>
    </row>
    <row r="42" spans="1:9" x14ac:dyDescent="0.2">
      <c r="A42" s="9" t="s">
        <v>47</v>
      </c>
      <c r="B42" s="8" t="s">
        <v>113</v>
      </c>
      <c r="C42" s="26"/>
      <c r="D42" s="27"/>
      <c r="E42" s="27"/>
      <c r="H42" s="28">
        <f t="shared" si="0"/>
        <v>0</v>
      </c>
      <c r="I42" s="28">
        <v>5</v>
      </c>
    </row>
    <row r="43" spans="1:9" x14ac:dyDescent="0.2">
      <c r="A43" s="9" t="s">
        <v>48</v>
      </c>
      <c r="B43" s="8" t="s">
        <v>114</v>
      </c>
      <c r="C43" s="26"/>
      <c r="D43" s="27"/>
      <c r="E43" s="27"/>
      <c r="H43" s="28">
        <f t="shared" si="0"/>
        <v>0</v>
      </c>
      <c r="I43" s="28">
        <v>5</v>
      </c>
    </row>
    <row r="44" spans="1:9" x14ac:dyDescent="0.2">
      <c r="A44" s="9" t="s">
        <v>49</v>
      </c>
      <c r="B44" s="8" t="s">
        <v>115</v>
      </c>
      <c r="C44" s="26"/>
      <c r="D44" s="27"/>
      <c r="E44" s="27"/>
      <c r="H44" s="28">
        <f t="shared" si="0"/>
        <v>0</v>
      </c>
      <c r="I44" s="28">
        <v>5</v>
      </c>
    </row>
    <row r="45" spans="1:9" x14ac:dyDescent="0.2">
      <c r="A45" s="9" t="s">
        <v>50</v>
      </c>
      <c r="B45" s="8" t="s">
        <v>116</v>
      </c>
      <c r="C45" s="26"/>
      <c r="D45" s="27"/>
      <c r="E45" s="27"/>
      <c r="H45" s="28">
        <f t="shared" si="0"/>
        <v>0</v>
      </c>
      <c r="I45" s="28">
        <v>5</v>
      </c>
    </row>
    <row r="46" spans="1:9" x14ac:dyDescent="0.2">
      <c r="A46" s="9" t="s">
        <v>51</v>
      </c>
      <c r="B46" s="8" t="s">
        <v>117</v>
      </c>
      <c r="C46" s="26"/>
      <c r="D46" s="27"/>
      <c r="E46" s="27"/>
      <c r="H46" s="28">
        <f t="shared" si="0"/>
        <v>0</v>
      </c>
      <c r="I46" s="28">
        <v>5</v>
      </c>
    </row>
    <row r="47" spans="1:9" ht="25.5" x14ac:dyDescent="0.2">
      <c r="A47" s="9" t="s">
        <v>52</v>
      </c>
      <c r="B47" s="8" t="s">
        <v>118</v>
      </c>
      <c r="C47" s="26"/>
      <c r="D47" s="27"/>
      <c r="E47" s="27"/>
      <c r="H47" s="28">
        <f t="shared" si="0"/>
        <v>0</v>
      </c>
      <c r="I47" s="28">
        <v>5</v>
      </c>
    </row>
    <row r="48" spans="1:9" x14ac:dyDescent="0.2">
      <c r="A48" s="9" t="s">
        <v>53</v>
      </c>
      <c r="B48" s="8" t="s">
        <v>120</v>
      </c>
      <c r="C48" s="26"/>
      <c r="D48" s="27"/>
      <c r="E48" s="27"/>
      <c r="H48" s="28">
        <f t="shared" si="0"/>
        <v>0</v>
      </c>
      <c r="I48" s="28">
        <v>5</v>
      </c>
    </row>
    <row r="49" spans="1:9" x14ac:dyDescent="0.2">
      <c r="A49" s="9" t="s">
        <v>54</v>
      </c>
      <c r="B49" s="8" t="s">
        <v>119</v>
      </c>
      <c r="C49" s="26"/>
      <c r="D49" s="27"/>
      <c r="E49" s="27"/>
      <c r="H49" s="28">
        <f t="shared" si="0"/>
        <v>0</v>
      </c>
      <c r="I49" s="28">
        <v>5</v>
      </c>
    </row>
    <row r="50" spans="1:9" x14ac:dyDescent="0.2">
      <c r="A50" s="9" t="s">
        <v>55</v>
      </c>
      <c r="B50" s="8" t="s">
        <v>121</v>
      </c>
      <c r="C50" s="26"/>
      <c r="D50" s="27"/>
      <c r="E50" s="27"/>
      <c r="H50" s="28">
        <f t="shared" si="0"/>
        <v>0</v>
      </c>
      <c r="I50" s="28">
        <v>5</v>
      </c>
    </row>
    <row r="51" spans="1:9" x14ac:dyDescent="0.2">
      <c r="A51" s="9" t="s">
        <v>56</v>
      </c>
      <c r="B51" s="8" t="s">
        <v>122</v>
      </c>
      <c r="C51" s="26"/>
      <c r="D51" s="27"/>
      <c r="E51" s="27"/>
      <c r="H51" s="28">
        <f t="shared" si="0"/>
        <v>0</v>
      </c>
      <c r="I51" s="28">
        <v>5</v>
      </c>
    </row>
    <row r="52" spans="1:9" x14ac:dyDescent="0.2">
      <c r="A52" s="9" t="s">
        <v>57</v>
      </c>
      <c r="B52" s="8" t="s">
        <v>123</v>
      </c>
      <c r="C52" s="26"/>
      <c r="D52" s="27"/>
      <c r="E52" s="27"/>
      <c r="H52" s="28">
        <f t="shared" si="0"/>
        <v>0</v>
      </c>
      <c r="I52" s="28">
        <v>5</v>
      </c>
    </row>
    <row r="53" spans="1:9" x14ac:dyDescent="0.2">
      <c r="A53" s="9" t="s">
        <v>58</v>
      </c>
      <c r="B53" s="8" t="s">
        <v>125</v>
      </c>
      <c r="C53" s="26"/>
      <c r="D53" s="27"/>
      <c r="E53" s="27"/>
      <c r="H53" s="28">
        <f t="shared" si="0"/>
        <v>0</v>
      </c>
      <c r="I53" s="28">
        <v>5</v>
      </c>
    </row>
    <row r="54" spans="1:9" x14ac:dyDescent="0.2">
      <c r="A54" s="9" t="s">
        <v>59</v>
      </c>
      <c r="B54" s="8" t="s">
        <v>126</v>
      </c>
      <c r="C54" s="26"/>
      <c r="D54" s="27"/>
      <c r="E54" s="27"/>
      <c r="H54" s="28">
        <f t="shared" si="0"/>
        <v>0</v>
      </c>
      <c r="I54" s="28">
        <v>5</v>
      </c>
    </row>
    <row r="55" spans="1:9" x14ac:dyDescent="0.2">
      <c r="A55" s="9" t="s">
        <v>60</v>
      </c>
      <c r="B55" s="8" t="s">
        <v>124</v>
      </c>
      <c r="C55" s="26"/>
      <c r="D55" s="27"/>
      <c r="E55" s="27"/>
      <c r="H55" s="28">
        <f t="shared" si="0"/>
        <v>0</v>
      </c>
      <c r="I55" s="28">
        <v>5</v>
      </c>
    </row>
    <row r="56" spans="1:9" x14ac:dyDescent="0.2">
      <c r="A56" s="9" t="s">
        <v>61</v>
      </c>
      <c r="B56" s="8" t="s">
        <v>127</v>
      </c>
      <c r="C56" s="26"/>
      <c r="D56" s="27"/>
      <c r="E56" s="27"/>
      <c r="H56" s="28">
        <f t="shared" si="0"/>
        <v>0</v>
      </c>
      <c r="I56" s="28">
        <v>5</v>
      </c>
    </row>
    <row r="57" spans="1:9" x14ac:dyDescent="0.2">
      <c r="A57" s="9" t="s">
        <v>62</v>
      </c>
      <c r="B57" s="8" t="s">
        <v>128</v>
      </c>
      <c r="C57" s="26"/>
      <c r="D57" s="27"/>
      <c r="E57" s="27"/>
      <c r="H57" s="28">
        <f t="shared" si="0"/>
        <v>0</v>
      </c>
      <c r="I57" s="28">
        <v>5</v>
      </c>
    </row>
    <row r="58" spans="1:9" x14ac:dyDescent="0.2">
      <c r="A58" s="9" t="s">
        <v>63</v>
      </c>
      <c r="B58" s="8" t="s">
        <v>129</v>
      </c>
      <c r="C58" s="26"/>
      <c r="D58" s="27"/>
      <c r="E58" s="27"/>
      <c r="H58" s="28">
        <f t="shared" si="0"/>
        <v>0</v>
      </c>
      <c r="I58" s="28">
        <v>5</v>
      </c>
    </row>
    <row r="59" spans="1:9" ht="25.5" x14ac:dyDescent="0.2">
      <c r="A59" s="9" t="s">
        <v>64</v>
      </c>
      <c r="B59" s="8" t="s">
        <v>130</v>
      </c>
      <c r="C59" s="26"/>
      <c r="D59" s="27"/>
      <c r="E59" s="27"/>
      <c r="H59" s="28">
        <f t="shared" si="0"/>
        <v>0</v>
      </c>
      <c r="I59" s="28">
        <v>5</v>
      </c>
    </row>
    <row r="60" spans="1:9" x14ac:dyDescent="0.2">
      <c r="A60" s="9" t="s">
        <v>65</v>
      </c>
      <c r="B60" s="8" t="s">
        <v>131</v>
      </c>
      <c r="C60" s="26"/>
      <c r="D60" s="27"/>
      <c r="E60" s="27"/>
      <c r="H60" s="28">
        <f t="shared" si="0"/>
        <v>0</v>
      </c>
      <c r="I60" s="28">
        <v>5</v>
      </c>
    </row>
    <row r="61" spans="1:9" x14ac:dyDescent="0.2">
      <c r="A61" s="9" t="s">
        <v>66</v>
      </c>
      <c r="B61" s="8" t="s">
        <v>132</v>
      </c>
      <c r="C61" s="26"/>
      <c r="D61" s="27"/>
      <c r="E61" s="27"/>
      <c r="H61" s="28">
        <f t="shared" si="0"/>
        <v>0</v>
      </c>
      <c r="I61" s="28">
        <v>5</v>
      </c>
    </row>
    <row r="62" spans="1:9" x14ac:dyDescent="0.2">
      <c r="A62" s="9" t="s">
        <v>67</v>
      </c>
      <c r="B62" s="8" t="s">
        <v>133</v>
      </c>
      <c r="C62" s="26"/>
      <c r="D62" s="27"/>
      <c r="E62" s="27"/>
      <c r="H62" s="28">
        <f t="shared" si="0"/>
        <v>0</v>
      </c>
      <c r="I62" s="28">
        <v>5</v>
      </c>
    </row>
    <row r="63" spans="1:9" x14ac:dyDescent="0.2">
      <c r="A63" s="9" t="s">
        <v>68</v>
      </c>
      <c r="B63" s="8" t="s">
        <v>134</v>
      </c>
      <c r="C63" s="26"/>
      <c r="D63" s="27"/>
      <c r="E63" s="27"/>
      <c r="H63" s="28">
        <f t="shared" si="0"/>
        <v>0</v>
      </c>
      <c r="I63" s="28">
        <v>5</v>
      </c>
    </row>
    <row r="64" spans="1:9" x14ac:dyDescent="0.2">
      <c r="A64" s="9" t="s">
        <v>69</v>
      </c>
      <c r="B64" s="8" t="s">
        <v>135</v>
      </c>
      <c r="C64" s="26"/>
      <c r="D64" s="27"/>
      <c r="E64" s="27"/>
      <c r="H64" s="28">
        <f t="shared" si="0"/>
        <v>0</v>
      </c>
      <c r="I64" s="28">
        <v>5</v>
      </c>
    </row>
    <row r="65" spans="1:9" ht="25.5" x14ac:dyDescent="0.2">
      <c r="A65" s="9" t="s">
        <v>70</v>
      </c>
      <c r="B65" s="8" t="s">
        <v>136</v>
      </c>
      <c r="C65" s="26"/>
      <c r="D65" s="27"/>
      <c r="E65" s="27"/>
      <c r="H65" s="28">
        <f t="shared" si="0"/>
        <v>0</v>
      </c>
      <c r="I65" s="28">
        <v>5</v>
      </c>
    </row>
    <row r="66" spans="1:9" x14ac:dyDescent="0.2">
      <c r="A66" s="9" t="s">
        <v>71</v>
      </c>
      <c r="B66" s="8" t="s">
        <v>137</v>
      </c>
      <c r="C66" s="26"/>
      <c r="D66" s="27"/>
      <c r="E66" s="27"/>
      <c r="H66" s="28">
        <f t="shared" si="0"/>
        <v>0</v>
      </c>
      <c r="I66" s="28">
        <v>5</v>
      </c>
    </row>
    <row r="67" spans="1:9" x14ac:dyDescent="0.2">
      <c r="A67" s="9" t="s">
        <v>72</v>
      </c>
      <c r="B67" s="8" t="s">
        <v>138</v>
      </c>
      <c r="C67" s="26"/>
      <c r="D67" s="27"/>
      <c r="E67" s="27"/>
      <c r="H67" s="28">
        <f t="shared" si="0"/>
        <v>0</v>
      </c>
      <c r="I67" s="28">
        <v>5</v>
      </c>
    </row>
    <row r="68" spans="1:9" x14ac:dyDescent="0.2">
      <c r="A68" s="9" t="s">
        <v>73</v>
      </c>
      <c r="B68" s="8" t="s">
        <v>325</v>
      </c>
      <c r="C68" s="26"/>
      <c r="D68" s="27"/>
      <c r="E68" s="27"/>
      <c r="H68" s="28">
        <f t="shared" si="0"/>
        <v>0</v>
      </c>
      <c r="I68" s="28">
        <v>5</v>
      </c>
    </row>
    <row r="69" spans="1:9" x14ac:dyDescent="0.2">
      <c r="A69" s="9" t="s">
        <v>74</v>
      </c>
      <c r="B69" s="8" t="s">
        <v>139</v>
      </c>
      <c r="C69" s="26"/>
      <c r="D69" s="27"/>
      <c r="E69" s="27"/>
      <c r="H69" s="28">
        <f t="shared" si="0"/>
        <v>0</v>
      </c>
      <c r="I69" s="28">
        <v>5</v>
      </c>
    </row>
    <row r="70" spans="1:9" x14ac:dyDescent="0.2">
      <c r="A70" s="9" t="s">
        <v>75</v>
      </c>
      <c r="B70" s="8" t="s">
        <v>140</v>
      </c>
      <c r="C70" s="26"/>
      <c r="D70" s="27"/>
      <c r="E70" s="27"/>
      <c r="H70" s="28">
        <f t="shared" si="0"/>
        <v>0</v>
      </c>
      <c r="I70" s="28">
        <v>5</v>
      </c>
    </row>
    <row r="71" spans="1:9" x14ac:dyDescent="0.2">
      <c r="A71" s="9" t="s">
        <v>76</v>
      </c>
      <c r="B71" s="8" t="s">
        <v>141</v>
      </c>
      <c r="C71" s="26"/>
      <c r="D71" s="27"/>
      <c r="E71" s="27"/>
      <c r="H71" s="28">
        <f t="shared" si="0"/>
        <v>0</v>
      </c>
      <c r="I71" s="28">
        <v>5</v>
      </c>
    </row>
    <row r="72" spans="1:9" x14ac:dyDescent="0.2">
      <c r="A72" s="9" t="s">
        <v>77</v>
      </c>
      <c r="B72" s="8" t="s">
        <v>142</v>
      </c>
      <c r="C72" s="26"/>
      <c r="D72" s="27"/>
      <c r="E72" s="27"/>
      <c r="H72" s="28">
        <f t="shared" si="0"/>
        <v>0</v>
      </c>
      <c r="I72" s="28">
        <v>5</v>
      </c>
    </row>
    <row r="73" spans="1:9" x14ac:dyDescent="0.2">
      <c r="A73" s="9" t="s">
        <v>78</v>
      </c>
      <c r="B73" s="8" t="s">
        <v>143</v>
      </c>
      <c r="C73" s="26"/>
      <c r="D73" s="27"/>
      <c r="E73" s="27"/>
      <c r="H73" s="28">
        <f t="shared" si="0"/>
        <v>0</v>
      </c>
      <c r="I73" s="28">
        <v>5</v>
      </c>
    </row>
    <row r="74" spans="1:9" x14ac:dyDescent="0.2">
      <c r="A74" s="9" t="s">
        <v>79</v>
      </c>
      <c r="B74" s="8" t="s">
        <v>144</v>
      </c>
      <c r="C74" s="26"/>
      <c r="D74" s="27"/>
      <c r="E74" s="27"/>
      <c r="H74" s="28">
        <f t="shared" si="0"/>
        <v>0</v>
      </c>
      <c r="I74" s="28">
        <v>5</v>
      </c>
    </row>
    <row r="75" spans="1:9" x14ac:dyDescent="0.2">
      <c r="A75" s="9" t="s">
        <v>80</v>
      </c>
      <c r="B75" s="8" t="s">
        <v>145</v>
      </c>
      <c r="C75" s="26"/>
      <c r="D75" s="27"/>
      <c r="E75" s="27"/>
      <c r="H75" s="28">
        <f t="shared" si="0"/>
        <v>0</v>
      </c>
      <c r="I75" s="28">
        <v>5</v>
      </c>
    </row>
    <row r="76" spans="1:9" x14ac:dyDescent="0.2">
      <c r="A76" s="9" t="s">
        <v>81</v>
      </c>
      <c r="B76" s="8" t="s">
        <v>146</v>
      </c>
      <c r="C76" s="26"/>
      <c r="D76" s="27"/>
      <c r="E76" s="27"/>
      <c r="H76" s="28">
        <f t="shared" si="0"/>
        <v>0</v>
      </c>
      <c r="I76" s="28">
        <v>5</v>
      </c>
    </row>
    <row r="77" spans="1:9" x14ac:dyDescent="0.2">
      <c r="A77" s="9" t="s">
        <v>82</v>
      </c>
      <c r="B77" s="8" t="s">
        <v>147</v>
      </c>
      <c r="C77" s="26"/>
      <c r="D77" s="27"/>
      <c r="E77" s="27"/>
      <c r="H77" s="28">
        <f t="shared" si="0"/>
        <v>0</v>
      </c>
      <c r="I77" s="28">
        <v>5</v>
      </c>
    </row>
    <row r="78" spans="1:9" x14ac:dyDescent="0.2">
      <c r="A78" s="9" t="s">
        <v>83</v>
      </c>
      <c r="B78" s="8" t="s">
        <v>148</v>
      </c>
      <c r="C78" s="26"/>
      <c r="D78" s="27"/>
      <c r="E78" s="27"/>
      <c r="H78" s="28">
        <f t="shared" si="0"/>
        <v>0</v>
      </c>
      <c r="I78" s="28">
        <v>5</v>
      </c>
    </row>
    <row r="79" spans="1:9" x14ac:dyDescent="0.2">
      <c r="A79" s="9" t="s">
        <v>84</v>
      </c>
      <c r="B79" s="8" t="s">
        <v>149</v>
      </c>
      <c r="C79" s="26"/>
      <c r="D79" s="27"/>
      <c r="E79" s="27"/>
      <c r="H79" s="28">
        <f t="shared" si="0"/>
        <v>0</v>
      </c>
      <c r="I79" s="28">
        <v>5</v>
      </c>
    </row>
    <row r="80" spans="1:9" x14ac:dyDescent="0.2">
      <c r="A80" s="9" t="s">
        <v>85</v>
      </c>
      <c r="B80" s="8" t="s">
        <v>150</v>
      </c>
      <c r="C80" s="26"/>
      <c r="D80" s="27"/>
      <c r="E80" s="27"/>
      <c r="H80" s="28">
        <f t="shared" si="0"/>
        <v>0</v>
      </c>
      <c r="I80" s="28">
        <v>5</v>
      </c>
    </row>
    <row r="81" spans="1:9" x14ac:dyDescent="0.2">
      <c r="A81" s="9" t="s">
        <v>86</v>
      </c>
      <c r="B81" s="8" t="s">
        <v>151</v>
      </c>
      <c r="C81" s="26"/>
      <c r="D81" s="27"/>
      <c r="E81" s="27"/>
      <c r="H81" s="28">
        <f t="shared" si="0"/>
        <v>0</v>
      </c>
      <c r="I81" s="28">
        <v>5</v>
      </c>
    </row>
    <row r="82" spans="1:9" x14ac:dyDescent="0.2">
      <c r="A82" s="9" t="s">
        <v>87</v>
      </c>
      <c r="B82" s="8" t="s">
        <v>152</v>
      </c>
      <c r="C82" s="26"/>
      <c r="D82" s="27"/>
      <c r="E82" s="27"/>
      <c r="H82" s="28">
        <f t="shared" si="0"/>
        <v>0</v>
      </c>
      <c r="I82" s="28">
        <v>5</v>
      </c>
    </row>
    <row r="83" spans="1:9" x14ac:dyDescent="0.2">
      <c r="A83" s="9" t="s">
        <v>88</v>
      </c>
      <c r="B83" s="8" t="s">
        <v>153</v>
      </c>
      <c r="C83" s="26"/>
      <c r="D83" s="27"/>
      <c r="E83" s="27"/>
      <c r="H83" s="28">
        <f t="shared" si="0"/>
        <v>0</v>
      </c>
      <c r="I83" s="28">
        <v>5</v>
      </c>
    </row>
    <row r="84" spans="1:9" x14ac:dyDescent="0.2">
      <c r="A84" s="9" t="s">
        <v>89</v>
      </c>
      <c r="B84" s="8" t="s">
        <v>154</v>
      </c>
      <c r="C84" s="26"/>
      <c r="D84" s="27"/>
      <c r="E84" s="27"/>
      <c r="H84" s="28">
        <f t="shared" ref="H84:H147" si="1">IF(ISERROR(VLOOKUP(C84,$A$8:$C$10,3,FALSE))=TRUE,0,VLOOKUP(C84,$A$8:$C$10,3,FALSE))</f>
        <v>0</v>
      </c>
      <c r="I84" s="28">
        <v>5</v>
      </c>
    </row>
    <row r="85" spans="1:9" x14ac:dyDescent="0.2">
      <c r="A85" s="21">
        <v>3</v>
      </c>
      <c r="B85" s="22" t="s">
        <v>17</v>
      </c>
      <c r="C85" s="23"/>
      <c r="D85" s="24"/>
      <c r="E85" s="24"/>
      <c r="H85" s="24"/>
      <c r="I85" s="24"/>
    </row>
    <row r="86" spans="1:9" x14ac:dyDescent="0.2">
      <c r="A86" s="11" t="s">
        <v>179</v>
      </c>
      <c r="B86" s="8" t="s">
        <v>23</v>
      </c>
      <c r="C86" s="26"/>
      <c r="D86" s="27"/>
      <c r="E86" s="27"/>
      <c r="H86" s="28">
        <f t="shared" si="1"/>
        <v>0</v>
      </c>
      <c r="I86" s="28">
        <v>5</v>
      </c>
    </row>
    <row r="87" spans="1:9" x14ac:dyDescent="0.2">
      <c r="A87" s="11" t="s">
        <v>180</v>
      </c>
      <c r="B87" s="8" t="s">
        <v>155</v>
      </c>
      <c r="C87" s="26"/>
      <c r="D87" s="27"/>
      <c r="E87" s="27"/>
      <c r="H87" s="28">
        <f t="shared" si="1"/>
        <v>0</v>
      </c>
      <c r="I87" s="28">
        <v>5</v>
      </c>
    </row>
    <row r="88" spans="1:9" x14ac:dyDescent="0.2">
      <c r="A88" s="11" t="s">
        <v>181</v>
      </c>
      <c r="B88" s="8" t="s">
        <v>156</v>
      </c>
      <c r="C88" s="26"/>
      <c r="D88" s="27"/>
      <c r="E88" s="27"/>
      <c r="H88" s="28">
        <f t="shared" si="1"/>
        <v>0</v>
      </c>
      <c r="I88" s="28">
        <v>5</v>
      </c>
    </row>
    <row r="89" spans="1:9" x14ac:dyDescent="0.2">
      <c r="A89" s="11" t="s">
        <v>182</v>
      </c>
      <c r="B89" s="8" t="s">
        <v>157</v>
      </c>
      <c r="C89" s="26"/>
      <c r="D89" s="27"/>
      <c r="E89" s="27"/>
      <c r="H89" s="28">
        <f t="shared" si="1"/>
        <v>0</v>
      </c>
      <c r="I89" s="28">
        <v>5</v>
      </c>
    </row>
    <row r="90" spans="1:9" x14ac:dyDescent="0.2">
      <c r="A90" s="11" t="s">
        <v>183</v>
      </c>
      <c r="B90" s="8" t="s">
        <v>158</v>
      </c>
      <c r="C90" s="26"/>
      <c r="D90" s="27"/>
      <c r="E90" s="27"/>
      <c r="H90" s="28">
        <f t="shared" si="1"/>
        <v>0</v>
      </c>
      <c r="I90" s="28">
        <v>5</v>
      </c>
    </row>
    <row r="91" spans="1:9" x14ac:dyDescent="0.2">
      <c r="A91" s="11" t="s">
        <v>184</v>
      </c>
      <c r="B91" s="8" t="s">
        <v>159</v>
      </c>
      <c r="C91" s="26"/>
      <c r="D91" s="27"/>
      <c r="E91" s="27"/>
      <c r="H91" s="28">
        <f t="shared" si="1"/>
        <v>0</v>
      </c>
      <c r="I91" s="28">
        <v>5</v>
      </c>
    </row>
    <row r="92" spans="1:9" x14ac:dyDescent="0.2">
      <c r="A92" s="11" t="s">
        <v>185</v>
      </c>
      <c r="B92" s="8" t="s">
        <v>160</v>
      </c>
      <c r="C92" s="26"/>
      <c r="D92" s="27"/>
      <c r="E92" s="27"/>
      <c r="H92" s="28">
        <f t="shared" si="1"/>
        <v>0</v>
      </c>
      <c r="I92" s="28">
        <v>5</v>
      </c>
    </row>
    <row r="93" spans="1:9" x14ac:dyDescent="0.2">
      <c r="A93" s="11" t="s">
        <v>186</v>
      </c>
      <c r="B93" s="8" t="s">
        <v>161</v>
      </c>
      <c r="C93" s="26"/>
      <c r="D93" s="27"/>
      <c r="E93" s="27"/>
      <c r="H93" s="28">
        <f t="shared" si="1"/>
        <v>0</v>
      </c>
      <c r="I93" s="28">
        <v>5</v>
      </c>
    </row>
    <row r="94" spans="1:9" x14ac:dyDescent="0.2">
      <c r="A94" s="11" t="s">
        <v>187</v>
      </c>
      <c r="B94" s="8" t="s">
        <v>162</v>
      </c>
      <c r="C94" s="26"/>
      <c r="D94" s="27"/>
      <c r="E94" s="27"/>
      <c r="H94" s="28">
        <f t="shared" si="1"/>
        <v>0</v>
      </c>
      <c r="I94" s="28">
        <v>5</v>
      </c>
    </row>
    <row r="95" spans="1:9" x14ac:dyDescent="0.2">
      <c r="A95" s="11" t="s">
        <v>188</v>
      </c>
      <c r="B95" s="8" t="s">
        <v>163</v>
      </c>
      <c r="C95" s="26"/>
      <c r="D95" s="27"/>
      <c r="E95" s="27"/>
      <c r="H95" s="28">
        <f t="shared" si="1"/>
        <v>0</v>
      </c>
      <c r="I95" s="28">
        <v>5</v>
      </c>
    </row>
    <row r="96" spans="1:9" x14ac:dyDescent="0.2">
      <c r="A96" s="11" t="s">
        <v>189</v>
      </c>
      <c r="B96" s="8" t="s">
        <v>164</v>
      </c>
      <c r="C96" s="26"/>
      <c r="D96" s="27"/>
      <c r="E96" s="27"/>
      <c r="H96" s="28">
        <f t="shared" si="1"/>
        <v>0</v>
      </c>
      <c r="I96" s="28">
        <v>5</v>
      </c>
    </row>
    <row r="97" spans="1:9" x14ac:dyDescent="0.2">
      <c r="A97" s="11" t="s">
        <v>190</v>
      </c>
      <c r="B97" s="8" t="s">
        <v>165</v>
      </c>
      <c r="C97" s="26"/>
      <c r="D97" s="27"/>
      <c r="E97" s="27"/>
      <c r="H97" s="28">
        <f t="shared" si="1"/>
        <v>0</v>
      </c>
      <c r="I97" s="28">
        <v>5</v>
      </c>
    </row>
    <row r="98" spans="1:9" ht="25.5" x14ac:dyDescent="0.2">
      <c r="A98" s="11" t="s">
        <v>191</v>
      </c>
      <c r="B98" s="8" t="s">
        <v>166</v>
      </c>
      <c r="C98" s="26"/>
      <c r="D98" s="27"/>
      <c r="E98" s="27"/>
      <c r="H98" s="28">
        <f t="shared" si="1"/>
        <v>0</v>
      </c>
      <c r="I98" s="28">
        <v>5</v>
      </c>
    </row>
    <row r="99" spans="1:9" ht="25.5" x14ac:dyDescent="0.2">
      <c r="A99" s="11" t="s">
        <v>192</v>
      </c>
      <c r="B99" s="8" t="s">
        <v>167</v>
      </c>
      <c r="C99" s="26"/>
      <c r="D99" s="27"/>
      <c r="E99" s="27"/>
      <c r="H99" s="28">
        <f t="shared" si="1"/>
        <v>0</v>
      </c>
      <c r="I99" s="28">
        <v>5</v>
      </c>
    </row>
    <row r="100" spans="1:9" x14ac:dyDescent="0.2">
      <c r="A100" s="11" t="s">
        <v>193</v>
      </c>
      <c r="B100" s="8" t="s">
        <v>168</v>
      </c>
      <c r="C100" s="26"/>
      <c r="D100" s="27"/>
      <c r="E100" s="27"/>
      <c r="H100" s="28">
        <f t="shared" si="1"/>
        <v>0</v>
      </c>
      <c r="I100" s="28">
        <v>5</v>
      </c>
    </row>
    <row r="101" spans="1:9" x14ac:dyDescent="0.2">
      <c r="A101" s="11" t="s">
        <v>194</v>
      </c>
      <c r="B101" s="8" t="s">
        <v>169</v>
      </c>
      <c r="C101" s="26"/>
      <c r="D101" s="27"/>
      <c r="E101" s="27"/>
      <c r="H101" s="28">
        <f t="shared" si="1"/>
        <v>0</v>
      </c>
      <c r="I101" s="28">
        <v>5</v>
      </c>
    </row>
    <row r="102" spans="1:9" x14ac:dyDescent="0.2">
      <c r="A102" s="11" t="s">
        <v>195</v>
      </c>
      <c r="B102" s="8" t="s">
        <v>369</v>
      </c>
      <c r="C102" s="26"/>
      <c r="D102" s="27"/>
      <c r="E102" s="27"/>
      <c r="H102" s="28">
        <f t="shared" si="1"/>
        <v>0</v>
      </c>
      <c r="I102" s="28">
        <v>5</v>
      </c>
    </row>
    <row r="103" spans="1:9" x14ac:dyDescent="0.2">
      <c r="A103" s="11" t="s">
        <v>196</v>
      </c>
      <c r="B103" s="8" t="s">
        <v>173</v>
      </c>
      <c r="C103" s="26"/>
      <c r="D103" s="27"/>
      <c r="E103" s="27"/>
      <c r="H103" s="28">
        <f t="shared" si="1"/>
        <v>0</v>
      </c>
      <c r="I103" s="28">
        <v>5</v>
      </c>
    </row>
    <row r="104" spans="1:9" ht="25.5" x14ac:dyDescent="0.2">
      <c r="A104" s="11" t="s">
        <v>197</v>
      </c>
      <c r="B104" s="8" t="s">
        <v>174</v>
      </c>
      <c r="C104" s="26"/>
      <c r="D104" s="27"/>
      <c r="E104" s="27"/>
      <c r="H104" s="28">
        <f t="shared" si="1"/>
        <v>0</v>
      </c>
      <c r="I104" s="28">
        <v>5</v>
      </c>
    </row>
    <row r="105" spans="1:9" x14ac:dyDescent="0.2">
      <c r="A105" s="11" t="s">
        <v>198</v>
      </c>
      <c r="B105" s="8" t="s">
        <v>175</v>
      </c>
      <c r="C105" s="26"/>
      <c r="D105" s="27"/>
      <c r="E105" s="27"/>
      <c r="H105" s="28">
        <f t="shared" si="1"/>
        <v>0</v>
      </c>
      <c r="I105" s="28">
        <v>5</v>
      </c>
    </row>
    <row r="106" spans="1:9" x14ac:dyDescent="0.2">
      <c r="A106" s="11" t="s">
        <v>199</v>
      </c>
      <c r="B106" s="8" t="s">
        <v>176</v>
      </c>
      <c r="C106" s="26"/>
      <c r="D106" s="27"/>
      <c r="E106" s="27"/>
      <c r="H106" s="28">
        <f t="shared" si="1"/>
        <v>0</v>
      </c>
      <c r="I106" s="28">
        <v>5</v>
      </c>
    </row>
    <row r="107" spans="1:9" ht="25.5" x14ac:dyDescent="0.2">
      <c r="A107" s="11" t="s">
        <v>200</v>
      </c>
      <c r="B107" s="8" t="s">
        <v>177</v>
      </c>
      <c r="C107" s="26"/>
      <c r="D107" s="27"/>
      <c r="E107" s="27"/>
      <c r="H107" s="28">
        <f t="shared" si="1"/>
        <v>0</v>
      </c>
      <c r="I107" s="28">
        <v>5</v>
      </c>
    </row>
    <row r="108" spans="1:9" x14ac:dyDescent="0.2">
      <c r="A108" s="11" t="s">
        <v>201</v>
      </c>
      <c r="B108" s="8" t="s">
        <v>178</v>
      </c>
      <c r="C108" s="26"/>
      <c r="D108" s="27"/>
      <c r="E108" s="27"/>
      <c r="H108" s="28">
        <f t="shared" si="1"/>
        <v>0</v>
      </c>
      <c r="I108" s="28">
        <v>5</v>
      </c>
    </row>
    <row r="109" spans="1:9" x14ac:dyDescent="0.2">
      <c r="A109" s="21">
        <v>4</v>
      </c>
      <c r="B109" s="22" t="s">
        <v>18</v>
      </c>
      <c r="C109" s="23"/>
      <c r="D109" s="24"/>
      <c r="E109" s="24"/>
      <c r="H109" s="24"/>
      <c r="I109" s="24"/>
    </row>
    <row r="110" spans="1:9" x14ac:dyDescent="0.2">
      <c r="A110" s="12" t="s">
        <v>221</v>
      </c>
      <c r="B110" s="8" t="s">
        <v>204</v>
      </c>
      <c r="C110" s="26"/>
      <c r="D110" s="27"/>
      <c r="E110" s="27"/>
      <c r="H110" s="28">
        <f t="shared" si="1"/>
        <v>0</v>
      </c>
      <c r="I110" s="28">
        <v>5</v>
      </c>
    </row>
    <row r="111" spans="1:9" ht="51" x14ac:dyDescent="0.2">
      <c r="A111" s="12" t="s">
        <v>222</v>
      </c>
      <c r="B111" s="8" t="s">
        <v>205</v>
      </c>
      <c r="C111" s="26"/>
      <c r="D111" s="27"/>
      <c r="E111" s="27"/>
      <c r="H111" s="28">
        <f t="shared" si="1"/>
        <v>0</v>
      </c>
      <c r="I111" s="28">
        <v>5</v>
      </c>
    </row>
    <row r="112" spans="1:9" x14ac:dyDescent="0.2">
      <c r="A112" s="12" t="s">
        <v>223</v>
      </c>
      <c r="B112" s="8" t="s">
        <v>206</v>
      </c>
      <c r="C112" s="26"/>
      <c r="D112" s="27"/>
      <c r="E112" s="27"/>
      <c r="H112" s="28">
        <f t="shared" si="1"/>
        <v>0</v>
      </c>
      <c r="I112" s="28">
        <v>5</v>
      </c>
    </row>
    <row r="113" spans="1:9" ht="63.75" x14ac:dyDescent="0.2">
      <c r="A113" s="12" t="s">
        <v>224</v>
      </c>
      <c r="B113" s="8" t="s">
        <v>207</v>
      </c>
      <c r="C113" s="26"/>
      <c r="D113" s="27"/>
      <c r="E113" s="27"/>
      <c r="H113" s="28">
        <f t="shared" si="1"/>
        <v>0</v>
      </c>
      <c r="I113" s="28">
        <v>5</v>
      </c>
    </row>
    <row r="114" spans="1:9" ht="38.25" x14ac:dyDescent="0.2">
      <c r="A114" s="12" t="s">
        <v>225</v>
      </c>
      <c r="B114" s="8" t="s">
        <v>208</v>
      </c>
      <c r="C114" s="26"/>
      <c r="D114" s="27"/>
      <c r="E114" s="27"/>
      <c r="H114" s="28">
        <f t="shared" si="1"/>
        <v>0</v>
      </c>
      <c r="I114" s="28">
        <v>5</v>
      </c>
    </row>
    <row r="115" spans="1:9" ht="38.25" x14ac:dyDescent="0.2">
      <c r="A115" s="12" t="s">
        <v>226</v>
      </c>
      <c r="B115" s="8" t="s">
        <v>209</v>
      </c>
      <c r="C115" s="26"/>
      <c r="D115" s="27"/>
      <c r="E115" s="27"/>
      <c r="H115" s="28">
        <f t="shared" si="1"/>
        <v>0</v>
      </c>
      <c r="I115" s="28">
        <v>5</v>
      </c>
    </row>
    <row r="116" spans="1:9" ht="25.5" x14ac:dyDescent="0.2">
      <c r="A116" s="12" t="s">
        <v>227</v>
      </c>
      <c r="B116" s="8" t="s">
        <v>210</v>
      </c>
      <c r="C116" s="26"/>
      <c r="D116" s="27"/>
      <c r="E116" s="27"/>
      <c r="H116" s="28">
        <f t="shared" si="1"/>
        <v>0</v>
      </c>
      <c r="I116" s="28">
        <v>5</v>
      </c>
    </row>
    <row r="117" spans="1:9" ht="25.5" x14ac:dyDescent="0.2">
      <c r="A117" s="12" t="s">
        <v>228</v>
      </c>
      <c r="B117" s="8" t="s">
        <v>211</v>
      </c>
      <c r="C117" s="26"/>
      <c r="D117" s="27"/>
      <c r="E117" s="27"/>
      <c r="H117" s="28">
        <f t="shared" si="1"/>
        <v>0</v>
      </c>
      <c r="I117" s="28">
        <v>5</v>
      </c>
    </row>
    <row r="118" spans="1:9" ht="25.5" x14ac:dyDescent="0.2">
      <c r="A118" s="12" t="s">
        <v>229</v>
      </c>
      <c r="B118" s="8" t="s">
        <v>212</v>
      </c>
      <c r="C118" s="26"/>
      <c r="D118" s="27"/>
      <c r="E118" s="27"/>
      <c r="H118" s="28">
        <f t="shared" si="1"/>
        <v>0</v>
      </c>
      <c r="I118" s="28">
        <v>5</v>
      </c>
    </row>
    <row r="119" spans="1:9" ht="25.5" x14ac:dyDescent="0.2">
      <c r="A119" s="12" t="s">
        <v>230</v>
      </c>
      <c r="B119" s="8" t="s">
        <v>213</v>
      </c>
      <c r="C119" s="26"/>
      <c r="D119" s="27"/>
      <c r="E119" s="27"/>
      <c r="H119" s="28">
        <f t="shared" si="1"/>
        <v>0</v>
      </c>
      <c r="I119" s="28">
        <v>5</v>
      </c>
    </row>
    <row r="120" spans="1:9" ht="25.5" x14ac:dyDescent="0.2">
      <c r="A120" s="12" t="s">
        <v>231</v>
      </c>
      <c r="B120" s="8" t="s">
        <v>214</v>
      </c>
      <c r="C120" s="26"/>
      <c r="D120" s="27"/>
      <c r="E120" s="27"/>
      <c r="H120" s="28">
        <f t="shared" si="1"/>
        <v>0</v>
      </c>
      <c r="I120" s="28">
        <v>5</v>
      </c>
    </row>
    <row r="121" spans="1:9" x14ac:dyDescent="0.2">
      <c r="A121" s="12" t="s">
        <v>232</v>
      </c>
      <c r="B121" s="8" t="s">
        <v>215</v>
      </c>
      <c r="C121" s="26"/>
      <c r="D121" s="27"/>
      <c r="E121" s="27"/>
      <c r="H121" s="28">
        <f t="shared" si="1"/>
        <v>0</v>
      </c>
      <c r="I121" s="28">
        <v>5</v>
      </c>
    </row>
    <row r="122" spans="1:9" x14ac:dyDescent="0.2">
      <c r="A122" s="12" t="s">
        <v>233</v>
      </c>
      <c r="B122" s="8" t="s">
        <v>216</v>
      </c>
      <c r="C122" s="26"/>
      <c r="D122" s="27"/>
      <c r="E122" s="27"/>
      <c r="H122" s="28">
        <f t="shared" si="1"/>
        <v>0</v>
      </c>
      <c r="I122" s="28">
        <v>5</v>
      </c>
    </row>
    <row r="123" spans="1:9" ht="25.5" x14ac:dyDescent="0.2">
      <c r="A123" s="12" t="s">
        <v>234</v>
      </c>
      <c r="B123" s="8" t="s">
        <v>217</v>
      </c>
      <c r="C123" s="26"/>
      <c r="D123" s="27"/>
      <c r="E123" s="27"/>
      <c r="H123" s="28">
        <f t="shared" si="1"/>
        <v>0</v>
      </c>
      <c r="I123" s="28">
        <v>5</v>
      </c>
    </row>
    <row r="124" spans="1:9" ht="25.5" x14ac:dyDescent="0.2">
      <c r="A124" s="12" t="s">
        <v>235</v>
      </c>
      <c r="B124" s="8" t="s">
        <v>218</v>
      </c>
      <c r="C124" s="26"/>
      <c r="D124" s="27"/>
      <c r="E124" s="27"/>
      <c r="H124" s="28">
        <f t="shared" si="1"/>
        <v>0</v>
      </c>
      <c r="I124" s="28">
        <v>5</v>
      </c>
    </row>
    <row r="125" spans="1:9" ht="25.5" x14ac:dyDescent="0.2">
      <c r="A125" s="12" t="s">
        <v>236</v>
      </c>
      <c r="B125" s="8" t="s">
        <v>219</v>
      </c>
      <c r="C125" s="26"/>
      <c r="D125" s="27"/>
      <c r="E125" s="27"/>
      <c r="H125" s="28">
        <f t="shared" si="1"/>
        <v>0</v>
      </c>
      <c r="I125" s="28">
        <v>5</v>
      </c>
    </row>
    <row r="126" spans="1:9" x14ac:dyDescent="0.2">
      <c r="A126" s="12" t="s">
        <v>237</v>
      </c>
      <c r="B126" s="8" t="s">
        <v>220</v>
      </c>
      <c r="C126" s="26"/>
      <c r="D126" s="27"/>
      <c r="E126" s="27"/>
      <c r="H126" s="28">
        <f t="shared" si="1"/>
        <v>0</v>
      </c>
      <c r="I126" s="28">
        <v>5</v>
      </c>
    </row>
    <row r="127" spans="1:9" x14ac:dyDescent="0.2">
      <c r="A127" s="21">
        <v>5</v>
      </c>
      <c r="B127" s="22" t="s">
        <v>19</v>
      </c>
      <c r="C127" s="23"/>
      <c r="D127" s="24"/>
      <c r="E127" s="24"/>
      <c r="H127" s="24"/>
      <c r="I127" s="24"/>
    </row>
    <row r="128" spans="1:9" ht="38.25" x14ac:dyDescent="0.2">
      <c r="A128" s="11" t="s">
        <v>244</v>
      </c>
      <c r="B128" s="8" t="s">
        <v>238</v>
      </c>
      <c r="C128" s="26"/>
      <c r="D128" s="27"/>
      <c r="E128" s="27"/>
      <c r="H128" s="28">
        <f t="shared" si="1"/>
        <v>0</v>
      </c>
      <c r="I128" s="28">
        <v>5</v>
      </c>
    </row>
    <row r="129" spans="1:9" x14ac:dyDescent="0.2">
      <c r="A129" s="11" t="s">
        <v>245</v>
      </c>
      <c r="B129" s="8" t="s">
        <v>239</v>
      </c>
      <c r="C129" s="26"/>
      <c r="D129" s="27"/>
      <c r="E129" s="27"/>
      <c r="H129" s="28">
        <f t="shared" si="1"/>
        <v>0</v>
      </c>
      <c r="I129" s="28">
        <v>5</v>
      </c>
    </row>
    <row r="130" spans="1:9" x14ac:dyDescent="0.2">
      <c r="A130" s="11" t="s">
        <v>246</v>
      </c>
      <c r="B130" s="8" t="s">
        <v>240</v>
      </c>
      <c r="C130" s="26"/>
      <c r="D130" s="27"/>
      <c r="E130" s="27"/>
      <c r="H130" s="28">
        <f t="shared" si="1"/>
        <v>0</v>
      </c>
      <c r="I130" s="28">
        <v>5</v>
      </c>
    </row>
    <row r="131" spans="1:9" x14ac:dyDescent="0.2">
      <c r="A131" s="11" t="s">
        <v>247</v>
      </c>
      <c r="B131" s="8" t="s">
        <v>241</v>
      </c>
      <c r="C131" s="26"/>
      <c r="D131" s="27"/>
      <c r="E131" s="27"/>
      <c r="H131" s="28">
        <f t="shared" si="1"/>
        <v>0</v>
      </c>
      <c r="I131" s="28">
        <v>5</v>
      </c>
    </row>
    <row r="132" spans="1:9" x14ac:dyDescent="0.2">
      <c r="A132" s="11" t="s">
        <v>248</v>
      </c>
      <c r="B132" s="8" t="s">
        <v>242</v>
      </c>
      <c r="C132" s="26"/>
      <c r="D132" s="27"/>
      <c r="E132" s="27"/>
      <c r="H132" s="28">
        <f t="shared" si="1"/>
        <v>0</v>
      </c>
      <c r="I132" s="28">
        <v>5</v>
      </c>
    </row>
    <row r="133" spans="1:9" x14ac:dyDescent="0.2">
      <c r="A133" s="11" t="s">
        <v>249</v>
      </c>
      <c r="B133" s="8" t="s">
        <v>243</v>
      </c>
      <c r="C133" s="26"/>
      <c r="D133" s="27"/>
      <c r="E133" s="27"/>
      <c r="H133" s="28">
        <f t="shared" si="1"/>
        <v>0</v>
      </c>
      <c r="I133" s="28">
        <v>5</v>
      </c>
    </row>
    <row r="134" spans="1:9" x14ac:dyDescent="0.2">
      <c r="A134" s="21">
        <v>6</v>
      </c>
      <c r="B134" s="22" t="s">
        <v>96</v>
      </c>
      <c r="C134" s="23"/>
      <c r="D134" s="24"/>
      <c r="E134" s="24"/>
      <c r="H134" s="24"/>
      <c r="I134" s="24"/>
    </row>
    <row r="135" spans="1:9" x14ac:dyDescent="0.2">
      <c r="A135" s="12" t="s">
        <v>250</v>
      </c>
      <c r="B135" s="8" t="s">
        <v>289</v>
      </c>
      <c r="C135" s="26"/>
      <c r="D135" s="27"/>
      <c r="E135" s="27"/>
      <c r="H135" s="28">
        <f t="shared" si="1"/>
        <v>0</v>
      </c>
      <c r="I135" s="28">
        <v>5</v>
      </c>
    </row>
    <row r="136" spans="1:9" ht="25.5" x14ac:dyDescent="0.2">
      <c r="A136" s="12" t="s">
        <v>251</v>
      </c>
      <c r="B136" s="8" t="s">
        <v>290</v>
      </c>
      <c r="C136" s="26"/>
      <c r="D136" s="27"/>
      <c r="E136" s="27"/>
      <c r="H136" s="28">
        <f t="shared" si="1"/>
        <v>0</v>
      </c>
      <c r="I136" s="28">
        <v>5</v>
      </c>
    </row>
    <row r="137" spans="1:9" ht="25.5" x14ac:dyDescent="0.2">
      <c r="A137" s="12" t="s">
        <v>252</v>
      </c>
      <c r="B137" s="8" t="s">
        <v>291</v>
      </c>
      <c r="C137" s="26"/>
      <c r="D137" s="27"/>
      <c r="E137" s="27"/>
      <c r="H137" s="28">
        <f t="shared" si="1"/>
        <v>0</v>
      </c>
      <c r="I137" s="28">
        <v>5</v>
      </c>
    </row>
    <row r="138" spans="1:9" ht="25.5" x14ac:dyDescent="0.2">
      <c r="A138" s="12" t="s">
        <v>253</v>
      </c>
      <c r="B138" s="8" t="s">
        <v>292</v>
      </c>
      <c r="C138" s="26"/>
      <c r="D138" s="27"/>
      <c r="E138" s="27"/>
      <c r="H138" s="28">
        <f t="shared" si="1"/>
        <v>0</v>
      </c>
      <c r="I138" s="28">
        <v>5</v>
      </c>
    </row>
    <row r="139" spans="1:9" ht="25.5" x14ac:dyDescent="0.2">
      <c r="A139" s="12" t="s">
        <v>254</v>
      </c>
      <c r="B139" s="8" t="s">
        <v>293</v>
      </c>
      <c r="C139" s="26"/>
      <c r="D139" s="27"/>
      <c r="E139" s="27"/>
      <c r="H139" s="28">
        <f t="shared" si="1"/>
        <v>0</v>
      </c>
      <c r="I139" s="28">
        <v>5</v>
      </c>
    </row>
    <row r="140" spans="1:9" ht="25.5" x14ac:dyDescent="0.2">
      <c r="A140" s="12" t="s">
        <v>255</v>
      </c>
      <c r="B140" s="8" t="s">
        <v>294</v>
      </c>
      <c r="C140" s="26"/>
      <c r="D140" s="27"/>
      <c r="E140" s="27"/>
      <c r="H140" s="28">
        <f t="shared" si="1"/>
        <v>0</v>
      </c>
      <c r="I140" s="28">
        <v>5</v>
      </c>
    </row>
    <row r="141" spans="1:9" ht="25.5" x14ac:dyDescent="0.2">
      <c r="A141" s="12" t="s">
        <v>256</v>
      </c>
      <c r="B141" s="8" t="s">
        <v>295</v>
      </c>
      <c r="C141" s="26"/>
      <c r="D141" s="27"/>
      <c r="E141" s="27"/>
      <c r="H141" s="28">
        <f t="shared" si="1"/>
        <v>0</v>
      </c>
      <c r="I141" s="28">
        <v>5</v>
      </c>
    </row>
    <row r="142" spans="1:9" ht="25.5" x14ac:dyDescent="0.2">
      <c r="A142" s="12" t="s">
        <v>257</v>
      </c>
      <c r="B142" s="8" t="s">
        <v>296</v>
      </c>
      <c r="C142" s="26"/>
      <c r="D142" s="27"/>
      <c r="E142" s="27"/>
      <c r="H142" s="28">
        <f t="shared" si="1"/>
        <v>0</v>
      </c>
      <c r="I142" s="28">
        <v>5</v>
      </c>
    </row>
    <row r="143" spans="1:9" ht="25.5" x14ac:dyDescent="0.2">
      <c r="A143" s="12" t="s">
        <v>258</v>
      </c>
      <c r="B143" s="8" t="s">
        <v>297</v>
      </c>
      <c r="C143" s="26"/>
      <c r="D143" s="27"/>
      <c r="E143" s="27"/>
      <c r="H143" s="28">
        <f t="shared" si="1"/>
        <v>0</v>
      </c>
      <c r="I143" s="28">
        <v>5</v>
      </c>
    </row>
    <row r="144" spans="1:9" ht="25.5" x14ac:dyDescent="0.2">
      <c r="A144" s="12" t="s">
        <v>259</v>
      </c>
      <c r="B144" s="8" t="s">
        <v>298</v>
      </c>
      <c r="C144" s="26"/>
      <c r="D144" s="27"/>
      <c r="E144" s="27"/>
      <c r="H144" s="28">
        <f t="shared" si="1"/>
        <v>0</v>
      </c>
      <c r="I144" s="28">
        <v>5</v>
      </c>
    </row>
    <row r="145" spans="1:9" ht="25.5" x14ac:dyDescent="0.2">
      <c r="A145" s="12" t="s">
        <v>260</v>
      </c>
      <c r="B145" s="8" t="s">
        <v>299</v>
      </c>
      <c r="C145" s="26"/>
      <c r="D145" s="27"/>
      <c r="E145" s="27"/>
      <c r="H145" s="28">
        <f t="shared" si="1"/>
        <v>0</v>
      </c>
      <c r="I145" s="28">
        <v>5</v>
      </c>
    </row>
    <row r="146" spans="1:9" ht="25.5" x14ac:dyDescent="0.2">
      <c r="A146" s="12" t="s">
        <v>261</v>
      </c>
      <c r="B146" s="8" t="s">
        <v>300</v>
      </c>
      <c r="C146" s="26"/>
      <c r="D146" s="27"/>
      <c r="E146" s="27"/>
      <c r="H146" s="28">
        <f t="shared" si="1"/>
        <v>0</v>
      </c>
      <c r="I146" s="28">
        <v>5</v>
      </c>
    </row>
    <row r="147" spans="1:9" x14ac:dyDescent="0.2">
      <c r="A147" s="12" t="s">
        <v>262</v>
      </c>
      <c r="B147" s="8" t="s">
        <v>301</v>
      </c>
      <c r="C147" s="26"/>
      <c r="D147" s="27"/>
      <c r="E147" s="27"/>
      <c r="H147" s="28">
        <f t="shared" si="1"/>
        <v>0</v>
      </c>
      <c r="I147" s="28">
        <v>5</v>
      </c>
    </row>
    <row r="148" spans="1:9" ht="25.5" x14ac:dyDescent="0.2">
      <c r="A148" s="12" t="s">
        <v>330</v>
      </c>
      <c r="B148" s="8" t="s">
        <v>302</v>
      </c>
      <c r="C148" s="26"/>
      <c r="D148" s="27"/>
      <c r="E148" s="27"/>
      <c r="H148" s="28">
        <f t="shared" ref="H148:H180" si="2">IF(ISERROR(VLOOKUP(C148,$A$8:$C$10,3,FALSE))=TRUE,0,VLOOKUP(C148,$A$8:$C$10,3,FALSE))</f>
        <v>0</v>
      </c>
      <c r="I148" s="28">
        <v>5</v>
      </c>
    </row>
    <row r="149" spans="1:9" ht="25.5" x14ac:dyDescent="0.2">
      <c r="A149" s="12" t="s">
        <v>331</v>
      </c>
      <c r="B149" s="8" t="s">
        <v>303</v>
      </c>
      <c r="C149" s="26"/>
      <c r="D149" s="27"/>
      <c r="E149" s="27"/>
      <c r="H149" s="28">
        <f t="shared" si="2"/>
        <v>0</v>
      </c>
      <c r="I149" s="28">
        <v>5</v>
      </c>
    </row>
    <row r="150" spans="1:9" x14ac:dyDescent="0.2">
      <c r="A150" s="12" t="s">
        <v>332</v>
      </c>
      <c r="B150" s="8" t="s">
        <v>304</v>
      </c>
      <c r="C150" s="26"/>
      <c r="D150" s="27"/>
      <c r="E150" s="27"/>
      <c r="H150" s="28">
        <f t="shared" si="2"/>
        <v>0</v>
      </c>
      <c r="I150" s="28">
        <v>5</v>
      </c>
    </row>
    <row r="151" spans="1:9" x14ac:dyDescent="0.2">
      <c r="A151" s="12" t="s">
        <v>333</v>
      </c>
      <c r="B151" s="8" t="s">
        <v>305</v>
      </c>
      <c r="C151" s="26"/>
      <c r="D151" s="27"/>
      <c r="E151" s="27"/>
      <c r="H151" s="28">
        <f t="shared" si="2"/>
        <v>0</v>
      </c>
      <c r="I151" s="28">
        <v>5</v>
      </c>
    </row>
    <row r="152" spans="1:9" ht="25.5" x14ac:dyDescent="0.2">
      <c r="A152" s="12" t="s">
        <v>334</v>
      </c>
      <c r="B152" s="8" t="s">
        <v>306</v>
      </c>
      <c r="C152" s="26"/>
      <c r="D152" s="27"/>
      <c r="E152" s="27"/>
      <c r="H152" s="28">
        <f t="shared" si="2"/>
        <v>0</v>
      </c>
      <c r="I152" s="28">
        <v>5</v>
      </c>
    </row>
    <row r="153" spans="1:9" ht="25.5" x14ac:dyDescent="0.2">
      <c r="A153" s="12" t="s">
        <v>335</v>
      </c>
      <c r="B153" s="8" t="s">
        <v>307</v>
      </c>
      <c r="C153" s="26"/>
      <c r="D153" s="27"/>
      <c r="E153" s="27"/>
      <c r="H153" s="28">
        <f t="shared" si="2"/>
        <v>0</v>
      </c>
      <c r="I153" s="28">
        <v>5</v>
      </c>
    </row>
    <row r="154" spans="1:9" x14ac:dyDescent="0.2">
      <c r="A154" s="12" t="s">
        <v>336</v>
      </c>
      <c r="B154" s="8" t="s">
        <v>308</v>
      </c>
      <c r="C154" s="26"/>
      <c r="D154" s="27"/>
      <c r="E154" s="27"/>
      <c r="H154" s="28">
        <f t="shared" si="2"/>
        <v>0</v>
      </c>
      <c r="I154" s="28">
        <v>5</v>
      </c>
    </row>
    <row r="155" spans="1:9" x14ac:dyDescent="0.2">
      <c r="A155" s="12" t="s">
        <v>337</v>
      </c>
      <c r="B155" s="8" t="s">
        <v>309</v>
      </c>
      <c r="C155" s="26"/>
      <c r="D155" s="27"/>
      <c r="E155" s="27"/>
      <c r="H155" s="28">
        <f t="shared" si="2"/>
        <v>0</v>
      </c>
      <c r="I155" s="28">
        <v>5</v>
      </c>
    </row>
    <row r="156" spans="1:9" ht="25.5" x14ac:dyDescent="0.2">
      <c r="A156" s="12" t="s">
        <v>338</v>
      </c>
      <c r="B156" s="8" t="s">
        <v>310</v>
      </c>
      <c r="C156" s="26"/>
      <c r="D156" s="27"/>
      <c r="E156" s="27"/>
      <c r="H156" s="28">
        <f t="shared" si="2"/>
        <v>0</v>
      </c>
      <c r="I156" s="28">
        <v>5</v>
      </c>
    </row>
    <row r="157" spans="1:9" x14ac:dyDescent="0.2">
      <c r="A157" s="12" t="s">
        <v>339</v>
      </c>
      <c r="B157" s="8" t="s">
        <v>311</v>
      </c>
      <c r="C157" s="26"/>
      <c r="D157" s="27"/>
      <c r="E157" s="27"/>
      <c r="H157" s="28">
        <f t="shared" si="2"/>
        <v>0</v>
      </c>
      <c r="I157" s="28">
        <v>5</v>
      </c>
    </row>
    <row r="158" spans="1:9" x14ac:dyDescent="0.2">
      <c r="A158" s="12" t="s">
        <v>340</v>
      </c>
      <c r="B158" s="8" t="s">
        <v>312</v>
      </c>
      <c r="C158" s="26"/>
      <c r="D158" s="27"/>
      <c r="E158" s="27"/>
      <c r="H158" s="28">
        <f t="shared" si="2"/>
        <v>0</v>
      </c>
      <c r="I158" s="28">
        <v>5</v>
      </c>
    </row>
    <row r="159" spans="1:9" x14ac:dyDescent="0.2">
      <c r="A159" s="12" t="s">
        <v>341</v>
      </c>
      <c r="B159" s="8" t="s">
        <v>313</v>
      </c>
      <c r="C159" s="26"/>
      <c r="D159" s="27"/>
      <c r="E159" s="27"/>
      <c r="H159" s="28">
        <f t="shared" si="2"/>
        <v>0</v>
      </c>
      <c r="I159" s="28">
        <v>5</v>
      </c>
    </row>
    <row r="160" spans="1:9" x14ac:dyDescent="0.2">
      <c r="A160" s="12" t="s">
        <v>342</v>
      </c>
      <c r="B160" s="8" t="s">
        <v>314</v>
      </c>
      <c r="C160" s="26"/>
      <c r="D160" s="27"/>
      <c r="E160" s="27"/>
      <c r="H160" s="28">
        <f t="shared" si="2"/>
        <v>0</v>
      </c>
      <c r="I160" s="28">
        <v>5</v>
      </c>
    </row>
    <row r="161" spans="1:9" x14ac:dyDescent="0.2">
      <c r="A161" s="12" t="s">
        <v>343</v>
      </c>
      <c r="B161" s="8" t="s">
        <v>95</v>
      </c>
      <c r="C161" s="26"/>
      <c r="D161" s="27"/>
      <c r="E161" s="27"/>
      <c r="H161" s="28">
        <f t="shared" si="2"/>
        <v>0</v>
      </c>
      <c r="I161" s="28">
        <v>5</v>
      </c>
    </row>
    <row r="162" spans="1:9" x14ac:dyDescent="0.2">
      <c r="A162" s="12" t="s">
        <v>344</v>
      </c>
      <c r="B162" s="8" t="s">
        <v>170</v>
      </c>
      <c r="C162" s="26"/>
      <c r="D162" s="27"/>
      <c r="E162" s="27"/>
      <c r="H162" s="28">
        <f t="shared" si="2"/>
        <v>0</v>
      </c>
      <c r="I162" s="28">
        <v>5</v>
      </c>
    </row>
    <row r="163" spans="1:9" x14ac:dyDescent="0.2">
      <c r="A163" s="12" t="s">
        <v>345</v>
      </c>
      <c r="B163" s="8" t="s">
        <v>171</v>
      </c>
      <c r="C163" s="26"/>
      <c r="D163" s="27"/>
      <c r="E163" s="27"/>
      <c r="H163" s="28">
        <f t="shared" si="2"/>
        <v>0</v>
      </c>
      <c r="I163" s="28">
        <v>5</v>
      </c>
    </row>
    <row r="164" spans="1:9" x14ac:dyDescent="0.2">
      <c r="A164" s="12" t="s">
        <v>346</v>
      </c>
      <c r="B164" s="8" t="s">
        <v>172</v>
      </c>
      <c r="C164" s="26"/>
      <c r="D164" s="27"/>
      <c r="E164" s="27"/>
      <c r="H164" s="28">
        <f t="shared" si="2"/>
        <v>0</v>
      </c>
      <c r="I164" s="28">
        <v>5</v>
      </c>
    </row>
    <row r="165" spans="1:9" ht="25.5" x14ac:dyDescent="0.2">
      <c r="A165" s="12" t="s">
        <v>347</v>
      </c>
      <c r="B165" s="8" t="s">
        <v>315</v>
      </c>
      <c r="C165" s="26"/>
      <c r="D165" s="27"/>
      <c r="E165" s="27"/>
      <c r="H165" s="28">
        <f t="shared" si="2"/>
        <v>0</v>
      </c>
      <c r="I165" s="28">
        <v>5</v>
      </c>
    </row>
    <row r="166" spans="1:9" x14ac:dyDescent="0.2">
      <c r="A166" s="12" t="s">
        <v>348</v>
      </c>
      <c r="B166" s="8" t="s">
        <v>268</v>
      </c>
      <c r="C166" s="26"/>
      <c r="D166" s="27"/>
      <c r="E166" s="27"/>
      <c r="H166" s="28">
        <f t="shared" si="2"/>
        <v>0</v>
      </c>
      <c r="I166" s="28">
        <v>5</v>
      </c>
    </row>
    <row r="167" spans="1:9" x14ac:dyDescent="0.2">
      <c r="A167" s="12" t="s">
        <v>349</v>
      </c>
      <c r="B167" s="8" t="s">
        <v>316</v>
      </c>
      <c r="C167" s="26"/>
      <c r="D167" s="27"/>
      <c r="E167" s="27"/>
      <c r="H167" s="28">
        <f t="shared" si="2"/>
        <v>0</v>
      </c>
      <c r="I167" s="28">
        <v>5</v>
      </c>
    </row>
    <row r="168" spans="1:9" x14ac:dyDescent="0.2">
      <c r="A168" s="21">
        <v>7</v>
      </c>
      <c r="B168" s="22" t="s">
        <v>21</v>
      </c>
      <c r="C168" s="23"/>
      <c r="D168" s="24"/>
      <c r="E168" s="24"/>
      <c r="H168" s="24"/>
      <c r="I168" s="24"/>
    </row>
    <row r="169" spans="1:9" ht="25.5" x14ac:dyDescent="0.2">
      <c r="A169" s="9" t="s">
        <v>275</v>
      </c>
      <c r="B169" s="8" t="s">
        <v>279</v>
      </c>
      <c r="C169" s="26"/>
      <c r="D169" s="27"/>
      <c r="E169" s="27"/>
      <c r="H169" s="28">
        <f t="shared" si="2"/>
        <v>0</v>
      </c>
      <c r="I169" s="28">
        <v>5</v>
      </c>
    </row>
    <row r="170" spans="1:9" x14ac:dyDescent="0.2">
      <c r="A170" s="9" t="s">
        <v>276</v>
      </c>
      <c r="B170" s="8" t="s">
        <v>280</v>
      </c>
      <c r="C170" s="26"/>
      <c r="D170" s="27"/>
      <c r="E170" s="27"/>
      <c r="H170" s="28">
        <f t="shared" si="2"/>
        <v>0</v>
      </c>
      <c r="I170" s="28">
        <v>5</v>
      </c>
    </row>
    <row r="171" spans="1:9" x14ac:dyDescent="0.2">
      <c r="A171" s="9" t="s">
        <v>277</v>
      </c>
      <c r="B171" s="8" t="s">
        <v>281</v>
      </c>
      <c r="C171" s="26"/>
      <c r="D171" s="27"/>
      <c r="E171" s="27"/>
      <c r="H171" s="28">
        <f t="shared" si="2"/>
        <v>0</v>
      </c>
      <c r="I171" s="28">
        <v>5</v>
      </c>
    </row>
    <row r="172" spans="1:9" x14ac:dyDescent="0.2">
      <c r="A172" s="9" t="s">
        <v>278</v>
      </c>
      <c r="B172" s="8" t="s">
        <v>282</v>
      </c>
      <c r="C172" s="26"/>
      <c r="D172" s="27"/>
      <c r="E172" s="27"/>
      <c r="H172" s="28">
        <f t="shared" si="2"/>
        <v>0</v>
      </c>
      <c r="I172" s="28">
        <v>5</v>
      </c>
    </row>
    <row r="173" spans="1:9" x14ac:dyDescent="0.2">
      <c r="A173" s="29">
        <v>8</v>
      </c>
      <c r="B173" s="22" t="s">
        <v>22</v>
      </c>
      <c r="C173" s="23"/>
      <c r="D173" s="24"/>
      <c r="E173" s="24"/>
      <c r="H173" s="24"/>
      <c r="I173" s="24"/>
    </row>
    <row r="174" spans="1:9" ht="25.5" x14ac:dyDescent="0.2">
      <c r="A174" s="9" t="s">
        <v>317</v>
      </c>
      <c r="B174" s="8" t="s">
        <v>283</v>
      </c>
      <c r="C174" s="26"/>
      <c r="D174" s="27"/>
      <c r="E174" s="27"/>
      <c r="H174" s="28">
        <f t="shared" si="2"/>
        <v>0</v>
      </c>
      <c r="I174" s="28">
        <v>5</v>
      </c>
    </row>
    <row r="175" spans="1:9" x14ac:dyDescent="0.2">
      <c r="A175" s="9" t="s">
        <v>318</v>
      </c>
      <c r="B175" s="8" t="s">
        <v>280</v>
      </c>
      <c r="C175" s="26"/>
      <c r="D175" s="27"/>
      <c r="E175" s="27"/>
      <c r="H175" s="28">
        <f t="shared" si="2"/>
        <v>0</v>
      </c>
      <c r="I175" s="28">
        <v>5</v>
      </c>
    </row>
    <row r="176" spans="1:9" ht="25.5" x14ac:dyDescent="0.2">
      <c r="A176" s="9" t="s">
        <v>319</v>
      </c>
      <c r="B176" s="8" t="s">
        <v>284</v>
      </c>
      <c r="C176" s="26"/>
      <c r="D176" s="27"/>
      <c r="E176" s="27"/>
      <c r="H176" s="28">
        <f t="shared" si="2"/>
        <v>0</v>
      </c>
      <c r="I176" s="28">
        <v>5</v>
      </c>
    </row>
    <row r="177" spans="1:9" ht="25.5" x14ac:dyDescent="0.2">
      <c r="A177" s="9" t="s">
        <v>320</v>
      </c>
      <c r="B177" s="8" t="s">
        <v>285</v>
      </c>
      <c r="C177" s="26"/>
      <c r="D177" s="27"/>
      <c r="E177" s="27"/>
      <c r="H177" s="28">
        <f t="shared" si="2"/>
        <v>0</v>
      </c>
      <c r="I177" s="28">
        <v>5</v>
      </c>
    </row>
    <row r="178" spans="1:9" ht="25.5" x14ac:dyDescent="0.2">
      <c r="A178" s="9" t="s">
        <v>321</v>
      </c>
      <c r="B178" s="8" t="s">
        <v>286</v>
      </c>
      <c r="C178" s="26"/>
      <c r="D178" s="27"/>
      <c r="E178" s="27"/>
      <c r="H178" s="28">
        <f t="shared" si="2"/>
        <v>0</v>
      </c>
      <c r="I178" s="28">
        <v>5</v>
      </c>
    </row>
    <row r="179" spans="1:9" ht="25.5" x14ac:dyDescent="0.2">
      <c r="A179" s="9" t="s">
        <v>322</v>
      </c>
      <c r="B179" s="8" t="s">
        <v>287</v>
      </c>
      <c r="C179" s="26"/>
      <c r="D179" s="27"/>
      <c r="E179" s="27"/>
      <c r="H179" s="28">
        <f t="shared" si="2"/>
        <v>0</v>
      </c>
      <c r="I179" s="28">
        <v>5</v>
      </c>
    </row>
    <row r="180" spans="1:9" ht="25.5" x14ac:dyDescent="0.2">
      <c r="A180" s="9" t="s">
        <v>323</v>
      </c>
      <c r="B180" s="8" t="s">
        <v>288</v>
      </c>
      <c r="C180" s="26"/>
      <c r="D180" s="27"/>
      <c r="E180" s="27"/>
      <c r="H180" s="28">
        <f t="shared" si="2"/>
        <v>0</v>
      </c>
      <c r="I180" s="28">
        <v>5</v>
      </c>
    </row>
    <row r="181" spans="1:9" x14ac:dyDescent="0.2">
      <c r="H181" s="30">
        <f>+SUM(H19:H180)</f>
        <v>0</v>
      </c>
      <c r="I181" s="30">
        <f>+SUM(I19:I180)</f>
        <v>775</v>
      </c>
    </row>
    <row r="182" spans="1:9" x14ac:dyDescent="0.2">
      <c r="H182" s="30"/>
      <c r="I182" s="30"/>
    </row>
    <row r="183" spans="1:9" x14ac:dyDescent="0.2">
      <c r="A183" s="31"/>
      <c r="B183" s="32" t="s">
        <v>364</v>
      </c>
      <c r="C183" s="33">
        <f>+I181</f>
        <v>775</v>
      </c>
    </row>
    <row r="184" spans="1:9" x14ac:dyDescent="0.2">
      <c r="B184" s="32" t="s">
        <v>365</v>
      </c>
      <c r="C184" s="33">
        <f>+H181</f>
        <v>0</v>
      </c>
      <c r="D184" s="13"/>
      <c r="E184" s="13"/>
    </row>
    <row r="185" spans="1:9" x14ac:dyDescent="0.2">
      <c r="B185" s="34" t="s">
        <v>363</v>
      </c>
      <c r="C185" s="35">
        <f>+C184/I181</f>
        <v>0</v>
      </c>
    </row>
    <row r="186" spans="1:9" x14ac:dyDescent="0.2">
      <c r="B186" s="36"/>
      <c r="C186" s="37"/>
    </row>
  </sheetData>
  <sheetProtection algorithmName="SHA-512" hashValue="/uo8b/OBkx5fP4czU4IrS1VAivqj1M1bSDJK4rMI+cIRBoxLZtzsUqElTWQv6dqb4p/eP+F/NJ3nHXmm8mFn1g==" saltValue="G6FObMTss3SLfKzUTZjDFA==" spinCount="100000" sheet="1" objects="1" scenarios="1"/>
  <mergeCells count="5">
    <mergeCell ref="A15:C15"/>
    <mergeCell ref="A1:B1"/>
    <mergeCell ref="A12:C12"/>
    <mergeCell ref="A13:C13"/>
    <mergeCell ref="A14:C14"/>
  </mergeCells>
  <pageMargins left="0.70866141732283472" right="0.70866141732283472" top="0.74803149606299213" bottom="0.74803149606299213" header="0.31496062992125984" footer="0.31496062992125984"/>
  <pageSetup orientation="landscape" horizontalDpi="300" verticalDpi="300" r:id="rId1"/>
  <headerFooter>
    <oddFooter>&amp;R&amp;P de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Tablas!$A$1:$A$3</xm:f>
          </x14:formula1>
          <xm:sqref>C19:C23 C169:C172 C25:C84 C86:C108 C110:C126 C128:C133 C135:C167 C174:C180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tabSelected="1" zoomScaleNormal="100" workbookViewId="0">
      <selection sqref="A1:B1"/>
    </sheetView>
  </sheetViews>
  <sheetFormatPr baseColWidth="10" defaultColWidth="10.875" defaultRowHeight="12.75" x14ac:dyDescent="0.2"/>
  <cols>
    <col min="1" max="1" width="18.375" style="16" customWidth="1"/>
    <col min="2" max="2" width="86" style="14" customWidth="1"/>
    <col min="3" max="3" width="9.875" style="13" customWidth="1"/>
    <col min="4" max="4" width="12.625" style="14" customWidth="1"/>
    <col min="5" max="5" width="14.375" style="14" hidden="1" customWidth="1"/>
    <col min="6" max="6" width="1.125" style="15" customWidth="1"/>
    <col min="7" max="7" width="7.375" style="14" customWidth="1"/>
    <col min="8" max="8" width="17.25" style="14" hidden="1" customWidth="1"/>
    <col min="9" max="9" width="10.875" style="14" hidden="1" customWidth="1"/>
    <col min="10" max="16384" width="10.875" style="14"/>
  </cols>
  <sheetData>
    <row r="1" spans="1:5" ht="21" customHeight="1" x14ac:dyDescent="0.2">
      <c r="A1" s="43" t="s">
        <v>13</v>
      </c>
      <c r="B1" s="43"/>
      <c r="D1" s="17"/>
      <c r="E1" s="17"/>
    </row>
    <row r="2" spans="1:5" ht="6.75" customHeight="1" x14ac:dyDescent="0.2">
      <c r="A2" s="38"/>
      <c r="B2" s="38"/>
      <c r="D2" s="17"/>
      <c r="E2" s="17"/>
    </row>
    <row r="3" spans="1:5" ht="18" x14ac:dyDescent="0.2">
      <c r="B3" s="41" t="s">
        <v>6</v>
      </c>
    </row>
    <row r="4" spans="1:5" ht="9.75" customHeight="1" x14ac:dyDescent="0.2">
      <c r="B4" s="40"/>
    </row>
    <row r="5" spans="1:5" x14ac:dyDescent="0.2">
      <c r="A5" s="1" t="s">
        <v>0</v>
      </c>
    </row>
    <row r="7" spans="1:5" ht="41.25" customHeight="1" x14ac:dyDescent="0.2">
      <c r="A7" s="39" t="s">
        <v>14</v>
      </c>
      <c r="B7" s="2" t="s">
        <v>9</v>
      </c>
      <c r="C7" s="2" t="s">
        <v>4</v>
      </c>
    </row>
    <row r="8" spans="1:5" ht="25.5" x14ac:dyDescent="0.2">
      <c r="A8" s="18" t="s">
        <v>1</v>
      </c>
      <c r="B8" s="3" t="s">
        <v>366</v>
      </c>
      <c r="C8" s="19">
        <v>5</v>
      </c>
    </row>
    <row r="9" spans="1:5" ht="51" x14ac:dyDescent="0.2">
      <c r="A9" s="18" t="s">
        <v>2</v>
      </c>
      <c r="B9" s="3" t="s">
        <v>367</v>
      </c>
      <c r="C9" s="19">
        <v>2</v>
      </c>
    </row>
    <row r="10" spans="1:5" x14ac:dyDescent="0.2">
      <c r="A10" s="18" t="s">
        <v>3</v>
      </c>
      <c r="B10" s="3" t="s">
        <v>368</v>
      </c>
      <c r="C10" s="19">
        <v>0</v>
      </c>
    </row>
    <row r="11" spans="1:5" x14ac:dyDescent="0.2">
      <c r="A11" s="20"/>
      <c r="B11" s="4"/>
    </row>
    <row r="12" spans="1:5" ht="32.25" customHeight="1" x14ac:dyDescent="0.2">
      <c r="A12" s="42" t="s">
        <v>5</v>
      </c>
      <c r="B12" s="42"/>
      <c r="C12" s="42"/>
    </row>
    <row r="13" spans="1:5" ht="32.25" customHeight="1" x14ac:dyDescent="0.2">
      <c r="A13" s="42" t="s">
        <v>10</v>
      </c>
      <c r="B13" s="42"/>
      <c r="C13" s="42"/>
    </row>
    <row r="14" spans="1:5" ht="78" customHeight="1" x14ac:dyDescent="0.2">
      <c r="A14" s="42" t="s">
        <v>329</v>
      </c>
      <c r="B14" s="42"/>
      <c r="C14" s="42"/>
    </row>
    <row r="15" spans="1:5" ht="32.25" hidden="1" customHeight="1" x14ac:dyDescent="0.2">
      <c r="A15" s="42" t="s">
        <v>11</v>
      </c>
      <c r="B15" s="42"/>
      <c r="C15" s="42"/>
    </row>
    <row r="17" spans="1:9" ht="51" x14ac:dyDescent="0.2">
      <c r="A17" s="5" t="s">
        <v>7</v>
      </c>
      <c r="B17" s="6" t="s">
        <v>24</v>
      </c>
      <c r="C17" s="6" t="s">
        <v>14</v>
      </c>
      <c r="D17" s="6" t="s">
        <v>12</v>
      </c>
      <c r="E17" s="6" t="s">
        <v>8</v>
      </c>
      <c r="H17" s="7" t="s">
        <v>360</v>
      </c>
      <c r="I17" s="7" t="s">
        <v>361</v>
      </c>
    </row>
    <row r="18" spans="1:9" x14ac:dyDescent="0.2">
      <c r="A18" s="21">
        <v>1</v>
      </c>
      <c r="B18" s="22" t="s">
        <v>20</v>
      </c>
      <c r="C18" s="23"/>
      <c r="D18" s="24"/>
      <c r="E18" s="24"/>
    </row>
    <row r="19" spans="1:9" x14ac:dyDescent="0.2">
      <c r="A19" s="11" t="s">
        <v>25</v>
      </c>
      <c r="B19" s="8" t="s">
        <v>263</v>
      </c>
      <c r="C19" s="26"/>
      <c r="D19" s="27"/>
      <c r="E19" s="27"/>
      <c r="H19" s="28">
        <f>IF(ISERROR(VLOOKUP(C19,$A$8:$C$10,3,FALSE))=TRUE,0,VLOOKUP(C19,$A$8:$C$10,3,FALSE))</f>
        <v>0</v>
      </c>
      <c r="I19" s="28">
        <v>5</v>
      </c>
    </row>
    <row r="20" spans="1:9" x14ac:dyDescent="0.2">
      <c r="A20" s="11" t="s">
        <v>26</v>
      </c>
      <c r="B20" s="8" t="s">
        <v>264</v>
      </c>
      <c r="C20" s="26"/>
      <c r="D20" s="27"/>
      <c r="E20" s="27"/>
      <c r="H20" s="28">
        <f t="shared" ref="H20:H33" si="0">IF(ISERROR(VLOOKUP(C20,$A$8:$C$10,3,FALSE))=TRUE,0,VLOOKUP(C20,$A$8:$C$10,3,FALSE))</f>
        <v>0</v>
      </c>
      <c r="I20" s="28">
        <v>5</v>
      </c>
    </row>
    <row r="21" spans="1:9" x14ac:dyDescent="0.2">
      <c r="A21" s="11" t="s">
        <v>27</v>
      </c>
      <c r="B21" s="8" t="s">
        <v>202</v>
      </c>
      <c r="C21" s="26"/>
      <c r="D21" s="27"/>
      <c r="E21" s="27"/>
      <c r="H21" s="28">
        <f t="shared" si="0"/>
        <v>0</v>
      </c>
      <c r="I21" s="28">
        <v>5</v>
      </c>
    </row>
    <row r="22" spans="1:9" x14ac:dyDescent="0.2">
      <c r="A22" s="11" t="s">
        <v>28</v>
      </c>
      <c r="B22" s="8" t="s">
        <v>265</v>
      </c>
      <c r="C22" s="26"/>
      <c r="D22" s="27"/>
      <c r="E22" s="27"/>
      <c r="H22" s="28">
        <f t="shared" si="0"/>
        <v>0</v>
      </c>
      <c r="I22" s="28">
        <v>5</v>
      </c>
    </row>
    <row r="23" spans="1:9" x14ac:dyDescent="0.2">
      <c r="A23" s="11" t="s">
        <v>29</v>
      </c>
      <c r="B23" s="8" t="s">
        <v>266</v>
      </c>
      <c r="C23" s="26"/>
      <c r="D23" s="27"/>
      <c r="E23" s="27"/>
      <c r="H23" s="28">
        <f t="shared" si="0"/>
        <v>0</v>
      </c>
      <c r="I23" s="28">
        <v>5</v>
      </c>
    </row>
    <row r="24" spans="1:9" x14ac:dyDescent="0.2">
      <c r="A24" s="11" t="s">
        <v>350</v>
      </c>
      <c r="B24" s="8" t="s">
        <v>267</v>
      </c>
      <c r="C24" s="26"/>
      <c r="D24" s="27"/>
      <c r="E24" s="27"/>
      <c r="H24" s="28">
        <f t="shared" si="0"/>
        <v>0</v>
      </c>
      <c r="I24" s="28">
        <v>5</v>
      </c>
    </row>
    <row r="25" spans="1:9" ht="25.5" x14ac:dyDescent="0.2">
      <c r="A25" s="11" t="s">
        <v>351</v>
      </c>
      <c r="B25" s="8" t="s">
        <v>203</v>
      </c>
      <c r="C25" s="26"/>
      <c r="D25" s="27"/>
      <c r="E25" s="27"/>
      <c r="H25" s="28">
        <f t="shared" si="0"/>
        <v>0</v>
      </c>
      <c r="I25" s="28">
        <v>5</v>
      </c>
    </row>
    <row r="26" spans="1:9" x14ac:dyDescent="0.2">
      <c r="A26" s="11" t="s">
        <v>352</v>
      </c>
      <c r="B26" s="8" t="s">
        <v>269</v>
      </c>
      <c r="C26" s="26"/>
      <c r="D26" s="27"/>
      <c r="E26" s="27"/>
      <c r="H26" s="28">
        <f t="shared" si="0"/>
        <v>0</v>
      </c>
      <c r="I26" s="28">
        <v>5</v>
      </c>
    </row>
    <row r="27" spans="1:9" ht="25.5" x14ac:dyDescent="0.2">
      <c r="A27" s="11" t="s">
        <v>353</v>
      </c>
      <c r="B27" s="8" t="s">
        <v>270</v>
      </c>
      <c r="C27" s="26"/>
      <c r="D27" s="27"/>
      <c r="E27" s="27"/>
      <c r="H27" s="28">
        <f t="shared" si="0"/>
        <v>0</v>
      </c>
      <c r="I27" s="28">
        <v>5</v>
      </c>
    </row>
    <row r="28" spans="1:9" x14ac:dyDescent="0.2">
      <c r="A28" s="11" t="s">
        <v>354</v>
      </c>
      <c r="B28" s="8" t="s">
        <v>271</v>
      </c>
      <c r="C28" s="26"/>
      <c r="D28" s="27"/>
      <c r="E28" s="27"/>
      <c r="H28" s="28">
        <f t="shared" si="0"/>
        <v>0</v>
      </c>
      <c r="I28" s="28">
        <v>5</v>
      </c>
    </row>
    <row r="29" spans="1:9" x14ac:dyDescent="0.2">
      <c r="A29" s="11" t="s">
        <v>355</v>
      </c>
      <c r="B29" s="8" t="s">
        <v>272</v>
      </c>
      <c r="C29" s="26"/>
      <c r="D29" s="27"/>
      <c r="E29" s="27"/>
      <c r="H29" s="28">
        <f t="shared" si="0"/>
        <v>0</v>
      </c>
      <c r="I29" s="28">
        <v>5</v>
      </c>
    </row>
    <row r="30" spans="1:9" ht="25.5" x14ac:dyDescent="0.2">
      <c r="A30" s="11" t="s">
        <v>356</v>
      </c>
      <c r="B30" s="8" t="s">
        <v>273</v>
      </c>
      <c r="C30" s="26"/>
      <c r="D30" s="27"/>
      <c r="E30" s="27"/>
      <c r="H30" s="28">
        <f t="shared" si="0"/>
        <v>0</v>
      </c>
      <c r="I30" s="28">
        <v>5</v>
      </c>
    </row>
    <row r="31" spans="1:9" x14ac:dyDescent="0.2">
      <c r="A31" s="11" t="s">
        <v>357</v>
      </c>
      <c r="B31" s="8" t="s">
        <v>274</v>
      </c>
      <c r="C31" s="26"/>
      <c r="D31" s="27"/>
      <c r="E31" s="27"/>
      <c r="H31" s="28">
        <f t="shared" si="0"/>
        <v>0</v>
      </c>
      <c r="I31" s="28">
        <v>5</v>
      </c>
    </row>
    <row r="32" spans="1:9" x14ac:dyDescent="0.2">
      <c r="A32" s="11" t="s">
        <v>358</v>
      </c>
      <c r="B32" s="8" t="s">
        <v>326</v>
      </c>
      <c r="C32" s="26"/>
      <c r="D32" s="27"/>
      <c r="E32" s="27"/>
      <c r="H32" s="28">
        <f t="shared" si="0"/>
        <v>0</v>
      </c>
      <c r="I32" s="28">
        <v>5</v>
      </c>
    </row>
    <row r="33" spans="1:9" s="15" customFormat="1" x14ac:dyDescent="0.2">
      <c r="A33" s="11" t="s">
        <v>359</v>
      </c>
      <c r="B33" s="8" t="s">
        <v>327</v>
      </c>
      <c r="C33" s="26"/>
      <c r="D33" s="27"/>
      <c r="E33" s="27"/>
      <c r="G33" s="14"/>
      <c r="H33" s="28">
        <f t="shared" si="0"/>
        <v>0</v>
      </c>
      <c r="I33" s="28">
        <v>5</v>
      </c>
    </row>
    <row r="34" spans="1:9" x14ac:dyDescent="0.2">
      <c r="H34" s="13">
        <f>+SUM(H19:H33)</f>
        <v>0</v>
      </c>
      <c r="I34" s="13">
        <f>+SUM(I19:I33)</f>
        <v>75</v>
      </c>
    </row>
    <row r="35" spans="1:9" x14ac:dyDescent="0.2">
      <c r="H35" s="13"/>
      <c r="I35" s="13"/>
    </row>
    <row r="36" spans="1:9" s="15" customFormat="1" x14ac:dyDescent="0.2">
      <c r="A36" s="31"/>
      <c r="B36" s="32" t="s">
        <v>364</v>
      </c>
      <c r="C36" s="33">
        <f>+I34</f>
        <v>75</v>
      </c>
      <c r="D36" s="14"/>
      <c r="E36" s="14"/>
      <c r="G36" s="14"/>
      <c r="H36" s="14"/>
    </row>
    <row r="37" spans="1:9" s="15" customFormat="1" x14ac:dyDescent="0.2">
      <c r="A37" s="16"/>
      <c r="B37" s="32" t="s">
        <v>362</v>
      </c>
      <c r="C37" s="33">
        <f>+SUM(H19:H33)</f>
        <v>0</v>
      </c>
      <c r="D37" s="13"/>
      <c r="E37" s="13"/>
      <c r="G37" s="14"/>
      <c r="H37" s="14"/>
    </row>
    <row r="38" spans="1:9" s="15" customFormat="1" x14ac:dyDescent="0.2">
      <c r="A38" s="16"/>
      <c r="B38" s="34" t="s">
        <v>363</v>
      </c>
      <c r="C38" s="35">
        <f>+C37/I34</f>
        <v>0</v>
      </c>
      <c r="D38" s="14"/>
      <c r="E38" s="14"/>
      <c r="G38" s="14"/>
      <c r="H38" s="14"/>
    </row>
    <row r="39" spans="1:9" s="15" customFormat="1" x14ac:dyDescent="0.2">
      <c r="A39" s="16"/>
      <c r="B39" s="36"/>
      <c r="C39" s="37"/>
      <c r="D39" s="14"/>
      <c r="E39" s="14"/>
      <c r="G39" s="14"/>
      <c r="H39" s="14"/>
    </row>
  </sheetData>
  <sheetProtection algorithmName="SHA-512" hashValue="5rXoTjj/Pmm0RafMC7CffIGPXmc7GcoPIXrokoVOSvGQlrN6dWtBlt1v9Nu6wCsjPFn/xXWL+QowODxN453ktA==" saltValue="fOgphm59ofUrOoyim+rrIg==" spinCount="100000" sheet="1" objects="1" scenarios="1"/>
  <mergeCells count="5">
    <mergeCell ref="A15:C15"/>
    <mergeCell ref="A1:B1"/>
    <mergeCell ref="A12:C12"/>
    <mergeCell ref="A13:C13"/>
    <mergeCell ref="A14:C14"/>
  </mergeCells>
  <pageMargins left="0.70866141732283472" right="0.70866141732283472" top="0.74803149606299213" bottom="0.74803149606299213" header="0.31496062992125984" footer="0.31496062992125984"/>
  <pageSetup orientation="landscape" horizontalDpi="300" verticalDpi="300" r:id="rId1"/>
  <headerFooter>
    <oddFooter>&amp;R&amp;P de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Tablas!$A$1:$A$3</xm:f>
          </x14:formula1>
          <xm:sqref>C19:C33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RowHeight="15" x14ac:dyDescent="0.25"/>
  <cols>
    <col min="1" max="1" width="25.875" customWidth="1"/>
  </cols>
  <sheetData>
    <row r="1" spans="1:1" x14ac:dyDescent="0.25">
      <c r="A1" t="s">
        <v>1</v>
      </c>
    </row>
    <row r="2" spans="1:1" x14ac:dyDescent="0.25">
      <c r="A2" t="s">
        <v>2</v>
      </c>
    </row>
    <row r="3" spans="1:1" x14ac:dyDescent="0.25">
      <c r="A3" t="s">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A.1.1 Rec Humanos E1</vt:lpstr>
      <vt:lpstr>A.1.1 Rec Humanos E2</vt:lpstr>
      <vt:lpstr>Tablas</vt:lpstr>
      <vt:lpstr>'A.1.1 Rec Humanos E1'!_Toc395083008</vt:lpstr>
      <vt:lpstr>'A.1.1 Rec Humanos E2'!_Toc395083008</vt:lpstr>
      <vt:lpstr>'A.1.1 Rec Humanos E1'!Títulos_a_imprimir</vt:lpstr>
      <vt:lpstr>'A.1.1 Rec Humanos E2'!Títulos_a_imprimir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TAO</dc:creator>
  <cp:lastModifiedBy>Costa, Gabriel Sebastian</cp:lastModifiedBy>
  <cp:lastPrinted>2016-10-31T12:39:45Z</cp:lastPrinted>
  <dcterms:created xsi:type="dcterms:W3CDTF">2016-05-15T18:40:28Z</dcterms:created>
  <dcterms:modified xsi:type="dcterms:W3CDTF">2017-07-25T12:16:51Z</dcterms:modified>
</cp:coreProperties>
</file>