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AlgorithmName="SHA-512" workbookHashValue="yaHs0A1bO113SdGVfKiU64G8WsllYTN8jbtxARE5mjDEmRrnmd3pI7VbAUiJYYhFuxUqc5X4sP7IV4RoCc+hxg==" workbookSaltValue="cBTxVr4o7e1DpuMh5jIUmg==" workbookSpinCount="100000" lockStructure="1"/>
  <bookViews>
    <workbookView xWindow="0" yWindow="0" windowWidth="20490" windowHeight="5955"/>
  </bookViews>
  <sheets>
    <sheet name="A23 Ciclo de vida Impl" sheetId="1" r:id="rId1"/>
    <sheet name="Tablas" sheetId="2" state="hidden" r:id="rId2"/>
  </sheets>
  <externalReferences>
    <externalReference r:id="rId3"/>
  </externalReferences>
  <definedNames>
    <definedName name="Valores">'[1]A23 Ciclo de vida Impl'!#REF!</definedName>
  </definedNames>
  <calcPr calcId="152511"/>
</workbook>
</file>

<file path=xl/calcChain.xml><?xml version="1.0" encoding="utf-8"?>
<calcChain xmlns="http://schemas.openxmlformats.org/spreadsheetml/2006/main">
  <c r="H24" i="1" l="1"/>
  <c r="I115" i="1" l="1"/>
  <c r="C117" i="1" s="1"/>
  <c r="H114" i="1"/>
  <c r="H113" i="1"/>
  <c r="H112" i="1"/>
  <c r="H111" i="1"/>
  <c r="H110" i="1"/>
  <c r="H108" i="1"/>
  <c r="H107" i="1"/>
  <c r="H106" i="1"/>
  <c r="H105" i="1"/>
  <c r="H104" i="1"/>
  <c r="H103" i="1"/>
  <c r="H102" i="1"/>
  <c r="H101" i="1"/>
  <c r="H99" i="1"/>
  <c r="H98" i="1"/>
  <c r="H97" i="1"/>
  <c r="H96" i="1"/>
  <c r="H95" i="1"/>
  <c r="H94" i="1"/>
  <c r="H93" i="1"/>
  <c r="H92" i="1"/>
  <c r="H91" i="1"/>
  <c r="H90" i="1"/>
  <c r="H88" i="1"/>
  <c r="H87" i="1"/>
  <c r="H86" i="1"/>
  <c r="H85" i="1"/>
  <c r="H84" i="1"/>
  <c r="H83" i="1"/>
  <c r="H82" i="1"/>
  <c r="H81" i="1"/>
  <c r="H80" i="1"/>
  <c r="H79" i="1"/>
  <c r="H78" i="1"/>
  <c r="H77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8" i="1"/>
  <c r="H57" i="1"/>
  <c r="H56" i="1"/>
  <c r="H55" i="1"/>
  <c r="H54" i="1"/>
  <c r="H53" i="1"/>
  <c r="H52" i="1"/>
  <c r="H51" i="1"/>
  <c r="H49" i="1"/>
  <c r="H48" i="1"/>
  <c r="H47" i="1"/>
  <c r="H46" i="1"/>
  <c r="H45" i="1"/>
  <c r="H44" i="1"/>
  <c r="H43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3" i="1"/>
  <c r="H22" i="1"/>
  <c r="H21" i="1"/>
  <c r="H20" i="1"/>
  <c r="H19" i="1"/>
  <c r="H17" i="1"/>
  <c r="H16" i="1"/>
  <c r="H115" i="1" l="1"/>
  <c r="C118" i="1" s="1"/>
  <c r="C119" i="1" s="1"/>
</calcChain>
</file>

<file path=xl/sharedStrings.xml><?xml version="1.0" encoding="utf-8"?>
<sst xmlns="http://schemas.openxmlformats.org/spreadsheetml/2006/main" count="220" uniqueCount="210">
  <si>
    <t>Grado de Cumplimiento de Requisitos de Admisibilidad para Ciclo de Vida de Implementación ERP</t>
  </si>
  <si>
    <t>&lt;OFERENTE&gt;</t>
  </si>
  <si>
    <t>A continuación clasificamos los requisitos de admisibilidad para la evaluación de propuestas de Servicios de Consultoría en Gestión de Proyectos, según nuestro entendimiento y experiencia del mercado, y teniendo en cuenta los lineamientos metodológicos definidos:</t>
  </si>
  <si>
    <t>Grado de Cumplimiento</t>
  </si>
  <si>
    <t>Descripción del grado de cumplimiento de los Requisitos de Admisibilidad</t>
  </si>
  <si>
    <t>Valor</t>
  </si>
  <si>
    <t>SI</t>
  </si>
  <si>
    <t xml:space="preserve">Cumple Totalmente el requisito </t>
  </si>
  <si>
    <t>NO</t>
  </si>
  <si>
    <t>No Cumple con el criterio mínimo del requisito</t>
  </si>
  <si>
    <t>Solicitamos al Oferente completar en la tabla a continuación, columna C, con el mejor entendimiento y experiencia del Oferente el Grado de Adherencia (S ó N) de los servicios que propone, en función a su entendimiento y experiencia en la industria.</t>
  </si>
  <si>
    <t>Nro. de Requerimiento (identificador)</t>
  </si>
  <si>
    <t xml:space="preserve">Requisitos de Admisibilidad </t>
  </si>
  <si>
    <t>Puntaje Asignado por TAO</t>
  </si>
  <si>
    <t>1.</t>
  </si>
  <si>
    <t>Consideraciones generales de la metodología de implementación</t>
  </si>
  <si>
    <t>1.1</t>
  </si>
  <si>
    <t>Posee Metodología?</t>
  </si>
  <si>
    <t>Posee una aplicación informática que soporte la metodología?</t>
  </si>
  <si>
    <t>2.</t>
  </si>
  <si>
    <t>Aceleradores</t>
  </si>
  <si>
    <t>2.1</t>
  </si>
  <si>
    <t>Posee Aceleradores Solución Recursos Humanos ?</t>
  </si>
  <si>
    <t>2.2</t>
  </si>
  <si>
    <t>Posee Aceleradores Solución Administración y Finanzas ?</t>
  </si>
  <si>
    <t>2.3</t>
  </si>
  <si>
    <t>Posee Aceleradores Solución Planeamiento Corporativo ?</t>
  </si>
  <si>
    <t>2.4</t>
  </si>
  <si>
    <t>Posee Aceleradores Solución Comercial ?</t>
  </si>
  <si>
    <t>2.5</t>
  </si>
  <si>
    <t>Posee Aceleradores Solución Operaciones ?</t>
  </si>
  <si>
    <t>3.</t>
  </si>
  <si>
    <t>Entregables Fase Preparación e Iniciación</t>
  </si>
  <si>
    <t>3.1</t>
  </si>
  <si>
    <t>Cuenta con Acta de constitución del proyecto ?</t>
  </si>
  <si>
    <t>3.2</t>
  </si>
  <si>
    <t>Cuenta con Validación y confirmación del alcance del proyecto definido ?</t>
  </si>
  <si>
    <t>3.3</t>
  </si>
  <si>
    <t>Cuenta con Plan de implementación y estrategia de "Roll Out" ?</t>
  </si>
  <si>
    <t>3.4</t>
  </si>
  <si>
    <t>Cuenta con Documento detallado del alcance del proyecto ?</t>
  </si>
  <si>
    <t>3.5</t>
  </si>
  <si>
    <t>Cuenta con Plan de calidad: Estándares del proyecto ?</t>
  </si>
  <si>
    <t>3.6</t>
  </si>
  <si>
    <t>Cuenta con Definición de requerimientos de infraestructura ?</t>
  </si>
  <si>
    <t>3.7</t>
  </si>
  <si>
    <t>Cuenta con Checklist de la infraestructura a proveer para hosting/virtualización ?</t>
  </si>
  <si>
    <t>3.8</t>
  </si>
  <si>
    <t>Cuenta con Checklist de la infraestructura a proveer en cuanto a enlaces y centro procesamiento de datos ?</t>
  </si>
  <si>
    <t>3.9</t>
  </si>
  <si>
    <t>Cuenta con Puesta en marcha de la infraestructura del ERP ?</t>
  </si>
  <si>
    <t>3.10</t>
  </si>
  <si>
    <t>Cuenta con Enfoque de transferencia de conocimiento funcional ?</t>
  </si>
  <si>
    <t>3.11</t>
  </si>
  <si>
    <t>Cuenta con Plan de trabajo de la implementación ?</t>
  </si>
  <si>
    <t>3.12</t>
  </si>
  <si>
    <t>Cuenta con Diseño de datos maestros ?</t>
  </si>
  <si>
    <t>3.13</t>
  </si>
  <si>
    <t>Cuenta con Lista de interfaces ?</t>
  </si>
  <si>
    <t>3.14</t>
  </si>
  <si>
    <t>Cuenta con Estrategia de "Testing" ?</t>
  </si>
  <si>
    <t>3.15</t>
  </si>
  <si>
    <t>Cuenta con Estrategia de conversión, depuración, armonización, confiabilización y migración de datos maestros. ?</t>
  </si>
  <si>
    <t>3.16</t>
  </si>
  <si>
    <t>Cuenta con Nivelación conocimientos de equipos de trabajo ?</t>
  </si>
  <si>
    <t>3.17</t>
  </si>
  <si>
    <t>Cuenta con Cierre de Fase: acta de revisión, diagnostico y decisión de continuidad ?</t>
  </si>
  <si>
    <t>4.</t>
  </si>
  <si>
    <t>Entregables Fase Relevamiento</t>
  </si>
  <si>
    <t>4.1</t>
  </si>
  <si>
    <t>Cuenta con Plan de la Fase de diseño de la solución actualizado ?</t>
  </si>
  <si>
    <t>4.2</t>
  </si>
  <si>
    <t>Cuenta con Matriz de interesados y su metodología de actualización  ?</t>
  </si>
  <si>
    <t>4.3</t>
  </si>
  <si>
    <t>Cuenta con Manual de cambios/impactos ?</t>
  </si>
  <si>
    <t>4.4</t>
  </si>
  <si>
    <t>Cuenta con Plan de acciones de sponsoreo y compromiso ?</t>
  </si>
  <si>
    <t>4.5</t>
  </si>
  <si>
    <t>Cuenta con Plan de comunicaciones, propuesta de nombre (“marca”) y logo del proyecto ?</t>
  </si>
  <si>
    <t>4.6</t>
  </si>
  <si>
    <t>Cuenta con Indicadores de desempeño de los planes ?</t>
  </si>
  <si>
    <t>4.7</t>
  </si>
  <si>
    <t>5.</t>
  </si>
  <si>
    <t>Entregables Fase Diseño de la Solución</t>
  </si>
  <si>
    <t>5.1</t>
  </si>
  <si>
    <t>Cuenta con Documentación del diseño de la solución técnica ?</t>
  </si>
  <si>
    <t>5.2</t>
  </si>
  <si>
    <t>Cuenta con Documentación del diseño de la solución ERP ?</t>
  </si>
  <si>
    <t>5.3</t>
  </si>
  <si>
    <t>5.4</t>
  </si>
  <si>
    <t>5.5</t>
  </si>
  <si>
    <t>Cuenta con Plan de implementación actualizado y confirmación de fecha de implementación ?</t>
  </si>
  <si>
    <t>5.6</t>
  </si>
  <si>
    <t>Cuenta con Inventario de desarrollos: Reportes, interfaces, conversiones y mejoras ?</t>
  </si>
  <si>
    <t>5.7</t>
  </si>
  <si>
    <t>Cuenta con Documentacion sobre recursos requeridos para mesa de ayuda y soporte técnico definidos a nivel general ?</t>
  </si>
  <si>
    <t>5.8</t>
  </si>
  <si>
    <t>Cuenta con Plan de la Fase de diseño detallado actualizado ?</t>
  </si>
  <si>
    <t>Cuenta con Plan de capacitación a alto nivel ?</t>
  </si>
  <si>
    <t>6.</t>
  </si>
  <si>
    <t>Entregables Fase Diseño Detallado</t>
  </si>
  <si>
    <t>6.1</t>
  </si>
  <si>
    <t>Cuenta con Documentación de la configuración del ERP y preparación de datos de prueba ?</t>
  </si>
  <si>
    <t>6.2</t>
  </si>
  <si>
    <t>6.3</t>
  </si>
  <si>
    <t>6.4</t>
  </si>
  <si>
    <t>Cuenta con Especificaciones funcionales de los desarrollos requeridos ?</t>
  </si>
  <si>
    <t>6.5</t>
  </si>
  <si>
    <t>Cuenta con Especificaciones técnicas de los desarrollos requeridos ?</t>
  </si>
  <si>
    <t>6.6</t>
  </si>
  <si>
    <t>6.7</t>
  </si>
  <si>
    <t>Cuenta con Documentación de los roles simples y compuestos de acceso al ERP diseñados a nivel detalle técnico ?</t>
  </si>
  <si>
    <t>6.8</t>
  </si>
  <si>
    <t>6.9</t>
  </si>
  <si>
    <t>Cuenta con Entorno de QA preparado ?</t>
  </si>
  <si>
    <t>6.10</t>
  </si>
  <si>
    <t>Cuenta con Plan de codificación y pruebas unitarias de los desarrollos ?</t>
  </si>
  <si>
    <t>6.11</t>
  </si>
  <si>
    <t>Cuenta con Plan de pruebas integrales y de aceptación de usuarios ?</t>
  </si>
  <si>
    <t>6.12</t>
  </si>
  <si>
    <t>Cuenta con Plan de pruebas de estrés ?</t>
  </si>
  <si>
    <t>6.13</t>
  </si>
  <si>
    <t>Cuenta con Arquitectura tecnológica del entorno de producción del ERP definida a nivel detallado ?</t>
  </si>
  <si>
    <t>6.14</t>
  </si>
  <si>
    <t>Cuenta con Plan de la Fase de construcción y pruebas actualizado ?</t>
  </si>
  <si>
    <t>6.15</t>
  </si>
  <si>
    <t>Cuenta con Listado de recursos de mesa de ayuda y soporte técnico definidos a nivel de tarea ?</t>
  </si>
  <si>
    <t>6.16</t>
  </si>
  <si>
    <t>Cuenta con Plan integral de capacitación para formadores y usuarios finales: formato de instrucción, logística, cronograma inicial y formato de evaluación de contenidos ?</t>
  </si>
  <si>
    <t>Cuenta con Material de capacitación ?</t>
  </si>
  <si>
    <t>Cuenta con Cierre de Fase: Acta de revisión, diagnostico y decisión de continuidad ?</t>
  </si>
  <si>
    <t>7.</t>
  </si>
  <si>
    <t>Entregables Fase Construcción y pruebas</t>
  </si>
  <si>
    <t>7.1</t>
  </si>
  <si>
    <t>Cuenta con Codificación de desarrollos y pruebas unitarias ?</t>
  </si>
  <si>
    <t>7.2</t>
  </si>
  <si>
    <t>Cuenta con Documentación sobre evaluación y mejoras a la seguridad y los controles ?</t>
  </si>
  <si>
    <t>7.3</t>
  </si>
  <si>
    <t>Cuenta con Documentación sobre configuración de los roles simples y compuestos ?</t>
  </si>
  <si>
    <t>7.4</t>
  </si>
  <si>
    <t>Cuenta con Pruebas individuales de los roles simples y compuestos ?</t>
  </si>
  <si>
    <t>7.5</t>
  </si>
  <si>
    <t>Cuenta con Migración de datos y pruebas de interfaces  ?</t>
  </si>
  <si>
    <t>7.6</t>
  </si>
  <si>
    <t>Cuenta con Pruebas de integración y aceptación de usuarios ?</t>
  </si>
  <si>
    <t>7.7</t>
  </si>
  <si>
    <t>Cuenta con Documentación y plan de pruebas de estrés ?</t>
  </si>
  <si>
    <t>7.8</t>
  </si>
  <si>
    <t>Cuenta con Entorno de producción (Preparación) ?</t>
  </si>
  <si>
    <t>7.9</t>
  </si>
  <si>
    <t>Cuenta con Entorno de capacitación a usuarios finales preparados ?</t>
  </si>
  <si>
    <t>7.10</t>
  </si>
  <si>
    <t>Cuenta con Listado de recursos de mesa de ayuda y soporte técnico disponibles y validados ?</t>
  </si>
  <si>
    <t>7.11</t>
  </si>
  <si>
    <t>Cuenta con Plan de la Fase de preparación actualizado ?</t>
  </si>
  <si>
    <t>7.12</t>
  </si>
  <si>
    <t>8.</t>
  </si>
  <si>
    <t>Entregables Fase Preparación</t>
  </si>
  <si>
    <t>8.1</t>
  </si>
  <si>
    <t>Cuenta con Conversión: datos migrados y validados por los responsables ?</t>
  </si>
  <si>
    <t>8.2</t>
  </si>
  <si>
    <t>Cuenta con Plan de corte e inicio de operaciones en el nuevo sistema ?</t>
  </si>
  <si>
    <t>8.3</t>
  </si>
  <si>
    <t>Cuenta con Listado de usuarios finales entrenados en ERP ?</t>
  </si>
  <si>
    <t>8.4</t>
  </si>
  <si>
    <t>Cuenta con Listado de usuarios técnicos entrenados en GRC ?</t>
  </si>
  <si>
    <t>8.5</t>
  </si>
  <si>
    <t>Cuenta con Listado de usuarios técnicos entrenados en el sistema de gestión de cambios ERP ?</t>
  </si>
  <si>
    <t>8.6</t>
  </si>
  <si>
    <t>Cuenta con Creación de autorizaciones de usuarios en el sistema ?</t>
  </si>
  <si>
    <t>8.7</t>
  </si>
  <si>
    <t>Cuenta con Organización de soporte preparada: mesa de ayuda y soporte técnico ?</t>
  </si>
  <si>
    <t>8.8</t>
  </si>
  <si>
    <t>Cuenta con Entorno del sistema productivo operacional ?</t>
  </si>
  <si>
    <t>8.9</t>
  </si>
  <si>
    <t>Cuenta con Listado de recursos de mesa de ayuda y soporte técnico preparados ?</t>
  </si>
  <si>
    <t>8.10</t>
  </si>
  <si>
    <t>9.</t>
  </si>
  <si>
    <t>Entregables Fase Implementación</t>
  </si>
  <si>
    <t>9.1</t>
  </si>
  <si>
    <t>Cuenta con Entorno del sistema y procesos en vivo ?</t>
  </si>
  <si>
    <t>9.2</t>
  </si>
  <si>
    <t>Cuenta con Checklist de "Roll Out" finalizado ?</t>
  </si>
  <si>
    <t>9.3</t>
  </si>
  <si>
    <t>Cuenta con Servicio de mesa de ayuda y soporte operacional ?</t>
  </si>
  <si>
    <t>9.4</t>
  </si>
  <si>
    <t>Cuenta con Entrenamiento a usuarios finales posterior a salida en vivo ?</t>
  </si>
  <si>
    <t>9.5</t>
  </si>
  <si>
    <t>Cuenta con Diagnóstico de la calidad de la fase de Implementación y "Roll Out" ?</t>
  </si>
  <si>
    <t>9.6</t>
  </si>
  <si>
    <t>Cuenta con Plan decorte y transferencia de la operación del AMS por TAO ?</t>
  </si>
  <si>
    <t>9.7</t>
  </si>
  <si>
    <t>Cuenta con Lecciones aprendidas ?</t>
  </si>
  <si>
    <t>9.8</t>
  </si>
  <si>
    <t>10.</t>
  </si>
  <si>
    <t>Entregables Fase Post Implementación</t>
  </si>
  <si>
    <t>10.1</t>
  </si>
  <si>
    <t>Cuenta con Equipo de AMS propio de TAO entrenado y transferencia de conocimiento finalizado ?</t>
  </si>
  <si>
    <t>10.2</t>
  </si>
  <si>
    <t>Cuenta con Servicio de mesa de ayuda y AMS de TAO operacional ?</t>
  </si>
  <si>
    <t>10.3</t>
  </si>
  <si>
    <t>Cuenta con Diagnóstico de la calidad de la fase de soporte post-implementación ?</t>
  </si>
  <si>
    <t>10.4</t>
  </si>
  <si>
    <t>Cuenta con Resolución incidentes post-implementación y cierre de Fase/proyecto ?</t>
  </si>
  <si>
    <t>10.5</t>
  </si>
  <si>
    <t>PUNTAJE MÁXIMO</t>
  </si>
  <si>
    <t>PUNTAJE OBTENIDO</t>
  </si>
  <si>
    <t>% DE CUMPLIMIENTO</t>
  </si>
  <si>
    <t>Cuenta con Documentación de la configuración del GRC y preparación de datos de prueba ?</t>
  </si>
  <si>
    <t>Cuenta con Documentación de la configuración del sistema de gestión de cambios ERP y preparación de datos de prueba 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</si>
</sst>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\-#,##0\ "/>
  </numFmts>
  <fonts count="9" x14ac:knownFonts="1">
    <font>
      <sz val="11"/>
      <color theme="1"/>
      <name val="Calibri"/>
      <family val="2"/>
      <scheme val="minor"/>
    </font>
    <font>
      <b/>
      <u/>
      <sz val="14"/>
      <name val="Arial"/>
      <family val="2"/>
    </font>
    <font>
      <sz val="10"/>
      <color theme="1"/>
      <name val="Arial"/>
      <family val="2"/>
    </font>
    <font>
      <b/>
      <u/>
      <sz val="10"/>
      <color rgb="FF17365D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u/>
      <sz val="10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3" fillId="0" borderId="0" xfId="0" applyFont="1" applyAlignment="1">
      <alignment horizontal="center" vertical="center"/>
    </xf>
    <xf numFmtId="49" fontId="4" fillId="0" borderId="0" xfId="0" applyNumberFormat="1" applyFont="1" applyAlignment="1"/>
    <xf numFmtId="0" fontId="5" fillId="2" borderId="1" xfId="0" applyFont="1" applyFill="1" applyBorder="1" applyAlignment="1" applyProtection="1">
      <alignment vertical="center"/>
      <protection locked="0"/>
    </xf>
    <xf numFmtId="0" fontId="2" fillId="0" borderId="0" xfId="0" applyFont="1" applyAlignment="1">
      <alignment horizontal="center"/>
    </xf>
    <xf numFmtId="0" fontId="5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Alignment="1">
      <alignment vertical="top" wrapText="1"/>
    </xf>
    <xf numFmtId="49" fontId="6" fillId="3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49" fontId="4" fillId="0" borderId="0" xfId="0" applyNumberFormat="1" applyFont="1" applyBorder="1" applyAlignment="1"/>
    <xf numFmtId="0" fontId="2" fillId="0" borderId="0" xfId="0" applyFont="1" applyBorder="1" applyAlignment="1">
      <alignment wrapText="1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left" vertical="center" indent="3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8" fillId="0" borderId="1" xfId="0" applyFont="1" applyFill="1" applyBorder="1" applyAlignment="1">
      <alignment horizontal="center" vertical="center"/>
    </xf>
    <xf numFmtId="0" fontId="2" fillId="0" borderId="1" xfId="0" quotePrefix="1" applyFont="1" applyBorder="1" applyAlignment="1">
      <alignment wrapText="1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0" borderId="1" xfId="0" applyFont="1" applyBorder="1"/>
    <xf numFmtId="0" fontId="2" fillId="0" borderId="0" xfId="0" applyFont="1" applyAlignment="1">
      <alignment horizontal="center" vertical="center"/>
    </xf>
    <xf numFmtId="0" fontId="2" fillId="0" borderId="1" xfId="0" quotePrefix="1" applyFont="1" applyFill="1" applyBorder="1" applyAlignment="1">
      <alignment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center"/>
    </xf>
    <xf numFmtId="0" fontId="8" fillId="4" borderId="1" xfId="0" applyFont="1" applyFill="1" applyBorder="1" applyAlignment="1">
      <alignment horizontal="right" wrapText="1"/>
    </xf>
    <xf numFmtId="164" fontId="8" fillId="4" borderId="1" xfId="0" applyNumberFormat="1" applyFont="1" applyFill="1" applyBorder="1" applyAlignment="1">
      <alignment horizontal="center"/>
    </xf>
    <xf numFmtId="0" fontId="8" fillId="4" borderId="1" xfId="0" applyFont="1" applyFill="1" applyBorder="1" applyAlignment="1">
      <alignment horizontal="right"/>
    </xf>
    <xf numFmtId="10" fontId="6" fillId="4" borderId="1" xfId="0" applyNumberFormat="1" applyFont="1" applyFill="1" applyBorder="1" applyAlignment="1">
      <alignment horizontal="center"/>
    </xf>
    <xf numFmtId="10" fontId="4" fillId="0" borderId="1" xfId="0" quotePrefix="1" applyNumberFormat="1" applyFont="1" applyFill="1" applyBorder="1" applyAlignment="1">
      <alignment wrapText="1"/>
    </xf>
    <xf numFmtId="0" fontId="1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0_ANEXO_B\A-2-3%20Gestion%20del%20Ciclo%20de%20Vida%20del%20Proyecto%20de%20Implementaci&#243;n%20del%20ER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23 Ciclo de vida Impl"/>
      <sheetName val="Tabla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9"/>
  <sheetViews>
    <sheetView showGridLines="0" tabSelected="1" workbookViewId="0">
      <selection activeCell="F4" sqref="F4"/>
    </sheetView>
  </sheetViews>
  <sheetFormatPr baseColWidth="10" defaultColWidth="11.375" defaultRowHeight="12.75" x14ac:dyDescent="0.2"/>
  <cols>
    <col min="1" max="1" width="14.375" style="4" customWidth="1"/>
    <col min="2" max="2" width="106.125" style="2" customWidth="1"/>
    <col min="3" max="3" width="14.375" style="6" customWidth="1"/>
    <col min="4" max="4" width="12.625" style="2" customWidth="1"/>
    <col min="5" max="5" width="1.125" style="1" customWidth="1"/>
    <col min="6" max="6" width="7.375" style="2" customWidth="1"/>
    <col min="7" max="9" width="11.375" style="2" customWidth="1"/>
    <col min="10" max="16384" width="11.375" style="2"/>
  </cols>
  <sheetData>
    <row r="1" spans="1:9" ht="20.25" customHeight="1" x14ac:dyDescent="0.2">
      <c r="A1" s="32" t="s">
        <v>0</v>
      </c>
      <c r="B1" s="32"/>
      <c r="C1" s="32"/>
      <c r="D1" s="32"/>
    </row>
    <row r="2" spans="1:9" ht="20.25" customHeight="1" x14ac:dyDescent="0.2">
      <c r="A2" s="3"/>
      <c r="B2" s="3"/>
      <c r="C2" s="3"/>
      <c r="D2" s="3"/>
    </row>
    <row r="3" spans="1:9" ht="18" x14ac:dyDescent="0.2">
      <c r="B3" s="5" t="s">
        <v>1</v>
      </c>
    </row>
    <row r="4" spans="1:9" ht="18" x14ac:dyDescent="0.2">
      <c r="B4" s="7"/>
    </row>
    <row r="5" spans="1:9" s="8" customFormat="1" ht="26.25" customHeight="1" x14ac:dyDescent="0.25">
      <c r="A5" s="33" t="s">
        <v>2</v>
      </c>
      <c r="B5" s="33"/>
      <c r="C5" s="33"/>
    </row>
    <row r="7" spans="1:9" ht="25.5" x14ac:dyDescent="0.2">
      <c r="A7" s="9" t="s">
        <v>3</v>
      </c>
      <c r="B7" s="9" t="s">
        <v>4</v>
      </c>
      <c r="C7" s="9" t="s">
        <v>5</v>
      </c>
    </row>
    <row r="8" spans="1:9" x14ac:dyDescent="0.2">
      <c r="A8" s="10" t="s">
        <v>6</v>
      </c>
      <c r="B8" s="11" t="s">
        <v>7</v>
      </c>
      <c r="C8" s="12">
        <v>1</v>
      </c>
    </row>
    <row r="9" spans="1:9" x14ac:dyDescent="0.2">
      <c r="A9" s="10" t="s">
        <v>8</v>
      </c>
      <c r="B9" s="11" t="s">
        <v>9</v>
      </c>
      <c r="C9" s="12">
        <v>0</v>
      </c>
    </row>
    <row r="10" spans="1:9" x14ac:dyDescent="0.2">
      <c r="A10" s="13"/>
      <c r="B10" s="14"/>
    </row>
    <row r="11" spans="1:9" ht="21.75" customHeight="1" x14ac:dyDescent="0.2">
      <c r="A11" s="34" t="s">
        <v>10</v>
      </c>
      <c r="B11" s="34"/>
      <c r="C11" s="34"/>
    </row>
    <row r="12" spans="1:9" ht="21" customHeight="1" x14ac:dyDescent="0.2">
      <c r="A12" s="34"/>
      <c r="B12" s="34"/>
      <c r="C12" s="34"/>
    </row>
    <row r="14" spans="1:9" ht="38.25" x14ac:dyDescent="0.2">
      <c r="A14" s="9" t="s">
        <v>11</v>
      </c>
      <c r="B14" s="9" t="s">
        <v>12</v>
      </c>
      <c r="C14" s="9" t="s">
        <v>3</v>
      </c>
      <c r="D14" s="9" t="s">
        <v>13</v>
      </c>
    </row>
    <row r="15" spans="1:9" x14ac:dyDescent="0.2">
      <c r="A15" s="15" t="s">
        <v>14</v>
      </c>
      <c r="B15" s="16" t="s">
        <v>15</v>
      </c>
      <c r="C15" s="17"/>
      <c r="D15" s="18"/>
    </row>
    <row r="16" spans="1:9" x14ac:dyDescent="0.2">
      <c r="A16" s="19" t="s">
        <v>16</v>
      </c>
      <c r="B16" s="20" t="s">
        <v>17</v>
      </c>
      <c r="C16" s="21"/>
      <c r="D16" s="22"/>
      <c r="H16" s="23">
        <f>IF(ISERROR(VLOOKUP(C16,$A$7:$C$9,3,FALSE))=TRUE,0,VLOOKUP(C16,$A$7:$C$9,3,FALSE))</f>
        <v>0</v>
      </c>
      <c r="I16" s="6">
        <v>1</v>
      </c>
    </row>
    <row r="17" spans="1:9" x14ac:dyDescent="0.2">
      <c r="A17" s="19" t="s">
        <v>16</v>
      </c>
      <c r="B17" s="20" t="s">
        <v>18</v>
      </c>
      <c r="C17" s="21"/>
      <c r="D17" s="22"/>
      <c r="H17" s="23">
        <f>IF(ISERROR(VLOOKUP(C17,$A$7:$C$9,3,FALSE))=TRUE,0,VLOOKUP(C17,$A$7:$C$9,3,FALSE))</f>
        <v>0</v>
      </c>
      <c r="I17" s="6">
        <v>1</v>
      </c>
    </row>
    <row r="18" spans="1:9" x14ac:dyDescent="0.2">
      <c r="A18" s="15" t="s">
        <v>19</v>
      </c>
      <c r="B18" s="16" t="s">
        <v>20</v>
      </c>
      <c r="C18" s="17"/>
      <c r="D18" s="17"/>
    </row>
    <row r="19" spans="1:9" x14ac:dyDescent="0.2">
      <c r="A19" s="19" t="s">
        <v>21</v>
      </c>
      <c r="B19" s="20" t="s">
        <v>22</v>
      </c>
      <c r="C19" s="21"/>
      <c r="D19" s="22"/>
      <c r="H19" s="23">
        <f t="shared" ref="H19:H78" si="0">IF(ISERROR(VLOOKUP(C19,$A$7:$C$9,3,FALSE))=TRUE,0,VLOOKUP(C19,$A$7:$C$9,3,FALSE))</f>
        <v>0</v>
      </c>
      <c r="I19" s="6">
        <v>1</v>
      </c>
    </row>
    <row r="20" spans="1:9" x14ac:dyDescent="0.2">
      <c r="A20" s="19" t="s">
        <v>23</v>
      </c>
      <c r="B20" s="20" t="s">
        <v>24</v>
      </c>
      <c r="C20" s="21"/>
      <c r="D20" s="22"/>
      <c r="H20" s="23">
        <f t="shared" si="0"/>
        <v>0</v>
      </c>
      <c r="I20" s="6">
        <v>1</v>
      </c>
    </row>
    <row r="21" spans="1:9" x14ac:dyDescent="0.2">
      <c r="A21" s="19" t="s">
        <v>25</v>
      </c>
      <c r="B21" s="20" t="s">
        <v>26</v>
      </c>
      <c r="C21" s="21"/>
      <c r="D21" s="22"/>
      <c r="H21" s="23">
        <f t="shared" si="0"/>
        <v>0</v>
      </c>
      <c r="I21" s="6">
        <v>1</v>
      </c>
    </row>
    <row r="22" spans="1:9" x14ac:dyDescent="0.2">
      <c r="A22" s="19" t="s">
        <v>27</v>
      </c>
      <c r="B22" s="20" t="s">
        <v>28</v>
      </c>
      <c r="C22" s="21"/>
      <c r="D22" s="22"/>
      <c r="H22" s="23">
        <f t="shared" si="0"/>
        <v>0</v>
      </c>
      <c r="I22" s="6">
        <v>1</v>
      </c>
    </row>
    <row r="23" spans="1:9" x14ac:dyDescent="0.2">
      <c r="A23" s="19" t="s">
        <v>29</v>
      </c>
      <c r="B23" s="20" t="s">
        <v>30</v>
      </c>
      <c r="C23" s="21"/>
      <c r="D23" s="22"/>
      <c r="H23" s="23">
        <f t="shared" si="0"/>
        <v>0</v>
      </c>
      <c r="I23" s="6">
        <v>1</v>
      </c>
    </row>
    <row r="24" spans="1:9" x14ac:dyDescent="0.2">
      <c r="A24" s="15" t="s">
        <v>31</v>
      </c>
      <c r="B24" s="16" t="s">
        <v>32</v>
      </c>
      <c r="C24" s="17"/>
      <c r="D24" s="17"/>
      <c r="H24" s="2">
        <f t="shared" si="0"/>
        <v>0</v>
      </c>
    </row>
    <row r="25" spans="1:9" x14ac:dyDescent="0.2">
      <c r="A25" s="19" t="s">
        <v>33</v>
      </c>
      <c r="B25" s="20" t="s">
        <v>34</v>
      </c>
      <c r="C25" s="21"/>
      <c r="D25" s="22"/>
      <c r="H25" s="23">
        <f t="shared" si="0"/>
        <v>0</v>
      </c>
      <c r="I25" s="6">
        <v>1</v>
      </c>
    </row>
    <row r="26" spans="1:9" x14ac:dyDescent="0.2">
      <c r="A26" s="19" t="s">
        <v>35</v>
      </c>
      <c r="B26" s="20" t="s">
        <v>36</v>
      </c>
      <c r="C26" s="21"/>
      <c r="D26" s="22"/>
      <c r="H26" s="23">
        <f t="shared" si="0"/>
        <v>0</v>
      </c>
      <c r="I26" s="6">
        <v>1</v>
      </c>
    </row>
    <row r="27" spans="1:9" x14ac:dyDescent="0.2">
      <c r="A27" s="19" t="s">
        <v>37</v>
      </c>
      <c r="B27" s="20" t="s">
        <v>38</v>
      </c>
      <c r="C27" s="21"/>
      <c r="D27" s="22"/>
      <c r="H27" s="23">
        <f t="shared" si="0"/>
        <v>0</v>
      </c>
      <c r="I27" s="6">
        <v>1</v>
      </c>
    </row>
    <row r="28" spans="1:9" x14ac:dyDescent="0.2">
      <c r="A28" s="19" t="s">
        <v>39</v>
      </c>
      <c r="B28" s="20" t="s">
        <v>40</v>
      </c>
      <c r="C28" s="21"/>
      <c r="D28" s="22"/>
      <c r="H28" s="23">
        <f t="shared" si="0"/>
        <v>0</v>
      </c>
      <c r="I28" s="6">
        <v>1</v>
      </c>
    </row>
    <row r="29" spans="1:9" x14ac:dyDescent="0.2">
      <c r="A29" s="19" t="s">
        <v>41</v>
      </c>
      <c r="B29" s="20" t="s">
        <v>42</v>
      </c>
      <c r="C29" s="21"/>
      <c r="D29" s="22"/>
      <c r="H29" s="23">
        <f t="shared" si="0"/>
        <v>0</v>
      </c>
      <c r="I29" s="6">
        <v>1</v>
      </c>
    </row>
    <row r="30" spans="1:9" x14ac:dyDescent="0.2">
      <c r="A30" s="19" t="s">
        <v>43</v>
      </c>
      <c r="B30" s="24" t="s">
        <v>44</v>
      </c>
      <c r="C30" s="21"/>
      <c r="D30" s="22"/>
      <c r="H30" s="23">
        <f t="shared" si="0"/>
        <v>0</v>
      </c>
      <c r="I30" s="6">
        <v>1</v>
      </c>
    </row>
    <row r="31" spans="1:9" x14ac:dyDescent="0.2">
      <c r="A31" s="19" t="s">
        <v>45</v>
      </c>
      <c r="B31" s="24" t="s">
        <v>46</v>
      </c>
      <c r="C31" s="21"/>
      <c r="D31" s="22"/>
      <c r="H31" s="23">
        <f t="shared" si="0"/>
        <v>0</v>
      </c>
      <c r="I31" s="6">
        <v>1</v>
      </c>
    </row>
    <row r="32" spans="1:9" x14ac:dyDescent="0.2">
      <c r="A32" s="19" t="s">
        <v>47</v>
      </c>
      <c r="B32" s="24" t="s">
        <v>48</v>
      </c>
      <c r="C32" s="21"/>
      <c r="D32" s="22"/>
      <c r="H32" s="23">
        <f t="shared" si="0"/>
        <v>0</v>
      </c>
      <c r="I32" s="6">
        <v>1</v>
      </c>
    </row>
    <row r="33" spans="1:9" x14ac:dyDescent="0.2">
      <c r="A33" s="19" t="s">
        <v>49</v>
      </c>
      <c r="B33" s="24" t="s">
        <v>50</v>
      </c>
      <c r="C33" s="21"/>
      <c r="D33" s="22"/>
      <c r="H33" s="23">
        <f t="shared" si="0"/>
        <v>0</v>
      </c>
      <c r="I33" s="6">
        <v>1</v>
      </c>
    </row>
    <row r="34" spans="1:9" x14ac:dyDescent="0.2">
      <c r="A34" s="19" t="s">
        <v>51</v>
      </c>
      <c r="B34" s="20" t="s">
        <v>52</v>
      </c>
      <c r="C34" s="21"/>
      <c r="D34" s="22"/>
      <c r="H34" s="23">
        <f t="shared" si="0"/>
        <v>0</v>
      </c>
      <c r="I34" s="6">
        <v>1</v>
      </c>
    </row>
    <row r="35" spans="1:9" x14ac:dyDescent="0.2">
      <c r="A35" s="19" t="s">
        <v>53</v>
      </c>
      <c r="B35" s="20" t="s">
        <v>54</v>
      </c>
      <c r="C35" s="21"/>
      <c r="D35" s="22"/>
      <c r="H35" s="23">
        <f t="shared" si="0"/>
        <v>0</v>
      </c>
      <c r="I35" s="6">
        <v>1</v>
      </c>
    </row>
    <row r="36" spans="1:9" x14ac:dyDescent="0.2">
      <c r="A36" s="19" t="s">
        <v>55</v>
      </c>
      <c r="B36" s="20" t="s">
        <v>56</v>
      </c>
      <c r="C36" s="21"/>
      <c r="D36" s="22"/>
      <c r="H36" s="23">
        <f t="shared" si="0"/>
        <v>0</v>
      </c>
      <c r="I36" s="6">
        <v>1</v>
      </c>
    </row>
    <row r="37" spans="1:9" x14ac:dyDescent="0.2">
      <c r="A37" s="19" t="s">
        <v>57</v>
      </c>
      <c r="B37" s="20" t="s">
        <v>58</v>
      </c>
      <c r="C37" s="21"/>
      <c r="D37" s="22"/>
      <c r="H37" s="23">
        <f t="shared" si="0"/>
        <v>0</v>
      </c>
      <c r="I37" s="6">
        <v>1</v>
      </c>
    </row>
    <row r="38" spans="1:9" x14ac:dyDescent="0.2">
      <c r="A38" s="19" t="s">
        <v>59</v>
      </c>
      <c r="B38" s="20" t="s">
        <v>60</v>
      </c>
      <c r="C38" s="21"/>
      <c r="D38" s="22"/>
      <c r="H38" s="23">
        <f t="shared" si="0"/>
        <v>0</v>
      </c>
      <c r="I38" s="6">
        <v>1</v>
      </c>
    </row>
    <row r="39" spans="1:9" x14ac:dyDescent="0.2">
      <c r="A39" s="19" t="s">
        <v>61</v>
      </c>
      <c r="B39" s="20" t="s">
        <v>62</v>
      </c>
      <c r="C39" s="21"/>
      <c r="D39" s="22"/>
      <c r="H39" s="23">
        <f t="shared" si="0"/>
        <v>0</v>
      </c>
      <c r="I39" s="6">
        <v>1</v>
      </c>
    </row>
    <row r="40" spans="1:9" x14ac:dyDescent="0.2">
      <c r="A40" s="19" t="s">
        <v>63</v>
      </c>
      <c r="B40" s="20" t="s">
        <v>64</v>
      </c>
      <c r="C40" s="21"/>
      <c r="D40" s="22"/>
      <c r="H40" s="23">
        <f t="shared" si="0"/>
        <v>0</v>
      </c>
      <c r="I40" s="6">
        <v>1</v>
      </c>
    </row>
    <row r="41" spans="1:9" x14ac:dyDescent="0.2">
      <c r="A41" s="19" t="s">
        <v>65</v>
      </c>
      <c r="B41" s="20" t="s">
        <v>66</v>
      </c>
      <c r="C41" s="21"/>
      <c r="D41" s="22"/>
      <c r="H41" s="23">
        <f t="shared" si="0"/>
        <v>0</v>
      </c>
      <c r="I41" s="6">
        <v>1</v>
      </c>
    </row>
    <row r="42" spans="1:9" x14ac:dyDescent="0.2">
      <c r="A42" s="15" t="s">
        <v>67</v>
      </c>
      <c r="B42" s="16" t="s">
        <v>68</v>
      </c>
      <c r="C42" s="17"/>
      <c r="D42" s="17"/>
    </row>
    <row r="43" spans="1:9" x14ac:dyDescent="0.2">
      <c r="A43" s="19" t="s">
        <v>69</v>
      </c>
      <c r="B43" s="20" t="s">
        <v>70</v>
      </c>
      <c r="C43" s="21"/>
      <c r="D43" s="22"/>
      <c r="H43" s="23">
        <f t="shared" si="0"/>
        <v>0</v>
      </c>
      <c r="I43" s="6">
        <v>1</v>
      </c>
    </row>
    <row r="44" spans="1:9" x14ac:dyDescent="0.2">
      <c r="A44" s="19" t="s">
        <v>71</v>
      </c>
      <c r="B44" s="20" t="s">
        <v>72</v>
      </c>
      <c r="C44" s="21"/>
      <c r="D44" s="22"/>
      <c r="H44" s="23">
        <f t="shared" si="0"/>
        <v>0</v>
      </c>
      <c r="I44" s="6">
        <v>1</v>
      </c>
    </row>
    <row r="45" spans="1:9" x14ac:dyDescent="0.2">
      <c r="A45" s="19" t="s">
        <v>73</v>
      </c>
      <c r="B45" s="20" t="s">
        <v>74</v>
      </c>
      <c r="C45" s="21"/>
      <c r="D45" s="22"/>
      <c r="H45" s="23">
        <f t="shared" si="0"/>
        <v>0</v>
      </c>
      <c r="I45" s="6">
        <v>1</v>
      </c>
    </row>
    <row r="46" spans="1:9" x14ac:dyDescent="0.2">
      <c r="A46" s="19" t="s">
        <v>75</v>
      </c>
      <c r="B46" s="20" t="s">
        <v>76</v>
      </c>
      <c r="C46" s="21"/>
      <c r="D46" s="22"/>
      <c r="H46" s="23">
        <f t="shared" si="0"/>
        <v>0</v>
      </c>
      <c r="I46" s="6">
        <v>1</v>
      </c>
    </row>
    <row r="47" spans="1:9" x14ac:dyDescent="0.2">
      <c r="A47" s="19" t="s">
        <v>77</v>
      </c>
      <c r="B47" s="20" t="s">
        <v>78</v>
      </c>
      <c r="C47" s="21"/>
      <c r="D47" s="22"/>
      <c r="H47" s="23">
        <f t="shared" si="0"/>
        <v>0</v>
      </c>
      <c r="I47" s="6">
        <v>1</v>
      </c>
    </row>
    <row r="48" spans="1:9" x14ac:dyDescent="0.2">
      <c r="A48" s="19" t="s">
        <v>79</v>
      </c>
      <c r="B48" s="20" t="s">
        <v>80</v>
      </c>
      <c r="C48" s="21"/>
      <c r="D48" s="22"/>
      <c r="H48" s="23">
        <f t="shared" si="0"/>
        <v>0</v>
      </c>
      <c r="I48" s="6">
        <v>1</v>
      </c>
    </row>
    <row r="49" spans="1:9" x14ac:dyDescent="0.2">
      <c r="A49" s="19" t="s">
        <v>81</v>
      </c>
      <c r="B49" s="20" t="s">
        <v>66</v>
      </c>
      <c r="C49" s="21"/>
      <c r="D49" s="22"/>
      <c r="H49" s="23">
        <f t="shared" si="0"/>
        <v>0</v>
      </c>
      <c r="I49" s="6">
        <v>1</v>
      </c>
    </row>
    <row r="50" spans="1:9" x14ac:dyDescent="0.2">
      <c r="A50" s="15" t="s">
        <v>82</v>
      </c>
      <c r="B50" s="16" t="s">
        <v>83</v>
      </c>
      <c r="C50" s="17"/>
      <c r="D50" s="17"/>
    </row>
    <row r="51" spans="1:9" x14ac:dyDescent="0.2">
      <c r="A51" s="19" t="s">
        <v>84</v>
      </c>
      <c r="B51" s="24" t="s">
        <v>85</v>
      </c>
      <c r="C51" s="21"/>
      <c r="D51" s="22"/>
      <c r="H51" s="23">
        <f t="shared" si="0"/>
        <v>0</v>
      </c>
      <c r="I51" s="6">
        <v>1</v>
      </c>
    </row>
    <row r="52" spans="1:9" x14ac:dyDescent="0.2">
      <c r="A52" s="19" t="s">
        <v>86</v>
      </c>
      <c r="B52" s="24" t="s">
        <v>87</v>
      </c>
      <c r="C52" s="21"/>
      <c r="D52" s="22"/>
      <c r="H52" s="23">
        <f t="shared" si="0"/>
        <v>0</v>
      </c>
      <c r="I52" s="6">
        <v>1</v>
      </c>
    </row>
    <row r="53" spans="1:9" x14ac:dyDescent="0.2">
      <c r="A53" s="19" t="s">
        <v>88</v>
      </c>
      <c r="B53" s="24" t="s">
        <v>91</v>
      </c>
      <c r="C53" s="21"/>
      <c r="D53" s="22"/>
      <c r="H53" s="23">
        <f t="shared" si="0"/>
        <v>0</v>
      </c>
      <c r="I53" s="6">
        <v>1</v>
      </c>
    </row>
    <row r="54" spans="1:9" x14ac:dyDescent="0.2">
      <c r="A54" s="19" t="s">
        <v>89</v>
      </c>
      <c r="B54" s="20" t="s">
        <v>93</v>
      </c>
      <c r="C54" s="21"/>
      <c r="D54" s="22"/>
      <c r="H54" s="23">
        <f t="shared" si="0"/>
        <v>0</v>
      </c>
      <c r="I54" s="6">
        <v>1</v>
      </c>
    </row>
    <row r="55" spans="1:9" x14ac:dyDescent="0.2">
      <c r="A55" s="19" t="s">
        <v>90</v>
      </c>
      <c r="B55" s="24" t="s">
        <v>95</v>
      </c>
      <c r="C55" s="21"/>
      <c r="D55" s="22"/>
      <c r="H55" s="23">
        <f t="shared" si="0"/>
        <v>0</v>
      </c>
      <c r="I55" s="6">
        <v>1</v>
      </c>
    </row>
    <row r="56" spans="1:9" x14ac:dyDescent="0.2">
      <c r="A56" s="19" t="s">
        <v>92</v>
      </c>
      <c r="B56" s="20" t="s">
        <v>97</v>
      </c>
      <c r="C56" s="21"/>
      <c r="D56" s="22"/>
      <c r="H56" s="23">
        <f t="shared" si="0"/>
        <v>0</v>
      </c>
      <c r="I56" s="6">
        <v>1</v>
      </c>
    </row>
    <row r="57" spans="1:9" x14ac:dyDescent="0.2">
      <c r="A57" s="19" t="s">
        <v>94</v>
      </c>
      <c r="B57" s="20" t="s">
        <v>98</v>
      </c>
      <c r="C57" s="21"/>
      <c r="D57" s="22"/>
      <c r="H57" s="23">
        <f t="shared" si="0"/>
        <v>0</v>
      </c>
      <c r="I57" s="6">
        <v>1</v>
      </c>
    </row>
    <row r="58" spans="1:9" x14ac:dyDescent="0.2">
      <c r="A58" s="19" t="s">
        <v>96</v>
      </c>
      <c r="B58" s="20" t="s">
        <v>66</v>
      </c>
      <c r="C58" s="21"/>
      <c r="D58" s="22"/>
      <c r="H58" s="23">
        <f t="shared" si="0"/>
        <v>0</v>
      </c>
      <c r="I58" s="6">
        <v>1</v>
      </c>
    </row>
    <row r="59" spans="1:9" x14ac:dyDescent="0.2">
      <c r="A59" s="15" t="s">
        <v>99</v>
      </c>
      <c r="B59" s="16" t="s">
        <v>100</v>
      </c>
      <c r="C59" s="17"/>
      <c r="D59" s="17"/>
    </row>
    <row r="60" spans="1:9" x14ac:dyDescent="0.2">
      <c r="A60" s="19" t="s">
        <v>101</v>
      </c>
      <c r="B60" s="24" t="s">
        <v>102</v>
      </c>
      <c r="C60" s="21"/>
      <c r="D60" s="22"/>
      <c r="H60" s="23">
        <f t="shared" si="0"/>
        <v>0</v>
      </c>
      <c r="I60" s="6">
        <v>1</v>
      </c>
    </row>
    <row r="61" spans="1:9" x14ac:dyDescent="0.2">
      <c r="A61" s="19" t="s">
        <v>103</v>
      </c>
      <c r="B61" s="31" t="s">
        <v>208</v>
      </c>
      <c r="C61" s="21"/>
      <c r="D61" s="22"/>
      <c r="H61" s="23">
        <f t="shared" si="0"/>
        <v>0</v>
      </c>
      <c r="I61" s="6">
        <v>1</v>
      </c>
    </row>
    <row r="62" spans="1:9" x14ac:dyDescent="0.2">
      <c r="A62" s="19" t="s">
        <v>104</v>
      </c>
      <c r="B62" s="31" t="s">
        <v>209</v>
      </c>
      <c r="C62" s="21"/>
      <c r="D62" s="22"/>
      <c r="H62" s="23">
        <f t="shared" si="0"/>
        <v>0</v>
      </c>
      <c r="I62" s="6">
        <v>1</v>
      </c>
    </row>
    <row r="63" spans="1:9" x14ac:dyDescent="0.2">
      <c r="A63" s="19" t="s">
        <v>105</v>
      </c>
      <c r="B63" s="24" t="s">
        <v>106</v>
      </c>
      <c r="C63" s="21"/>
      <c r="D63" s="22"/>
      <c r="H63" s="23">
        <f t="shared" si="0"/>
        <v>0</v>
      </c>
      <c r="I63" s="6">
        <v>1</v>
      </c>
    </row>
    <row r="64" spans="1:9" x14ac:dyDescent="0.2">
      <c r="A64" s="19" t="s">
        <v>107</v>
      </c>
      <c r="B64" s="20" t="s">
        <v>108</v>
      </c>
      <c r="C64" s="21"/>
      <c r="D64" s="22"/>
      <c r="H64" s="23">
        <f t="shared" si="0"/>
        <v>0</v>
      </c>
      <c r="I64" s="6">
        <v>1</v>
      </c>
    </row>
    <row r="65" spans="1:9" x14ac:dyDescent="0.2">
      <c r="A65" s="19" t="s">
        <v>109</v>
      </c>
      <c r="B65" s="24" t="s">
        <v>111</v>
      </c>
      <c r="C65" s="21"/>
      <c r="D65" s="22"/>
      <c r="H65" s="23">
        <f t="shared" si="0"/>
        <v>0</v>
      </c>
      <c r="I65" s="6">
        <v>1</v>
      </c>
    </row>
    <row r="66" spans="1:9" x14ac:dyDescent="0.2">
      <c r="A66" s="19" t="s">
        <v>110</v>
      </c>
      <c r="B66" s="20" t="s">
        <v>114</v>
      </c>
      <c r="C66" s="21"/>
      <c r="D66" s="22"/>
      <c r="H66" s="23">
        <f t="shared" si="0"/>
        <v>0</v>
      </c>
      <c r="I66" s="6">
        <v>1</v>
      </c>
    </row>
    <row r="67" spans="1:9" x14ac:dyDescent="0.2">
      <c r="A67" s="19" t="s">
        <v>112</v>
      </c>
      <c r="B67" s="20" t="s">
        <v>116</v>
      </c>
      <c r="C67" s="21"/>
      <c r="D67" s="22"/>
      <c r="H67" s="23">
        <f t="shared" si="0"/>
        <v>0</v>
      </c>
      <c r="I67" s="6">
        <v>1</v>
      </c>
    </row>
    <row r="68" spans="1:9" x14ac:dyDescent="0.2">
      <c r="A68" s="19" t="s">
        <v>113</v>
      </c>
      <c r="B68" s="20" t="s">
        <v>118</v>
      </c>
      <c r="C68" s="21"/>
      <c r="D68" s="22"/>
      <c r="H68" s="23">
        <f t="shared" si="0"/>
        <v>0</v>
      </c>
      <c r="I68" s="6">
        <v>1</v>
      </c>
    </row>
    <row r="69" spans="1:9" x14ac:dyDescent="0.2">
      <c r="A69" s="19" t="s">
        <v>115</v>
      </c>
      <c r="B69" s="20" t="s">
        <v>120</v>
      </c>
      <c r="C69" s="21"/>
      <c r="D69" s="22"/>
      <c r="H69" s="23">
        <f t="shared" si="0"/>
        <v>0</v>
      </c>
      <c r="I69" s="6">
        <v>1</v>
      </c>
    </row>
    <row r="70" spans="1:9" x14ac:dyDescent="0.2">
      <c r="A70" s="19" t="s">
        <v>117</v>
      </c>
      <c r="B70" s="20" t="s">
        <v>122</v>
      </c>
      <c r="C70" s="21"/>
      <c r="D70" s="22"/>
      <c r="H70" s="23">
        <f t="shared" si="0"/>
        <v>0</v>
      </c>
      <c r="I70" s="6">
        <v>1</v>
      </c>
    </row>
    <row r="71" spans="1:9" x14ac:dyDescent="0.2">
      <c r="A71" s="19" t="s">
        <v>119</v>
      </c>
      <c r="B71" s="20" t="s">
        <v>124</v>
      </c>
      <c r="C71" s="21"/>
      <c r="D71" s="22"/>
      <c r="H71" s="23">
        <f t="shared" si="0"/>
        <v>0</v>
      </c>
      <c r="I71" s="6">
        <v>1</v>
      </c>
    </row>
    <row r="72" spans="1:9" x14ac:dyDescent="0.2">
      <c r="A72" s="19" t="s">
        <v>121</v>
      </c>
      <c r="B72" s="24" t="s">
        <v>126</v>
      </c>
      <c r="C72" s="21"/>
      <c r="D72" s="22"/>
      <c r="H72" s="23">
        <f t="shared" si="0"/>
        <v>0</v>
      </c>
      <c r="I72" s="6">
        <v>1</v>
      </c>
    </row>
    <row r="73" spans="1:9" ht="25.5" x14ac:dyDescent="0.2">
      <c r="A73" s="19" t="s">
        <v>123</v>
      </c>
      <c r="B73" s="20" t="s">
        <v>128</v>
      </c>
      <c r="C73" s="25"/>
      <c r="D73" s="22"/>
      <c r="H73" s="23">
        <f t="shared" si="0"/>
        <v>0</v>
      </c>
      <c r="I73" s="6">
        <v>1</v>
      </c>
    </row>
    <row r="74" spans="1:9" x14ac:dyDescent="0.2">
      <c r="A74" s="19" t="s">
        <v>125</v>
      </c>
      <c r="B74" s="20" t="s">
        <v>129</v>
      </c>
      <c r="C74" s="21"/>
      <c r="D74" s="22"/>
      <c r="H74" s="23">
        <f t="shared" si="0"/>
        <v>0</v>
      </c>
      <c r="I74" s="6">
        <v>1</v>
      </c>
    </row>
    <row r="75" spans="1:9" x14ac:dyDescent="0.2">
      <c r="A75" s="19" t="s">
        <v>127</v>
      </c>
      <c r="B75" s="20" t="s">
        <v>130</v>
      </c>
      <c r="C75" s="21"/>
      <c r="D75" s="22"/>
      <c r="H75" s="23">
        <f t="shared" si="0"/>
        <v>0</v>
      </c>
      <c r="I75" s="6">
        <v>1</v>
      </c>
    </row>
    <row r="76" spans="1:9" x14ac:dyDescent="0.2">
      <c r="A76" s="15" t="s">
        <v>131</v>
      </c>
      <c r="B76" s="16" t="s">
        <v>132</v>
      </c>
      <c r="C76" s="17"/>
      <c r="D76" s="17"/>
    </row>
    <row r="77" spans="1:9" x14ac:dyDescent="0.2">
      <c r="A77" s="19" t="s">
        <v>133</v>
      </c>
      <c r="B77" s="20" t="s">
        <v>134</v>
      </c>
      <c r="C77" s="21"/>
      <c r="D77" s="22"/>
      <c r="H77" s="23">
        <f t="shared" si="0"/>
        <v>0</v>
      </c>
      <c r="I77" s="6">
        <v>1</v>
      </c>
    </row>
    <row r="78" spans="1:9" x14ac:dyDescent="0.2">
      <c r="A78" s="19" t="s">
        <v>135</v>
      </c>
      <c r="B78" s="24" t="s">
        <v>136</v>
      </c>
      <c r="C78" s="21"/>
      <c r="D78" s="22"/>
      <c r="H78" s="23">
        <f t="shared" si="0"/>
        <v>0</v>
      </c>
      <c r="I78" s="6">
        <v>1</v>
      </c>
    </row>
    <row r="79" spans="1:9" x14ac:dyDescent="0.2">
      <c r="A79" s="19" t="s">
        <v>137</v>
      </c>
      <c r="B79" s="24" t="s">
        <v>138</v>
      </c>
      <c r="C79" s="21"/>
      <c r="D79" s="22"/>
      <c r="H79" s="23">
        <f t="shared" ref="H79:H114" si="1">IF(ISERROR(VLOOKUP(C79,$A$7:$C$9,3,FALSE))=TRUE,0,VLOOKUP(C79,$A$7:$C$9,3,FALSE))</f>
        <v>0</v>
      </c>
      <c r="I79" s="6">
        <v>1</v>
      </c>
    </row>
    <row r="80" spans="1:9" x14ac:dyDescent="0.2">
      <c r="A80" s="19" t="s">
        <v>139</v>
      </c>
      <c r="B80" s="20" t="s">
        <v>140</v>
      </c>
      <c r="C80" s="21"/>
      <c r="D80" s="22"/>
      <c r="H80" s="23">
        <f t="shared" si="1"/>
        <v>0</v>
      </c>
      <c r="I80" s="6">
        <v>1</v>
      </c>
    </row>
    <row r="81" spans="1:9" x14ac:dyDescent="0.2">
      <c r="A81" s="19" t="s">
        <v>141</v>
      </c>
      <c r="B81" s="20" t="s">
        <v>142</v>
      </c>
      <c r="C81" s="21"/>
      <c r="D81" s="22"/>
      <c r="H81" s="23">
        <f t="shared" si="1"/>
        <v>0</v>
      </c>
      <c r="I81" s="6">
        <v>1</v>
      </c>
    </row>
    <row r="82" spans="1:9" x14ac:dyDescent="0.2">
      <c r="A82" s="19" t="s">
        <v>143</v>
      </c>
      <c r="B82" s="20" t="s">
        <v>144</v>
      </c>
      <c r="C82" s="21"/>
      <c r="D82" s="22"/>
      <c r="H82" s="23">
        <f t="shared" si="1"/>
        <v>0</v>
      </c>
      <c r="I82" s="6">
        <v>1</v>
      </c>
    </row>
    <row r="83" spans="1:9" x14ac:dyDescent="0.2">
      <c r="A83" s="19" t="s">
        <v>145</v>
      </c>
      <c r="B83" s="24" t="s">
        <v>146</v>
      </c>
      <c r="C83" s="21"/>
      <c r="D83" s="22"/>
      <c r="H83" s="23">
        <f t="shared" si="1"/>
        <v>0</v>
      </c>
      <c r="I83" s="6">
        <v>1</v>
      </c>
    </row>
    <row r="84" spans="1:9" x14ac:dyDescent="0.2">
      <c r="A84" s="19" t="s">
        <v>147</v>
      </c>
      <c r="B84" s="20" t="s">
        <v>148</v>
      </c>
      <c r="C84" s="21"/>
      <c r="D84" s="22"/>
      <c r="H84" s="23">
        <f t="shared" si="1"/>
        <v>0</v>
      </c>
      <c r="I84" s="6">
        <v>1</v>
      </c>
    </row>
    <row r="85" spans="1:9" x14ac:dyDescent="0.2">
      <c r="A85" s="19" t="s">
        <v>149</v>
      </c>
      <c r="B85" s="20" t="s">
        <v>150</v>
      </c>
      <c r="C85" s="21"/>
      <c r="D85" s="22"/>
      <c r="H85" s="23">
        <f t="shared" si="1"/>
        <v>0</v>
      </c>
      <c r="I85" s="6">
        <v>1</v>
      </c>
    </row>
    <row r="86" spans="1:9" x14ac:dyDescent="0.2">
      <c r="A86" s="19" t="s">
        <v>151</v>
      </c>
      <c r="B86" s="24" t="s">
        <v>152</v>
      </c>
      <c r="C86" s="21"/>
      <c r="D86" s="22"/>
      <c r="H86" s="23">
        <f t="shared" si="1"/>
        <v>0</v>
      </c>
      <c r="I86" s="6">
        <v>1</v>
      </c>
    </row>
    <row r="87" spans="1:9" x14ac:dyDescent="0.2">
      <c r="A87" s="19" t="s">
        <v>153</v>
      </c>
      <c r="B87" s="20" t="s">
        <v>154</v>
      </c>
      <c r="C87" s="21"/>
      <c r="D87" s="22"/>
      <c r="H87" s="23">
        <f t="shared" si="1"/>
        <v>0</v>
      </c>
      <c r="I87" s="6">
        <v>1</v>
      </c>
    </row>
    <row r="88" spans="1:9" x14ac:dyDescent="0.2">
      <c r="A88" s="19" t="s">
        <v>155</v>
      </c>
      <c r="B88" s="20" t="s">
        <v>130</v>
      </c>
      <c r="C88" s="21"/>
      <c r="D88" s="22"/>
      <c r="H88" s="23">
        <f t="shared" si="1"/>
        <v>0</v>
      </c>
      <c r="I88" s="6">
        <v>1</v>
      </c>
    </row>
    <row r="89" spans="1:9" x14ac:dyDescent="0.2">
      <c r="A89" s="15" t="s">
        <v>156</v>
      </c>
      <c r="B89" s="16" t="s">
        <v>157</v>
      </c>
      <c r="C89" s="17"/>
      <c r="D89" s="17"/>
    </row>
    <row r="90" spans="1:9" x14ac:dyDescent="0.2">
      <c r="A90" s="19" t="s">
        <v>158</v>
      </c>
      <c r="B90" s="20" t="s">
        <v>159</v>
      </c>
      <c r="C90" s="21"/>
      <c r="D90" s="22"/>
      <c r="H90" s="23">
        <f t="shared" si="1"/>
        <v>0</v>
      </c>
      <c r="I90" s="6">
        <v>1</v>
      </c>
    </row>
    <row r="91" spans="1:9" x14ac:dyDescent="0.2">
      <c r="A91" s="19" t="s">
        <v>160</v>
      </c>
      <c r="B91" s="20" t="s">
        <v>161</v>
      </c>
      <c r="C91" s="21"/>
      <c r="D91" s="22"/>
      <c r="H91" s="23">
        <f t="shared" si="1"/>
        <v>0</v>
      </c>
      <c r="I91" s="6">
        <v>1</v>
      </c>
    </row>
    <row r="92" spans="1:9" x14ac:dyDescent="0.2">
      <c r="A92" s="19" t="s">
        <v>162</v>
      </c>
      <c r="B92" s="24" t="s">
        <v>163</v>
      </c>
      <c r="C92" s="21"/>
      <c r="D92" s="22"/>
      <c r="H92" s="23">
        <f t="shared" si="1"/>
        <v>0</v>
      </c>
      <c r="I92" s="6">
        <v>1</v>
      </c>
    </row>
    <row r="93" spans="1:9" x14ac:dyDescent="0.2">
      <c r="A93" s="19" t="s">
        <v>164</v>
      </c>
      <c r="B93" s="24" t="s">
        <v>165</v>
      </c>
      <c r="C93" s="21"/>
      <c r="D93" s="22"/>
      <c r="H93" s="23">
        <f t="shared" si="1"/>
        <v>0</v>
      </c>
      <c r="I93" s="6">
        <v>1</v>
      </c>
    </row>
    <row r="94" spans="1:9" x14ac:dyDescent="0.2">
      <c r="A94" s="19" t="s">
        <v>166</v>
      </c>
      <c r="B94" s="24" t="s">
        <v>167</v>
      </c>
      <c r="C94" s="21"/>
      <c r="D94" s="22"/>
      <c r="H94" s="23">
        <f t="shared" si="1"/>
        <v>0</v>
      </c>
      <c r="I94" s="6">
        <v>1</v>
      </c>
    </row>
    <row r="95" spans="1:9" x14ac:dyDescent="0.2">
      <c r="A95" s="19" t="s">
        <v>168</v>
      </c>
      <c r="B95" s="24" t="s">
        <v>169</v>
      </c>
      <c r="C95" s="21"/>
      <c r="D95" s="22"/>
      <c r="H95" s="23">
        <f t="shared" si="1"/>
        <v>0</v>
      </c>
      <c r="I95" s="6">
        <v>1</v>
      </c>
    </row>
    <row r="96" spans="1:9" x14ac:dyDescent="0.2">
      <c r="A96" s="19" t="s">
        <v>170</v>
      </c>
      <c r="B96" s="20" t="s">
        <v>171</v>
      </c>
      <c r="C96" s="21"/>
      <c r="D96" s="22"/>
      <c r="H96" s="23">
        <f t="shared" si="1"/>
        <v>0</v>
      </c>
      <c r="I96" s="6">
        <v>1</v>
      </c>
    </row>
    <row r="97" spans="1:9" x14ac:dyDescent="0.2">
      <c r="A97" s="19" t="s">
        <v>172</v>
      </c>
      <c r="B97" s="20" t="s">
        <v>173</v>
      </c>
      <c r="C97" s="21"/>
      <c r="D97" s="22"/>
      <c r="H97" s="23">
        <f t="shared" si="1"/>
        <v>0</v>
      </c>
      <c r="I97" s="6">
        <v>1</v>
      </c>
    </row>
    <row r="98" spans="1:9" x14ac:dyDescent="0.2">
      <c r="A98" s="19" t="s">
        <v>174</v>
      </c>
      <c r="B98" s="24" t="s">
        <v>175</v>
      </c>
      <c r="C98" s="21"/>
      <c r="D98" s="22"/>
      <c r="H98" s="23">
        <f t="shared" si="1"/>
        <v>0</v>
      </c>
      <c r="I98" s="6">
        <v>1</v>
      </c>
    </row>
    <row r="99" spans="1:9" x14ac:dyDescent="0.2">
      <c r="A99" s="19" t="s">
        <v>176</v>
      </c>
      <c r="B99" s="20" t="s">
        <v>130</v>
      </c>
      <c r="C99" s="21"/>
      <c r="D99" s="22"/>
      <c r="H99" s="23">
        <f t="shared" si="1"/>
        <v>0</v>
      </c>
      <c r="I99" s="6">
        <v>1</v>
      </c>
    </row>
    <row r="100" spans="1:9" x14ac:dyDescent="0.2">
      <c r="A100" s="15" t="s">
        <v>177</v>
      </c>
      <c r="B100" s="16" t="s">
        <v>178</v>
      </c>
      <c r="C100" s="17"/>
      <c r="D100" s="17"/>
    </row>
    <row r="101" spans="1:9" x14ac:dyDescent="0.2">
      <c r="A101" s="19" t="s">
        <v>179</v>
      </c>
      <c r="B101" s="20" t="s">
        <v>180</v>
      </c>
      <c r="C101" s="21"/>
      <c r="D101" s="22"/>
      <c r="H101" s="23">
        <f t="shared" si="1"/>
        <v>0</v>
      </c>
      <c r="I101" s="6">
        <v>1</v>
      </c>
    </row>
    <row r="102" spans="1:9" x14ac:dyDescent="0.2">
      <c r="A102" s="19" t="s">
        <v>181</v>
      </c>
      <c r="B102" s="24" t="s">
        <v>182</v>
      </c>
      <c r="C102" s="21"/>
      <c r="D102" s="22"/>
      <c r="H102" s="23">
        <f t="shared" si="1"/>
        <v>0</v>
      </c>
      <c r="I102" s="6">
        <v>1</v>
      </c>
    </row>
    <row r="103" spans="1:9" x14ac:dyDescent="0.2">
      <c r="A103" s="19" t="s">
        <v>183</v>
      </c>
      <c r="B103" s="20" t="s">
        <v>184</v>
      </c>
      <c r="C103" s="21"/>
      <c r="D103" s="22"/>
      <c r="H103" s="23">
        <f t="shared" si="1"/>
        <v>0</v>
      </c>
      <c r="I103" s="6">
        <v>1</v>
      </c>
    </row>
    <row r="104" spans="1:9" x14ac:dyDescent="0.2">
      <c r="A104" s="19" t="s">
        <v>185</v>
      </c>
      <c r="B104" s="20" t="s">
        <v>186</v>
      </c>
      <c r="C104" s="21"/>
      <c r="D104" s="22"/>
      <c r="H104" s="23">
        <f t="shared" si="1"/>
        <v>0</v>
      </c>
      <c r="I104" s="6">
        <v>1</v>
      </c>
    </row>
    <row r="105" spans="1:9" x14ac:dyDescent="0.2">
      <c r="A105" s="19" t="s">
        <v>187</v>
      </c>
      <c r="B105" s="20" t="s">
        <v>188</v>
      </c>
      <c r="C105" s="21"/>
      <c r="D105" s="22"/>
      <c r="H105" s="23">
        <f t="shared" si="1"/>
        <v>0</v>
      </c>
      <c r="I105" s="6">
        <v>1</v>
      </c>
    </row>
    <row r="106" spans="1:9" x14ac:dyDescent="0.2">
      <c r="A106" s="19" t="s">
        <v>189</v>
      </c>
      <c r="B106" s="20" t="s">
        <v>190</v>
      </c>
      <c r="C106" s="21"/>
      <c r="D106" s="22"/>
      <c r="H106" s="23">
        <f t="shared" si="1"/>
        <v>0</v>
      </c>
      <c r="I106" s="6">
        <v>1</v>
      </c>
    </row>
    <row r="107" spans="1:9" x14ac:dyDescent="0.2">
      <c r="A107" s="19" t="s">
        <v>191</v>
      </c>
      <c r="B107" s="20" t="s">
        <v>192</v>
      </c>
      <c r="C107" s="21"/>
      <c r="D107" s="22"/>
      <c r="H107" s="23">
        <f t="shared" si="1"/>
        <v>0</v>
      </c>
      <c r="I107" s="6">
        <v>1</v>
      </c>
    </row>
    <row r="108" spans="1:9" x14ac:dyDescent="0.2">
      <c r="A108" s="19" t="s">
        <v>193</v>
      </c>
      <c r="B108" s="20" t="s">
        <v>130</v>
      </c>
      <c r="C108" s="21"/>
      <c r="D108" s="22"/>
      <c r="H108" s="23">
        <f t="shared" si="1"/>
        <v>0</v>
      </c>
      <c r="I108" s="6">
        <v>1</v>
      </c>
    </row>
    <row r="109" spans="1:9" x14ac:dyDescent="0.2">
      <c r="A109" s="15" t="s">
        <v>194</v>
      </c>
      <c r="B109" s="16" t="s">
        <v>195</v>
      </c>
      <c r="C109" s="17"/>
      <c r="D109" s="17"/>
    </row>
    <row r="110" spans="1:9" x14ac:dyDescent="0.2">
      <c r="A110" s="19" t="s">
        <v>196</v>
      </c>
      <c r="B110" s="20" t="s">
        <v>197</v>
      </c>
      <c r="C110" s="21"/>
      <c r="D110" s="22"/>
      <c r="H110" s="23">
        <f t="shared" si="1"/>
        <v>0</v>
      </c>
      <c r="I110" s="6">
        <v>1</v>
      </c>
    </row>
    <row r="111" spans="1:9" x14ac:dyDescent="0.2">
      <c r="A111" s="19" t="s">
        <v>198</v>
      </c>
      <c r="B111" s="20" t="s">
        <v>199</v>
      </c>
      <c r="C111" s="21"/>
      <c r="D111" s="22"/>
      <c r="H111" s="23">
        <f t="shared" si="1"/>
        <v>0</v>
      </c>
      <c r="I111" s="6">
        <v>1</v>
      </c>
    </row>
    <row r="112" spans="1:9" x14ac:dyDescent="0.2">
      <c r="A112" s="19" t="s">
        <v>200</v>
      </c>
      <c r="B112" s="20" t="s">
        <v>201</v>
      </c>
      <c r="C112" s="21"/>
      <c r="D112" s="22"/>
      <c r="H112" s="23">
        <f t="shared" si="1"/>
        <v>0</v>
      </c>
      <c r="I112" s="6">
        <v>1</v>
      </c>
    </row>
    <row r="113" spans="1:9" x14ac:dyDescent="0.2">
      <c r="A113" s="19" t="s">
        <v>202</v>
      </c>
      <c r="B113" s="20" t="s">
        <v>203</v>
      </c>
      <c r="C113" s="21"/>
      <c r="D113" s="22"/>
      <c r="H113" s="23">
        <f t="shared" si="1"/>
        <v>0</v>
      </c>
      <c r="I113" s="6">
        <v>1</v>
      </c>
    </row>
    <row r="114" spans="1:9" x14ac:dyDescent="0.2">
      <c r="A114" s="19" t="s">
        <v>204</v>
      </c>
      <c r="B114" s="20" t="s">
        <v>130</v>
      </c>
      <c r="C114" s="21"/>
      <c r="D114" s="22"/>
      <c r="H114" s="23">
        <f t="shared" si="1"/>
        <v>0</v>
      </c>
      <c r="I114" s="6">
        <v>1</v>
      </c>
    </row>
    <row r="115" spans="1:9" x14ac:dyDescent="0.2">
      <c r="H115" s="26">
        <f>+SUM(H16:H114)</f>
        <v>0</v>
      </c>
      <c r="I115" s="26">
        <f>+SUM(I16:I114)</f>
        <v>90</v>
      </c>
    </row>
    <row r="117" spans="1:9" x14ac:dyDescent="0.2">
      <c r="B117" s="27" t="s">
        <v>205</v>
      </c>
      <c r="C117" s="28">
        <f>+I115</f>
        <v>90</v>
      </c>
    </row>
    <row r="118" spans="1:9" x14ac:dyDescent="0.2">
      <c r="B118" s="27" t="s">
        <v>206</v>
      </c>
      <c r="C118" s="28">
        <f>+H115</f>
        <v>0</v>
      </c>
    </row>
    <row r="119" spans="1:9" x14ac:dyDescent="0.2">
      <c r="B119" s="29" t="s">
        <v>207</v>
      </c>
      <c r="C119" s="30">
        <f>+C118/I115</f>
        <v>0</v>
      </c>
    </row>
  </sheetData>
  <sheetProtection algorithmName="SHA-512" hashValue="pN6nqgyn1F5chP2VaHR1+knNup6ZuV4z1vNg55feW64YmdHuq3zOxt2/tL78KysK6pVqrjWm7SJzNAvpCFCKsw==" saltValue="OrwO2aSMFxOjj+VnpX5PIQ==" spinCount="100000" sheet="1" objects="1" scenarios="1"/>
  <mergeCells count="4">
    <mergeCell ref="A1:D1"/>
    <mergeCell ref="A5:C5"/>
    <mergeCell ref="A11:C11"/>
    <mergeCell ref="A12:C12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Tablas!$A$2:$A$3</xm:f>
          </x14:formula1>
          <xm:sqref>C16:C17 C19:C23 C25:C41 C43:C49 C51:C58 C60:C75 C77:C88 C90:C99 C101:C108 C110:C114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3"/>
  <sheetViews>
    <sheetView workbookViewId="0">
      <selection activeCell="C11" sqref="C11"/>
    </sheetView>
  </sheetViews>
  <sheetFormatPr baseColWidth="10" defaultRowHeight="15" x14ac:dyDescent="0.25"/>
  <sheetData>
    <row r="2" spans="1:1" x14ac:dyDescent="0.25">
      <c r="A2" t="s">
        <v>6</v>
      </c>
    </row>
    <row r="3" spans="1:1" x14ac:dyDescent="0.25">
      <c r="A3" t="s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A23 Ciclo de vida Impl</vt:lpstr>
      <vt:lpstr>Tablas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2017-10-13T21:47:05Z</dcterms:modified>
</cp:coreProperties>
</file>