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0 ANEXO B\Publicación20170725\"/>
    </mc:Choice>
  </mc:AlternateContent>
  <workbookProtection workbookAlgorithmName="SHA-512" workbookHashValue="+5IzDH8Aj0vcIP5jJkj4SXmdyEJXxAtJ4xi0FDyWwBl9ZLYsJeOp2lo2Pr5cBBv+sCxANrH1PwZvSMszHCnHbQ==" workbookSaltValue="uqkBkFg+qSdx4Tb8iKLnhw==" workbookSpinCount="100000" lockStructure="1"/>
  <bookViews>
    <workbookView xWindow="0" yWindow="0" windowWidth="19200" windowHeight="11595" tabRatio="846"/>
  </bookViews>
  <sheets>
    <sheet name="Instrucciones" sheetId="9" r:id="rId1"/>
    <sheet name="Hoja 1 Datos Maestros" sheetId="8" r:id="rId2"/>
    <sheet name="Plan de Recursos Etapa 1" sheetId="2" r:id="rId3"/>
    <sheet name="Plan de Recursos Etapa 2" sheetId="14" r:id="rId4"/>
    <sheet name="Resumen" sheetId="11" state="hidden" r:id="rId5"/>
    <sheet name="Tablas" sheetId="13" state="hidden" r:id="rId6"/>
  </sheets>
  <definedNames>
    <definedName name="Consultor_de_Procesos">Tablas!$H$47:$H$51</definedName>
    <definedName name="Consultor_Sr._de_Procesos">Tablas!$H$39:$H$43</definedName>
    <definedName name="Gerente_de_Servicio_de_Apoyo_a_la_Implementación">Tablas!$H$26</definedName>
    <definedName name="Gestor_del_Cambio">Tablas!$H$55</definedName>
    <definedName name="Gestor_del_Riesgo">Tablas!$H$58</definedName>
    <definedName name="Project_Manager">Tablas!$H$30:$H$35</definedName>
  </definedNames>
  <calcPr calcId="152511"/>
</workbook>
</file>

<file path=xl/calcChain.xml><?xml version="1.0" encoding="utf-8"?>
<calcChain xmlns="http://schemas.openxmlformats.org/spreadsheetml/2006/main">
  <c r="AI287" i="14" l="1"/>
  <c r="AH287" i="14"/>
  <c r="AG287" i="14"/>
  <c r="AF287" i="14"/>
  <c r="AE287" i="14"/>
  <c r="AD287" i="14"/>
  <c r="AC287" i="14"/>
  <c r="AB287" i="14"/>
  <c r="AA287" i="14"/>
  <c r="Z287" i="14"/>
  <c r="Y287" i="14"/>
  <c r="X287" i="14"/>
  <c r="W287" i="14"/>
  <c r="V287" i="14"/>
  <c r="U287" i="14"/>
  <c r="T287" i="14"/>
  <c r="S287" i="14"/>
  <c r="R287" i="14"/>
  <c r="Q287" i="14"/>
  <c r="P287" i="14"/>
  <c r="O287" i="14"/>
  <c r="N287" i="14"/>
  <c r="M287" i="14"/>
  <c r="L287" i="14"/>
  <c r="H285" i="14"/>
  <c r="G285" i="14"/>
  <c r="F285" i="14"/>
  <c r="E285" i="14"/>
  <c r="J285" i="14" s="1"/>
  <c r="H284" i="14"/>
  <c r="G284" i="14"/>
  <c r="F284" i="14"/>
  <c r="E284" i="14"/>
  <c r="J284" i="14" s="1"/>
  <c r="H283" i="14"/>
  <c r="G283" i="14"/>
  <c r="F283" i="14"/>
  <c r="E283" i="14"/>
  <c r="J283" i="14" s="1"/>
  <c r="H282" i="14"/>
  <c r="G282" i="14"/>
  <c r="F282" i="14"/>
  <c r="E282" i="14"/>
  <c r="J282" i="14" s="1"/>
  <c r="H281" i="14"/>
  <c r="G281" i="14"/>
  <c r="F281" i="14"/>
  <c r="E281" i="14"/>
  <c r="J281" i="14" s="1"/>
  <c r="H280" i="14"/>
  <c r="G280" i="14"/>
  <c r="F280" i="14"/>
  <c r="E280" i="14"/>
  <c r="J280" i="14" s="1"/>
  <c r="H279" i="14"/>
  <c r="G279" i="14"/>
  <c r="F279" i="14"/>
  <c r="E279" i="14"/>
  <c r="J279" i="14" s="1"/>
  <c r="H278" i="14"/>
  <c r="G278" i="14"/>
  <c r="F278" i="14"/>
  <c r="E278" i="14"/>
  <c r="J278" i="14" s="1"/>
  <c r="H277" i="14"/>
  <c r="G277" i="14"/>
  <c r="F277" i="14"/>
  <c r="E277" i="14"/>
  <c r="J277" i="14" s="1"/>
  <c r="H276" i="14"/>
  <c r="G276" i="14"/>
  <c r="F276" i="14"/>
  <c r="E276" i="14"/>
  <c r="J276" i="14" s="1"/>
  <c r="H275" i="14"/>
  <c r="G275" i="14"/>
  <c r="F275" i="14"/>
  <c r="E275" i="14"/>
  <c r="J275" i="14" s="1"/>
  <c r="H274" i="14"/>
  <c r="G274" i="14"/>
  <c r="F274" i="14"/>
  <c r="E274" i="14"/>
  <c r="J274" i="14" s="1"/>
  <c r="H273" i="14"/>
  <c r="G273" i="14"/>
  <c r="F273" i="14"/>
  <c r="E273" i="14"/>
  <c r="J273" i="14" s="1"/>
  <c r="H272" i="14"/>
  <c r="G272" i="14"/>
  <c r="F272" i="14"/>
  <c r="E272" i="14"/>
  <c r="J272" i="14" s="1"/>
  <c r="H271" i="14"/>
  <c r="G271" i="14"/>
  <c r="F271" i="14"/>
  <c r="E271" i="14"/>
  <c r="J271" i="14" s="1"/>
  <c r="H270" i="14"/>
  <c r="G270" i="14"/>
  <c r="F270" i="14"/>
  <c r="E270" i="14"/>
  <c r="J270" i="14" s="1"/>
  <c r="H269" i="14"/>
  <c r="G269" i="14"/>
  <c r="F269" i="14"/>
  <c r="E269" i="14"/>
  <c r="J269" i="14" s="1"/>
  <c r="H268" i="14"/>
  <c r="G268" i="14"/>
  <c r="F268" i="14"/>
  <c r="E268" i="14"/>
  <c r="J268" i="14" s="1"/>
  <c r="H267" i="14"/>
  <c r="G267" i="14"/>
  <c r="F267" i="14"/>
  <c r="E267" i="14"/>
  <c r="J267" i="14" s="1"/>
  <c r="H266" i="14"/>
  <c r="G266" i="14"/>
  <c r="F266" i="14"/>
  <c r="E266" i="14"/>
  <c r="J266" i="14" s="1"/>
  <c r="H265" i="14"/>
  <c r="G265" i="14"/>
  <c r="F265" i="14"/>
  <c r="E265" i="14"/>
  <c r="J265" i="14" s="1"/>
  <c r="H264" i="14"/>
  <c r="G264" i="14"/>
  <c r="F264" i="14"/>
  <c r="E264" i="14"/>
  <c r="J264" i="14" s="1"/>
  <c r="H263" i="14"/>
  <c r="G263" i="14"/>
  <c r="F263" i="14"/>
  <c r="E263" i="14"/>
  <c r="J263" i="14" s="1"/>
  <c r="H262" i="14"/>
  <c r="G262" i="14"/>
  <c r="F262" i="14"/>
  <c r="E262" i="14"/>
  <c r="J262" i="14" s="1"/>
  <c r="H261" i="14"/>
  <c r="G261" i="14"/>
  <c r="F261" i="14"/>
  <c r="E261" i="14"/>
  <c r="J261" i="14" s="1"/>
  <c r="H260" i="14"/>
  <c r="G260" i="14"/>
  <c r="F260" i="14"/>
  <c r="E260" i="14"/>
  <c r="J260" i="14" s="1"/>
  <c r="H259" i="14"/>
  <c r="G259" i="14"/>
  <c r="F259" i="14"/>
  <c r="E259" i="14"/>
  <c r="J259" i="14" s="1"/>
  <c r="H258" i="14"/>
  <c r="G258" i="14"/>
  <c r="F258" i="14"/>
  <c r="E258" i="14"/>
  <c r="J258" i="14" s="1"/>
  <c r="H257" i="14"/>
  <c r="G257" i="14"/>
  <c r="F257" i="14"/>
  <c r="E257" i="14"/>
  <c r="J257" i="14" s="1"/>
  <c r="H256" i="14"/>
  <c r="G256" i="14"/>
  <c r="F256" i="14"/>
  <c r="E256" i="14"/>
  <c r="J256" i="14" s="1"/>
  <c r="H255" i="14"/>
  <c r="G255" i="14"/>
  <c r="F255" i="14"/>
  <c r="E255" i="14"/>
  <c r="J255" i="14" s="1"/>
  <c r="H254" i="14"/>
  <c r="G254" i="14"/>
  <c r="F254" i="14"/>
  <c r="E254" i="14"/>
  <c r="J254" i="14" s="1"/>
  <c r="H253" i="14"/>
  <c r="G253" i="14"/>
  <c r="F253" i="14"/>
  <c r="E253" i="14"/>
  <c r="J253" i="14" s="1"/>
  <c r="H252" i="14"/>
  <c r="G252" i="14"/>
  <c r="F252" i="14"/>
  <c r="E252" i="14"/>
  <c r="J252" i="14" s="1"/>
  <c r="H251" i="14"/>
  <c r="G251" i="14"/>
  <c r="F251" i="14"/>
  <c r="E251" i="14"/>
  <c r="J251" i="14" s="1"/>
  <c r="H250" i="14"/>
  <c r="G250" i="14"/>
  <c r="F250" i="14"/>
  <c r="E250" i="14"/>
  <c r="J250" i="14" s="1"/>
  <c r="H249" i="14"/>
  <c r="G249" i="14"/>
  <c r="F249" i="14"/>
  <c r="E249" i="14"/>
  <c r="J249" i="14" s="1"/>
  <c r="H248" i="14"/>
  <c r="G248" i="14"/>
  <c r="F248" i="14"/>
  <c r="E248" i="14"/>
  <c r="J248" i="14" s="1"/>
  <c r="H247" i="14"/>
  <c r="G247" i="14"/>
  <c r="F247" i="14"/>
  <c r="E247" i="14"/>
  <c r="J247" i="14" s="1"/>
  <c r="H246" i="14"/>
  <c r="G246" i="14"/>
  <c r="F246" i="14"/>
  <c r="E246" i="14"/>
  <c r="J246" i="14" s="1"/>
  <c r="H245" i="14"/>
  <c r="G245" i="14"/>
  <c r="F245" i="14"/>
  <c r="E245" i="14"/>
  <c r="J245" i="14" s="1"/>
  <c r="H244" i="14"/>
  <c r="G244" i="14"/>
  <c r="F244" i="14"/>
  <c r="E244" i="14"/>
  <c r="J244" i="14" s="1"/>
  <c r="H243" i="14"/>
  <c r="G243" i="14"/>
  <c r="F243" i="14"/>
  <c r="E243" i="14"/>
  <c r="J243" i="14" s="1"/>
  <c r="H242" i="14"/>
  <c r="G242" i="14"/>
  <c r="F242" i="14"/>
  <c r="E242" i="14"/>
  <c r="J242" i="14" s="1"/>
  <c r="H241" i="14"/>
  <c r="G241" i="14"/>
  <c r="F241" i="14"/>
  <c r="E241" i="14"/>
  <c r="J241" i="14" s="1"/>
  <c r="H240" i="14"/>
  <c r="G240" i="14"/>
  <c r="F240" i="14"/>
  <c r="E240" i="14"/>
  <c r="J240" i="14" s="1"/>
  <c r="H239" i="14"/>
  <c r="G239" i="14"/>
  <c r="F239" i="14"/>
  <c r="E239" i="14"/>
  <c r="J239" i="14" s="1"/>
  <c r="H238" i="14"/>
  <c r="G238" i="14"/>
  <c r="F238" i="14"/>
  <c r="E238" i="14"/>
  <c r="J238" i="14" s="1"/>
  <c r="H237" i="14"/>
  <c r="G237" i="14"/>
  <c r="F237" i="14"/>
  <c r="E237" i="14"/>
  <c r="J237" i="14" s="1"/>
  <c r="H236" i="14"/>
  <c r="G236" i="14"/>
  <c r="F236" i="14"/>
  <c r="E236" i="14"/>
  <c r="J236" i="14" s="1"/>
  <c r="H235" i="14"/>
  <c r="G235" i="14"/>
  <c r="F235" i="14"/>
  <c r="E235" i="14"/>
  <c r="J235" i="14" s="1"/>
  <c r="H234" i="14"/>
  <c r="G234" i="14"/>
  <c r="F234" i="14"/>
  <c r="E234" i="14"/>
  <c r="J234" i="14" s="1"/>
  <c r="H233" i="14"/>
  <c r="G233" i="14"/>
  <c r="F233" i="14"/>
  <c r="E233" i="14"/>
  <c r="J233" i="14" s="1"/>
  <c r="H232" i="14"/>
  <c r="G232" i="14"/>
  <c r="F232" i="14"/>
  <c r="E232" i="14"/>
  <c r="J232" i="14" s="1"/>
  <c r="H231" i="14"/>
  <c r="G231" i="14"/>
  <c r="F231" i="14"/>
  <c r="E231" i="14"/>
  <c r="J231" i="14" s="1"/>
  <c r="H230" i="14"/>
  <c r="G230" i="14"/>
  <c r="F230" i="14"/>
  <c r="E230" i="14"/>
  <c r="J230" i="14" s="1"/>
  <c r="H229" i="14"/>
  <c r="G229" i="14"/>
  <c r="F229" i="14"/>
  <c r="E229" i="14"/>
  <c r="J229" i="14" s="1"/>
  <c r="H228" i="14"/>
  <c r="G228" i="14"/>
  <c r="F228" i="14"/>
  <c r="E228" i="14"/>
  <c r="J228" i="14" s="1"/>
  <c r="H227" i="14"/>
  <c r="G227" i="14"/>
  <c r="F227" i="14"/>
  <c r="E227" i="14"/>
  <c r="J227" i="14" s="1"/>
  <c r="H226" i="14"/>
  <c r="G226" i="14"/>
  <c r="F226" i="14"/>
  <c r="E226" i="14"/>
  <c r="J226" i="14" s="1"/>
  <c r="H225" i="14"/>
  <c r="G225" i="14"/>
  <c r="F225" i="14"/>
  <c r="E225" i="14"/>
  <c r="J225" i="14" s="1"/>
  <c r="H224" i="14"/>
  <c r="G224" i="14"/>
  <c r="F224" i="14"/>
  <c r="E224" i="14"/>
  <c r="J224" i="14" s="1"/>
  <c r="H223" i="14"/>
  <c r="G223" i="14"/>
  <c r="F223" i="14"/>
  <c r="E223" i="14"/>
  <c r="J223" i="14" s="1"/>
  <c r="H222" i="14"/>
  <c r="G222" i="14"/>
  <c r="F222" i="14"/>
  <c r="E222" i="14"/>
  <c r="J222" i="14" s="1"/>
  <c r="H221" i="14"/>
  <c r="G221" i="14"/>
  <c r="F221" i="14"/>
  <c r="E221" i="14"/>
  <c r="J221" i="14" s="1"/>
  <c r="H220" i="14"/>
  <c r="G220" i="14"/>
  <c r="F220" i="14"/>
  <c r="E220" i="14"/>
  <c r="J220" i="14" s="1"/>
  <c r="H219" i="14"/>
  <c r="G219" i="14"/>
  <c r="F219" i="14"/>
  <c r="E219" i="14"/>
  <c r="J219" i="14" s="1"/>
  <c r="H218" i="14"/>
  <c r="G218" i="14"/>
  <c r="F218" i="14"/>
  <c r="E218" i="14"/>
  <c r="J218" i="14" s="1"/>
  <c r="H217" i="14"/>
  <c r="G217" i="14"/>
  <c r="F217" i="14"/>
  <c r="E217" i="14"/>
  <c r="J217" i="14" s="1"/>
  <c r="H216" i="14"/>
  <c r="G216" i="14"/>
  <c r="F216" i="14"/>
  <c r="E216" i="14"/>
  <c r="J216" i="14" s="1"/>
  <c r="H215" i="14"/>
  <c r="G215" i="14"/>
  <c r="F215" i="14"/>
  <c r="E215" i="14"/>
  <c r="J215" i="14" s="1"/>
  <c r="H214" i="14"/>
  <c r="G214" i="14"/>
  <c r="F214" i="14"/>
  <c r="E214" i="14"/>
  <c r="J214" i="14" s="1"/>
  <c r="H213" i="14"/>
  <c r="G213" i="14"/>
  <c r="F213" i="14"/>
  <c r="E213" i="14"/>
  <c r="J213" i="14" s="1"/>
  <c r="H212" i="14"/>
  <c r="G212" i="14"/>
  <c r="F212" i="14"/>
  <c r="E212" i="14"/>
  <c r="J212" i="14" s="1"/>
  <c r="H211" i="14"/>
  <c r="G211" i="14"/>
  <c r="F211" i="14"/>
  <c r="E211" i="14"/>
  <c r="J211" i="14" s="1"/>
  <c r="H210" i="14"/>
  <c r="G210" i="14"/>
  <c r="F210" i="14"/>
  <c r="E210" i="14"/>
  <c r="J210" i="14" s="1"/>
  <c r="H209" i="14"/>
  <c r="G209" i="14"/>
  <c r="F209" i="14"/>
  <c r="E209" i="14"/>
  <c r="J209" i="14" s="1"/>
  <c r="H208" i="14"/>
  <c r="G208" i="14"/>
  <c r="F208" i="14"/>
  <c r="E208" i="14"/>
  <c r="J208" i="14" s="1"/>
  <c r="H207" i="14"/>
  <c r="G207" i="14"/>
  <c r="F207" i="14"/>
  <c r="E207" i="14"/>
  <c r="J207" i="14" s="1"/>
  <c r="H206" i="14"/>
  <c r="G206" i="14"/>
  <c r="F206" i="14"/>
  <c r="E206" i="14"/>
  <c r="J206" i="14" s="1"/>
  <c r="H205" i="14"/>
  <c r="G205" i="14"/>
  <c r="F205" i="14"/>
  <c r="E205" i="14"/>
  <c r="J205" i="14" s="1"/>
  <c r="H204" i="14"/>
  <c r="G204" i="14"/>
  <c r="F204" i="14"/>
  <c r="E204" i="14"/>
  <c r="J204" i="14" s="1"/>
  <c r="H203" i="14"/>
  <c r="G203" i="14"/>
  <c r="F203" i="14"/>
  <c r="E203" i="14"/>
  <c r="J203" i="14" s="1"/>
  <c r="H202" i="14"/>
  <c r="G202" i="14"/>
  <c r="F202" i="14"/>
  <c r="E202" i="14"/>
  <c r="J202" i="14" s="1"/>
  <c r="H201" i="14"/>
  <c r="G201" i="14"/>
  <c r="F201" i="14"/>
  <c r="E201" i="14"/>
  <c r="J201" i="14" s="1"/>
  <c r="H200" i="14"/>
  <c r="G200" i="14"/>
  <c r="F200" i="14"/>
  <c r="E200" i="14"/>
  <c r="J200" i="14" s="1"/>
  <c r="H199" i="14"/>
  <c r="G199" i="14"/>
  <c r="F199" i="14"/>
  <c r="E199" i="14"/>
  <c r="J199" i="14" s="1"/>
  <c r="H198" i="14"/>
  <c r="G198" i="14"/>
  <c r="F198" i="14"/>
  <c r="E198" i="14"/>
  <c r="J198" i="14" s="1"/>
  <c r="H197" i="14"/>
  <c r="G197" i="14"/>
  <c r="F197" i="14"/>
  <c r="E197" i="14"/>
  <c r="J197" i="14" s="1"/>
  <c r="H196" i="14"/>
  <c r="G196" i="14"/>
  <c r="F196" i="14"/>
  <c r="E196" i="14"/>
  <c r="J196" i="14" s="1"/>
  <c r="H195" i="14"/>
  <c r="G195" i="14"/>
  <c r="F195" i="14"/>
  <c r="E195" i="14"/>
  <c r="J195" i="14" s="1"/>
  <c r="H194" i="14"/>
  <c r="G194" i="14"/>
  <c r="F194" i="14"/>
  <c r="E194" i="14"/>
  <c r="J194" i="14" s="1"/>
  <c r="H193" i="14"/>
  <c r="G193" i="14"/>
  <c r="F193" i="14"/>
  <c r="E193" i="14"/>
  <c r="J193" i="14" s="1"/>
  <c r="H192" i="14"/>
  <c r="G192" i="14"/>
  <c r="F192" i="14"/>
  <c r="E192" i="14"/>
  <c r="J192" i="14" s="1"/>
  <c r="H191" i="14"/>
  <c r="G191" i="14"/>
  <c r="F191" i="14"/>
  <c r="E191" i="14"/>
  <c r="J191" i="14" s="1"/>
  <c r="H190" i="14"/>
  <c r="G190" i="14"/>
  <c r="F190" i="14"/>
  <c r="E190" i="14"/>
  <c r="J190" i="14" s="1"/>
  <c r="H189" i="14"/>
  <c r="G189" i="14"/>
  <c r="F189" i="14"/>
  <c r="E189" i="14"/>
  <c r="J189" i="14" s="1"/>
  <c r="H188" i="14"/>
  <c r="G188" i="14"/>
  <c r="F188" i="14"/>
  <c r="E188" i="14"/>
  <c r="J188" i="14" s="1"/>
  <c r="H187" i="14"/>
  <c r="G187" i="14"/>
  <c r="F187" i="14"/>
  <c r="E187" i="14"/>
  <c r="J187" i="14" s="1"/>
  <c r="H186" i="14"/>
  <c r="G186" i="14"/>
  <c r="F186" i="14"/>
  <c r="E186" i="14"/>
  <c r="J186" i="14" s="1"/>
  <c r="H185" i="14"/>
  <c r="G185" i="14"/>
  <c r="F185" i="14"/>
  <c r="E185" i="14"/>
  <c r="J185" i="14" s="1"/>
  <c r="H184" i="14"/>
  <c r="G184" i="14"/>
  <c r="F184" i="14"/>
  <c r="E184" i="14"/>
  <c r="J184" i="14" s="1"/>
  <c r="H183" i="14"/>
  <c r="G183" i="14"/>
  <c r="F183" i="14"/>
  <c r="E183" i="14"/>
  <c r="J183" i="14" s="1"/>
  <c r="H182" i="14"/>
  <c r="G182" i="14"/>
  <c r="F182" i="14"/>
  <c r="E182" i="14"/>
  <c r="J182" i="14" s="1"/>
  <c r="H181" i="14"/>
  <c r="G181" i="14"/>
  <c r="F181" i="14"/>
  <c r="E181" i="14"/>
  <c r="J181" i="14" s="1"/>
  <c r="H180" i="14"/>
  <c r="G180" i="14"/>
  <c r="F180" i="14"/>
  <c r="E180" i="14"/>
  <c r="J180" i="14" s="1"/>
  <c r="H179" i="14"/>
  <c r="G179" i="14"/>
  <c r="F179" i="14"/>
  <c r="E179" i="14"/>
  <c r="J179" i="14" s="1"/>
  <c r="H178" i="14"/>
  <c r="G178" i="14"/>
  <c r="F178" i="14"/>
  <c r="E178" i="14"/>
  <c r="J178" i="14" s="1"/>
  <c r="H177" i="14"/>
  <c r="G177" i="14"/>
  <c r="F177" i="14"/>
  <c r="E177" i="14"/>
  <c r="J177" i="14" s="1"/>
  <c r="H176" i="14"/>
  <c r="G176" i="14"/>
  <c r="F176" i="14"/>
  <c r="E176" i="14"/>
  <c r="J176" i="14" s="1"/>
  <c r="H175" i="14"/>
  <c r="G175" i="14"/>
  <c r="F175" i="14"/>
  <c r="E175" i="14"/>
  <c r="J175" i="14" s="1"/>
  <c r="H174" i="14"/>
  <c r="G174" i="14"/>
  <c r="F174" i="14"/>
  <c r="E174" i="14"/>
  <c r="J174" i="14" s="1"/>
  <c r="H173" i="14"/>
  <c r="G173" i="14"/>
  <c r="F173" i="14"/>
  <c r="E173" i="14"/>
  <c r="J173" i="14" s="1"/>
  <c r="H172" i="14"/>
  <c r="G172" i="14"/>
  <c r="F172" i="14"/>
  <c r="E172" i="14"/>
  <c r="J172" i="14" s="1"/>
  <c r="H171" i="14"/>
  <c r="G171" i="14"/>
  <c r="F171" i="14"/>
  <c r="E171" i="14"/>
  <c r="J171" i="14" s="1"/>
  <c r="H170" i="14"/>
  <c r="G170" i="14"/>
  <c r="F170" i="14"/>
  <c r="E170" i="14"/>
  <c r="J170" i="14" s="1"/>
  <c r="H169" i="14"/>
  <c r="G169" i="14"/>
  <c r="F169" i="14"/>
  <c r="E169" i="14"/>
  <c r="J169" i="14" s="1"/>
  <c r="H168" i="14"/>
  <c r="G168" i="14"/>
  <c r="F168" i="14"/>
  <c r="E168" i="14"/>
  <c r="J168" i="14" s="1"/>
  <c r="H167" i="14"/>
  <c r="G167" i="14"/>
  <c r="F167" i="14"/>
  <c r="E167" i="14"/>
  <c r="J167" i="14" s="1"/>
  <c r="H166" i="14"/>
  <c r="G166" i="14"/>
  <c r="F166" i="14"/>
  <c r="E166" i="14"/>
  <c r="J166" i="14" s="1"/>
  <c r="H165" i="14"/>
  <c r="G165" i="14"/>
  <c r="F165" i="14"/>
  <c r="E165" i="14"/>
  <c r="J165" i="14" s="1"/>
  <c r="H164" i="14"/>
  <c r="G164" i="14"/>
  <c r="F164" i="14"/>
  <c r="E164" i="14"/>
  <c r="J164" i="14" s="1"/>
  <c r="H163" i="14"/>
  <c r="G163" i="14"/>
  <c r="F163" i="14"/>
  <c r="E163" i="14"/>
  <c r="J163" i="14" s="1"/>
  <c r="H162" i="14"/>
  <c r="G162" i="14"/>
  <c r="F162" i="14"/>
  <c r="E162" i="14"/>
  <c r="J162" i="14" s="1"/>
  <c r="H161" i="14"/>
  <c r="G161" i="14"/>
  <c r="F161" i="14"/>
  <c r="E161" i="14"/>
  <c r="J161" i="14" s="1"/>
  <c r="H160" i="14"/>
  <c r="G160" i="14"/>
  <c r="F160" i="14"/>
  <c r="E160" i="14"/>
  <c r="J160" i="14" s="1"/>
  <c r="H159" i="14"/>
  <c r="G159" i="14"/>
  <c r="F159" i="14"/>
  <c r="E159" i="14"/>
  <c r="J159" i="14" s="1"/>
  <c r="H158" i="14"/>
  <c r="G158" i="14"/>
  <c r="F158" i="14"/>
  <c r="E158" i="14"/>
  <c r="J158" i="14" s="1"/>
  <c r="H157" i="14"/>
  <c r="G157" i="14"/>
  <c r="F157" i="14"/>
  <c r="E157" i="14"/>
  <c r="J157" i="14" s="1"/>
  <c r="H156" i="14"/>
  <c r="G156" i="14"/>
  <c r="F156" i="14"/>
  <c r="E156" i="14"/>
  <c r="J156" i="14" s="1"/>
  <c r="H155" i="14"/>
  <c r="G155" i="14"/>
  <c r="F155" i="14"/>
  <c r="E155" i="14"/>
  <c r="J155" i="14" s="1"/>
  <c r="H154" i="14"/>
  <c r="G154" i="14"/>
  <c r="F154" i="14"/>
  <c r="E154" i="14"/>
  <c r="J154" i="14" s="1"/>
  <c r="H153" i="14"/>
  <c r="G153" i="14"/>
  <c r="F153" i="14"/>
  <c r="E153" i="14"/>
  <c r="J153" i="14" s="1"/>
  <c r="H152" i="14"/>
  <c r="G152" i="14"/>
  <c r="F152" i="14"/>
  <c r="E152" i="14"/>
  <c r="J152" i="14" s="1"/>
  <c r="H151" i="14"/>
  <c r="G151" i="14"/>
  <c r="F151" i="14"/>
  <c r="E151" i="14"/>
  <c r="J151" i="14" s="1"/>
  <c r="H150" i="14"/>
  <c r="G150" i="14"/>
  <c r="F150" i="14"/>
  <c r="E150" i="14"/>
  <c r="J150" i="14" s="1"/>
  <c r="H149" i="14"/>
  <c r="G149" i="14"/>
  <c r="F149" i="14"/>
  <c r="E149" i="14"/>
  <c r="J149" i="14" s="1"/>
  <c r="H148" i="14"/>
  <c r="G148" i="14"/>
  <c r="F148" i="14"/>
  <c r="E148" i="14"/>
  <c r="J148" i="14" s="1"/>
  <c r="H147" i="14"/>
  <c r="G147" i="14"/>
  <c r="F147" i="14"/>
  <c r="E147" i="14"/>
  <c r="J147" i="14" s="1"/>
  <c r="H146" i="14"/>
  <c r="G146" i="14"/>
  <c r="F146" i="14"/>
  <c r="E146" i="14"/>
  <c r="J146" i="14" s="1"/>
  <c r="H145" i="14"/>
  <c r="G145" i="14"/>
  <c r="F145" i="14"/>
  <c r="E145" i="14"/>
  <c r="J145" i="14" s="1"/>
  <c r="H144" i="14"/>
  <c r="G144" i="14"/>
  <c r="F144" i="14"/>
  <c r="E144" i="14"/>
  <c r="J144" i="14" s="1"/>
  <c r="H143" i="14"/>
  <c r="G143" i="14"/>
  <c r="F143" i="14"/>
  <c r="E143" i="14"/>
  <c r="J143" i="14" s="1"/>
  <c r="H142" i="14"/>
  <c r="G142" i="14"/>
  <c r="F142" i="14"/>
  <c r="E142" i="14"/>
  <c r="J142" i="14" s="1"/>
  <c r="H141" i="14"/>
  <c r="G141" i="14"/>
  <c r="F141" i="14"/>
  <c r="E141" i="14"/>
  <c r="J141" i="14" s="1"/>
  <c r="H140" i="14"/>
  <c r="G140" i="14"/>
  <c r="F140" i="14"/>
  <c r="E140" i="14"/>
  <c r="J140" i="14" s="1"/>
  <c r="H139" i="14"/>
  <c r="G139" i="14"/>
  <c r="F139" i="14"/>
  <c r="E139" i="14"/>
  <c r="J139" i="14" s="1"/>
  <c r="H138" i="14"/>
  <c r="G138" i="14"/>
  <c r="F138" i="14"/>
  <c r="E138" i="14"/>
  <c r="J138" i="14" s="1"/>
  <c r="H137" i="14"/>
  <c r="G137" i="14"/>
  <c r="F137" i="14"/>
  <c r="E137" i="14"/>
  <c r="J137" i="14" s="1"/>
  <c r="H136" i="14"/>
  <c r="G136" i="14"/>
  <c r="F136" i="14"/>
  <c r="E136" i="14"/>
  <c r="J136" i="14" s="1"/>
  <c r="H135" i="14"/>
  <c r="G135" i="14"/>
  <c r="F135" i="14"/>
  <c r="E135" i="14"/>
  <c r="J135" i="14" s="1"/>
  <c r="H134" i="14"/>
  <c r="G134" i="14"/>
  <c r="F134" i="14"/>
  <c r="E134" i="14"/>
  <c r="J134" i="14" s="1"/>
  <c r="H133" i="14"/>
  <c r="G133" i="14"/>
  <c r="F133" i="14"/>
  <c r="E133" i="14"/>
  <c r="J133" i="14" s="1"/>
  <c r="H132" i="14"/>
  <c r="G132" i="14"/>
  <c r="F132" i="14"/>
  <c r="E132" i="14"/>
  <c r="J132" i="14" s="1"/>
  <c r="H131" i="14"/>
  <c r="G131" i="14"/>
  <c r="F131" i="14"/>
  <c r="E131" i="14"/>
  <c r="J131" i="14" s="1"/>
  <c r="H130" i="14"/>
  <c r="G130" i="14"/>
  <c r="F130" i="14"/>
  <c r="E130" i="14"/>
  <c r="J130" i="14" s="1"/>
  <c r="H129" i="14"/>
  <c r="G129" i="14"/>
  <c r="F129" i="14"/>
  <c r="E129" i="14"/>
  <c r="J129" i="14" s="1"/>
  <c r="H128" i="14"/>
  <c r="G128" i="14"/>
  <c r="F128" i="14"/>
  <c r="E128" i="14"/>
  <c r="J128" i="14" s="1"/>
  <c r="H127" i="14"/>
  <c r="G127" i="14"/>
  <c r="F127" i="14"/>
  <c r="E127" i="14"/>
  <c r="J127" i="14" s="1"/>
  <c r="H126" i="14"/>
  <c r="G126" i="14"/>
  <c r="F126" i="14"/>
  <c r="E126" i="14"/>
  <c r="J126" i="14" s="1"/>
  <c r="H125" i="14"/>
  <c r="G125" i="14"/>
  <c r="F125" i="14"/>
  <c r="E125" i="14"/>
  <c r="J125" i="14" s="1"/>
  <c r="H124" i="14"/>
  <c r="G124" i="14"/>
  <c r="F124" i="14"/>
  <c r="E124" i="14"/>
  <c r="J124" i="14" s="1"/>
  <c r="H123" i="14"/>
  <c r="G123" i="14"/>
  <c r="F123" i="14"/>
  <c r="E123" i="14"/>
  <c r="J123" i="14" s="1"/>
  <c r="H122" i="14"/>
  <c r="G122" i="14"/>
  <c r="F122" i="14"/>
  <c r="E122" i="14"/>
  <c r="J122" i="14" s="1"/>
  <c r="H121" i="14"/>
  <c r="G121" i="14"/>
  <c r="F121" i="14"/>
  <c r="E121" i="14"/>
  <c r="J121" i="14" s="1"/>
  <c r="H120" i="14"/>
  <c r="G120" i="14"/>
  <c r="F120" i="14"/>
  <c r="E120" i="14"/>
  <c r="J120" i="14" s="1"/>
  <c r="H119" i="14"/>
  <c r="G119" i="14"/>
  <c r="F119" i="14"/>
  <c r="E119" i="14"/>
  <c r="J119" i="14" s="1"/>
  <c r="H118" i="14"/>
  <c r="G118" i="14"/>
  <c r="F118" i="14"/>
  <c r="E118" i="14"/>
  <c r="J118" i="14" s="1"/>
  <c r="H117" i="14"/>
  <c r="G117" i="14"/>
  <c r="F117" i="14"/>
  <c r="E117" i="14"/>
  <c r="J117" i="14" s="1"/>
  <c r="H116" i="14"/>
  <c r="G116" i="14"/>
  <c r="F116" i="14"/>
  <c r="E116" i="14"/>
  <c r="J116" i="14" s="1"/>
  <c r="H115" i="14"/>
  <c r="G115" i="14"/>
  <c r="F115" i="14"/>
  <c r="E115" i="14"/>
  <c r="J115" i="14" s="1"/>
  <c r="H114" i="14"/>
  <c r="G114" i="14"/>
  <c r="F114" i="14"/>
  <c r="E114" i="14"/>
  <c r="J114" i="14" s="1"/>
  <c r="H113" i="14"/>
  <c r="G113" i="14"/>
  <c r="F113" i="14"/>
  <c r="E113" i="14"/>
  <c r="J113" i="14" s="1"/>
  <c r="H112" i="14"/>
  <c r="G112" i="14"/>
  <c r="F112" i="14"/>
  <c r="E112" i="14"/>
  <c r="J112" i="14" s="1"/>
  <c r="H111" i="14"/>
  <c r="G111" i="14"/>
  <c r="F111" i="14"/>
  <c r="E111" i="14"/>
  <c r="J111" i="14" s="1"/>
  <c r="H110" i="14"/>
  <c r="G110" i="14"/>
  <c r="F110" i="14"/>
  <c r="E110" i="14"/>
  <c r="J110" i="14" s="1"/>
  <c r="H109" i="14"/>
  <c r="G109" i="14"/>
  <c r="F109" i="14"/>
  <c r="E109" i="14"/>
  <c r="J109" i="14" s="1"/>
  <c r="H108" i="14"/>
  <c r="G108" i="14"/>
  <c r="F108" i="14"/>
  <c r="E108" i="14"/>
  <c r="J108" i="14" s="1"/>
  <c r="H107" i="14"/>
  <c r="G107" i="14"/>
  <c r="F107" i="14"/>
  <c r="E107" i="14"/>
  <c r="J107" i="14" s="1"/>
  <c r="H106" i="14"/>
  <c r="G106" i="14"/>
  <c r="F106" i="14"/>
  <c r="E106" i="14"/>
  <c r="J106" i="14" s="1"/>
  <c r="H105" i="14"/>
  <c r="G105" i="14"/>
  <c r="F105" i="14"/>
  <c r="E105" i="14"/>
  <c r="J105" i="14" s="1"/>
  <c r="H104" i="14"/>
  <c r="G104" i="14"/>
  <c r="F104" i="14"/>
  <c r="E104" i="14"/>
  <c r="J104" i="14" s="1"/>
  <c r="H103" i="14"/>
  <c r="G103" i="14"/>
  <c r="F103" i="14"/>
  <c r="E103" i="14"/>
  <c r="J103" i="14" s="1"/>
  <c r="H102" i="14"/>
  <c r="G102" i="14"/>
  <c r="F102" i="14"/>
  <c r="E102" i="14"/>
  <c r="J102" i="14" s="1"/>
  <c r="H101" i="14"/>
  <c r="G101" i="14"/>
  <c r="F101" i="14"/>
  <c r="E101" i="14"/>
  <c r="J101" i="14" s="1"/>
  <c r="H100" i="14"/>
  <c r="G100" i="14"/>
  <c r="F100" i="14"/>
  <c r="E100" i="14"/>
  <c r="J100" i="14" s="1"/>
  <c r="H99" i="14"/>
  <c r="G99" i="14"/>
  <c r="F99" i="14"/>
  <c r="E99" i="14"/>
  <c r="J99" i="14" s="1"/>
  <c r="H98" i="14"/>
  <c r="G98" i="14"/>
  <c r="F98" i="14"/>
  <c r="E98" i="14"/>
  <c r="J98" i="14" s="1"/>
  <c r="H97" i="14"/>
  <c r="G97" i="14"/>
  <c r="F97" i="14"/>
  <c r="E97" i="14"/>
  <c r="J97" i="14" s="1"/>
  <c r="H96" i="14"/>
  <c r="G96" i="14"/>
  <c r="F96" i="14"/>
  <c r="E96" i="14"/>
  <c r="J96" i="14" s="1"/>
  <c r="H95" i="14"/>
  <c r="G95" i="14"/>
  <c r="F95" i="14"/>
  <c r="E95" i="14"/>
  <c r="J95" i="14" s="1"/>
  <c r="H94" i="14"/>
  <c r="G94" i="14"/>
  <c r="F94" i="14"/>
  <c r="E94" i="14"/>
  <c r="J94" i="14" s="1"/>
  <c r="H93" i="14"/>
  <c r="G93" i="14"/>
  <c r="F93" i="14"/>
  <c r="E93" i="14"/>
  <c r="J93" i="14" s="1"/>
  <c r="H92" i="14"/>
  <c r="G92" i="14"/>
  <c r="F92" i="14"/>
  <c r="E92" i="14"/>
  <c r="J92" i="14" s="1"/>
  <c r="H91" i="14"/>
  <c r="G91" i="14"/>
  <c r="F91" i="14"/>
  <c r="E91" i="14"/>
  <c r="J91" i="14" s="1"/>
  <c r="H90" i="14"/>
  <c r="G90" i="14"/>
  <c r="F90" i="14"/>
  <c r="E90" i="14"/>
  <c r="J90" i="14" s="1"/>
  <c r="H89" i="14"/>
  <c r="G89" i="14"/>
  <c r="F89" i="14"/>
  <c r="E89" i="14"/>
  <c r="J89" i="14" s="1"/>
  <c r="H88" i="14"/>
  <c r="G88" i="14"/>
  <c r="F88" i="14"/>
  <c r="E88" i="14"/>
  <c r="J88" i="14" s="1"/>
  <c r="H87" i="14"/>
  <c r="G87" i="14"/>
  <c r="F87" i="14"/>
  <c r="E87" i="14"/>
  <c r="J87" i="14" s="1"/>
  <c r="H86" i="14"/>
  <c r="G86" i="14"/>
  <c r="F86" i="14"/>
  <c r="E86" i="14"/>
  <c r="J86" i="14" s="1"/>
  <c r="H85" i="14"/>
  <c r="G85" i="14"/>
  <c r="F85" i="14"/>
  <c r="E85" i="14"/>
  <c r="J85" i="14" s="1"/>
  <c r="H84" i="14"/>
  <c r="G84" i="14"/>
  <c r="F84" i="14"/>
  <c r="E84" i="14"/>
  <c r="J84" i="14" s="1"/>
  <c r="H83" i="14"/>
  <c r="G83" i="14"/>
  <c r="F83" i="14"/>
  <c r="E83" i="14"/>
  <c r="J83" i="14" s="1"/>
  <c r="H82" i="14"/>
  <c r="G82" i="14"/>
  <c r="F82" i="14"/>
  <c r="E82" i="14"/>
  <c r="J82" i="14" s="1"/>
  <c r="H81" i="14"/>
  <c r="G81" i="14"/>
  <c r="F81" i="14"/>
  <c r="E81" i="14"/>
  <c r="J81" i="14" s="1"/>
  <c r="H80" i="14"/>
  <c r="G80" i="14"/>
  <c r="F80" i="14"/>
  <c r="E80" i="14"/>
  <c r="J80" i="14" s="1"/>
  <c r="H79" i="14"/>
  <c r="G79" i="14"/>
  <c r="F79" i="14"/>
  <c r="E79" i="14"/>
  <c r="J79" i="14" s="1"/>
  <c r="H78" i="14"/>
  <c r="G78" i="14"/>
  <c r="F78" i="14"/>
  <c r="E78" i="14"/>
  <c r="J78" i="14" s="1"/>
  <c r="H77" i="14"/>
  <c r="G77" i="14"/>
  <c r="F77" i="14"/>
  <c r="E77" i="14"/>
  <c r="J77" i="14" s="1"/>
  <c r="H76" i="14"/>
  <c r="G76" i="14"/>
  <c r="F76" i="14"/>
  <c r="E76" i="14"/>
  <c r="J76" i="14" s="1"/>
  <c r="H75" i="14"/>
  <c r="G75" i="14"/>
  <c r="F75" i="14"/>
  <c r="E75" i="14"/>
  <c r="J75" i="14" s="1"/>
  <c r="H74" i="14"/>
  <c r="G74" i="14"/>
  <c r="F74" i="14"/>
  <c r="E74" i="14"/>
  <c r="J74" i="14" s="1"/>
  <c r="H73" i="14"/>
  <c r="G73" i="14"/>
  <c r="F73" i="14"/>
  <c r="E73" i="14"/>
  <c r="J73" i="14" s="1"/>
  <c r="H72" i="14"/>
  <c r="G72" i="14"/>
  <c r="F72" i="14"/>
  <c r="E72" i="14"/>
  <c r="J72" i="14" s="1"/>
  <c r="H71" i="14"/>
  <c r="G71" i="14"/>
  <c r="F71" i="14"/>
  <c r="E71" i="14"/>
  <c r="J71" i="14" s="1"/>
  <c r="H70" i="14"/>
  <c r="G70" i="14"/>
  <c r="F70" i="14"/>
  <c r="E70" i="14"/>
  <c r="J70" i="14" s="1"/>
  <c r="H69" i="14"/>
  <c r="G69" i="14"/>
  <c r="F69" i="14"/>
  <c r="E69" i="14"/>
  <c r="J69" i="14" s="1"/>
  <c r="H68" i="14"/>
  <c r="G68" i="14"/>
  <c r="F68" i="14"/>
  <c r="E68" i="14"/>
  <c r="J68" i="14" s="1"/>
  <c r="H67" i="14"/>
  <c r="G67" i="14"/>
  <c r="F67" i="14"/>
  <c r="E67" i="14"/>
  <c r="J67" i="14" s="1"/>
  <c r="H66" i="14"/>
  <c r="G66" i="14"/>
  <c r="F66" i="14"/>
  <c r="E66" i="14"/>
  <c r="J66" i="14" s="1"/>
  <c r="H65" i="14"/>
  <c r="G65" i="14"/>
  <c r="F65" i="14"/>
  <c r="E65" i="14"/>
  <c r="J65" i="14" s="1"/>
  <c r="H64" i="14"/>
  <c r="G64" i="14"/>
  <c r="F64" i="14"/>
  <c r="E64" i="14"/>
  <c r="J64" i="14" s="1"/>
  <c r="H63" i="14"/>
  <c r="G63" i="14"/>
  <c r="F63" i="14"/>
  <c r="E63" i="14"/>
  <c r="J63" i="14" s="1"/>
  <c r="H62" i="14"/>
  <c r="G62" i="14"/>
  <c r="F62" i="14"/>
  <c r="E62" i="14"/>
  <c r="J62" i="14" s="1"/>
  <c r="H61" i="14"/>
  <c r="G61" i="14"/>
  <c r="F61" i="14"/>
  <c r="E61" i="14"/>
  <c r="J61" i="14" s="1"/>
  <c r="H60" i="14"/>
  <c r="G60" i="14"/>
  <c r="F60" i="14"/>
  <c r="E60" i="14"/>
  <c r="J60" i="14" s="1"/>
  <c r="H59" i="14"/>
  <c r="G59" i="14"/>
  <c r="F59" i="14"/>
  <c r="E59" i="14"/>
  <c r="J59" i="14" s="1"/>
  <c r="H58" i="14"/>
  <c r="G58" i="14"/>
  <c r="F58" i="14"/>
  <c r="E58" i="14"/>
  <c r="J58" i="14" s="1"/>
  <c r="H57" i="14"/>
  <c r="G57" i="14"/>
  <c r="F57" i="14"/>
  <c r="E57" i="14"/>
  <c r="J57" i="14" s="1"/>
  <c r="H56" i="14"/>
  <c r="G56" i="14"/>
  <c r="F56" i="14"/>
  <c r="E56" i="14"/>
  <c r="J56" i="14" s="1"/>
  <c r="H55" i="14"/>
  <c r="G55" i="14"/>
  <c r="F55" i="14"/>
  <c r="E55" i="14"/>
  <c r="J55" i="14" s="1"/>
  <c r="H54" i="14"/>
  <c r="G54" i="14"/>
  <c r="F54" i="14"/>
  <c r="E54" i="14"/>
  <c r="J54" i="14" s="1"/>
  <c r="H53" i="14"/>
  <c r="G53" i="14"/>
  <c r="F53" i="14"/>
  <c r="E53" i="14"/>
  <c r="J53" i="14" s="1"/>
  <c r="H52" i="14"/>
  <c r="G52" i="14"/>
  <c r="F52" i="14"/>
  <c r="E52" i="14"/>
  <c r="J52" i="14" s="1"/>
  <c r="H51" i="14"/>
  <c r="G51" i="14"/>
  <c r="F51" i="14"/>
  <c r="E51" i="14"/>
  <c r="J51" i="14" s="1"/>
  <c r="H50" i="14"/>
  <c r="G50" i="14"/>
  <c r="F50" i="14"/>
  <c r="E50" i="14"/>
  <c r="J50" i="14" s="1"/>
  <c r="H49" i="14"/>
  <c r="G49" i="14"/>
  <c r="F49" i="14"/>
  <c r="E49" i="14"/>
  <c r="J49" i="14" s="1"/>
  <c r="H48" i="14"/>
  <c r="G48" i="14"/>
  <c r="F48" i="14"/>
  <c r="E48" i="14"/>
  <c r="J48" i="14" s="1"/>
  <c r="H47" i="14"/>
  <c r="G47" i="14"/>
  <c r="F47" i="14"/>
  <c r="E47" i="14"/>
  <c r="J47" i="14" s="1"/>
  <c r="H46" i="14"/>
  <c r="G46" i="14"/>
  <c r="F46" i="14"/>
  <c r="E46" i="14"/>
  <c r="J46" i="14" s="1"/>
  <c r="H45" i="14"/>
  <c r="G45" i="14"/>
  <c r="F45" i="14"/>
  <c r="E45" i="14"/>
  <c r="J45" i="14" s="1"/>
  <c r="H44" i="14"/>
  <c r="G44" i="14"/>
  <c r="F44" i="14"/>
  <c r="E44" i="14"/>
  <c r="J44" i="14" s="1"/>
  <c r="H43" i="14"/>
  <c r="G43" i="14"/>
  <c r="F43" i="14"/>
  <c r="E43" i="14"/>
  <c r="J43" i="14" s="1"/>
  <c r="H42" i="14"/>
  <c r="G42" i="14"/>
  <c r="F42" i="14"/>
  <c r="E42" i="14"/>
  <c r="J42" i="14" s="1"/>
  <c r="H41" i="14"/>
  <c r="G41" i="14"/>
  <c r="F41" i="14"/>
  <c r="E41" i="14"/>
  <c r="J41" i="14" s="1"/>
  <c r="H40" i="14"/>
  <c r="G40" i="14"/>
  <c r="F40" i="14"/>
  <c r="E40" i="14"/>
  <c r="J40" i="14" s="1"/>
  <c r="H39" i="14"/>
  <c r="G39" i="14"/>
  <c r="F39" i="14"/>
  <c r="E39" i="14"/>
  <c r="J39" i="14" s="1"/>
  <c r="H38" i="14"/>
  <c r="G38" i="14"/>
  <c r="F38" i="14"/>
  <c r="E38" i="14"/>
  <c r="J38" i="14" s="1"/>
  <c r="H37" i="14"/>
  <c r="G37" i="14"/>
  <c r="F37" i="14"/>
  <c r="E37" i="14"/>
  <c r="J37" i="14" s="1"/>
  <c r="H36" i="14"/>
  <c r="G36" i="14"/>
  <c r="F36" i="14"/>
  <c r="E36" i="14"/>
  <c r="J36" i="14" s="1"/>
  <c r="H35" i="14"/>
  <c r="G35" i="14"/>
  <c r="F35" i="14"/>
  <c r="E35" i="14"/>
  <c r="J35" i="14" s="1"/>
  <c r="H34" i="14"/>
  <c r="G34" i="14"/>
  <c r="F34" i="14"/>
  <c r="E34" i="14"/>
  <c r="J34" i="14" s="1"/>
  <c r="H33" i="14"/>
  <c r="G33" i="14"/>
  <c r="F33" i="14"/>
  <c r="E33" i="14"/>
  <c r="J33" i="14" s="1"/>
  <c r="H32" i="14"/>
  <c r="G32" i="14"/>
  <c r="F32" i="14"/>
  <c r="E32" i="14"/>
  <c r="J32" i="14" s="1"/>
  <c r="H31" i="14"/>
  <c r="G31" i="14"/>
  <c r="F31" i="14"/>
  <c r="E31" i="14"/>
  <c r="J31" i="14" s="1"/>
  <c r="H30" i="14"/>
  <c r="G30" i="14"/>
  <c r="F30" i="14"/>
  <c r="E30" i="14"/>
  <c r="J30" i="14" s="1"/>
  <c r="H29" i="14"/>
  <c r="G29" i="14"/>
  <c r="F29" i="14"/>
  <c r="E29" i="14"/>
  <c r="J29" i="14" s="1"/>
  <c r="H28" i="14"/>
  <c r="G28" i="14"/>
  <c r="F28" i="14"/>
  <c r="E28" i="14"/>
  <c r="J28" i="14" s="1"/>
  <c r="H27" i="14"/>
  <c r="G27" i="14"/>
  <c r="F27" i="14"/>
  <c r="E27" i="14"/>
  <c r="J27" i="14" s="1"/>
  <c r="H26" i="14"/>
  <c r="G26" i="14"/>
  <c r="F26" i="14"/>
  <c r="E26" i="14"/>
  <c r="J26" i="14" s="1"/>
  <c r="H25" i="14"/>
  <c r="G25" i="14"/>
  <c r="F25" i="14"/>
  <c r="E25" i="14"/>
  <c r="J25" i="14" s="1"/>
  <c r="H24" i="14"/>
  <c r="G24" i="14"/>
  <c r="F24" i="14"/>
  <c r="E24" i="14"/>
  <c r="J24" i="14" s="1"/>
  <c r="H23" i="14"/>
  <c r="G23" i="14"/>
  <c r="F23" i="14"/>
  <c r="E23" i="14"/>
  <c r="J23" i="14" s="1"/>
  <c r="H22" i="14"/>
  <c r="G22" i="14"/>
  <c r="F22" i="14"/>
  <c r="E22" i="14"/>
  <c r="J22" i="14" s="1"/>
  <c r="H21" i="14"/>
  <c r="G21" i="14"/>
  <c r="F21" i="14"/>
  <c r="E21" i="14"/>
  <c r="J21" i="14" s="1"/>
  <c r="H20" i="14"/>
  <c r="G20" i="14"/>
  <c r="F20" i="14"/>
  <c r="E20" i="14"/>
  <c r="J20" i="14" s="1"/>
  <c r="H19" i="14"/>
  <c r="G19" i="14"/>
  <c r="F19" i="14"/>
  <c r="E19" i="14"/>
  <c r="J19" i="14" s="1"/>
  <c r="H18" i="14"/>
  <c r="G18" i="14"/>
  <c r="F18" i="14"/>
  <c r="E18" i="14"/>
  <c r="J18" i="14" s="1"/>
  <c r="H17" i="14"/>
  <c r="G17" i="14"/>
  <c r="F17" i="14"/>
  <c r="E17" i="14"/>
  <c r="J17" i="14" s="1"/>
  <c r="H16" i="14"/>
  <c r="G16" i="14"/>
  <c r="F16" i="14"/>
  <c r="E16" i="14"/>
  <c r="J16" i="14" s="1"/>
  <c r="H15" i="14"/>
  <c r="G15" i="14"/>
  <c r="F15" i="14"/>
  <c r="E15" i="14"/>
  <c r="J15" i="14" s="1"/>
  <c r="H14" i="14"/>
  <c r="G14" i="14"/>
  <c r="F14" i="14"/>
  <c r="E14" i="14"/>
  <c r="J14" i="14" s="1"/>
  <c r="H13" i="14"/>
  <c r="G13" i="14"/>
  <c r="F13" i="14"/>
  <c r="E13" i="14"/>
  <c r="J13" i="14" s="1"/>
  <c r="H12" i="14"/>
  <c r="G12" i="14"/>
  <c r="F12" i="14"/>
  <c r="E12" i="14"/>
  <c r="J12" i="14" s="1"/>
  <c r="H11" i="14"/>
  <c r="G11" i="14"/>
  <c r="F11" i="14"/>
  <c r="E11" i="14"/>
  <c r="J11" i="14" s="1"/>
  <c r="H10" i="14"/>
  <c r="G10" i="14"/>
  <c r="F10" i="14"/>
  <c r="E10" i="14"/>
  <c r="J10" i="14" s="1"/>
  <c r="H9" i="14"/>
  <c r="G9" i="14"/>
  <c r="F9" i="14"/>
  <c r="E9" i="14"/>
  <c r="J9" i="14" s="1"/>
  <c r="H8" i="14"/>
  <c r="G8" i="14"/>
  <c r="F8" i="14"/>
  <c r="E8" i="14"/>
  <c r="J8" i="14" s="1"/>
  <c r="H7" i="14"/>
  <c r="G7" i="14"/>
  <c r="F7" i="14"/>
  <c r="E7" i="14"/>
  <c r="J7" i="14" s="1"/>
  <c r="H6" i="14"/>
  <c r="H287" i="14" s="1"/>
  <c r="G6" i="14"/>
  <c r="F6" i="14"/>
  <c r="E6" i="14"/>
  <c r="J6" i="14" s="1"/>
  <c r="F6" i="2" l="1"/>
  <c r="E6" i="2"/>
  <c r="J6" i="2" s="1"/>
  <c r="F11" i="2" l="1"/>
  <c r="F10" i="2"/>
  <c r="F9" i="2"/>
  <c r="F8" i="2"/>
  <c r="F7" i="2"/>
  <c r="E10" i="2"/>
  <c r="J10" i="2" s="1"/>
  <c r="E9" i="2"/>
  <c r="J9" i="2" s="1"/>
  <c r="E8" i="2"/>
  <c r="J8" i="2" s="1"/>
  <c r="E7" i="2"/>
  <c r="J7" i="2" s="1"/>
  <c r="E11" i="2"/>
  <c r="J11" i="2" s="1"/>
  <c r="N155" i="13"/>
  <c r="N154" i="13"/>
  <c r="N153" i="13"/>
  <c r="N152" i="13"/>
  <c r="N151" i="13"/>
  <c r="N150" i="13"/>
  <c r="N149" i="13"/>
  <c r="N148" i="13"/>
  <c r="N147" i="13"/>
  <c r="N146" i="13"/>
  <c r="N145" i="13"/>
  <c r="N144" i="13"/>
  <c r="N143" i="13"/>
  <c r="N142" i="13"/>
  <c r="N141" i="13"/>
  <c r="N140" i="13"/>
  <c r="N139" i="13"/>
  <c r="N138" i="13"/>
  <c r="N137" i="13"/>
  <c r="N136" i="13"/>
  <c r="N135" i="13"/>
  <c r="N134" i="13"/>
  <c r="N133" i="13"/>
  <c r="N132" i="13"/>
  <c r="N131" i="13"/>
  <c r="N130" i="13"/>
  <c r="N129" i="13"/>
  <c r="N128" i="13"/>
  <c r="N127" i="13"/>
  <c r="N126" i="13"/>
  <c r="N125" i="13"/>
  <c r="N124" i="13"/>
  <c r="N123" i="13"/>
  <c r="N122" i="13"/>
  <c r="N121" i="13"/>
  <c r="N120" i="13"/>
  <c r="N119" i="13"/>
  <c r="N118" i="13"/>
  <c r="N117" i="13"/>
  <c r="N116" i="13"/>
  <c r="N115" i="13"/>
  <c r="N114" i="13"/>
  <c r="N113" i="13"/>
  <c r="N112" i="13"/>
  <c r="N111" i="13"/>
  <c r="N110" i="13"/>
  <c r="N109" i="13"/>
  <c r="N108" i="13"/>
  <c r="N107" i="13"/>
  <c r="N106" i="13"/>
  <c r="N105" i="13"/>
  <c r="N104" i="13"/>
  <c r="N103" i="13"/>
  <c r="N102" i="13"/>
  <c r="N97" i="13" l="1"/>
  <c r="N96" i="13"/>
  <c r="N95" i="13"/>
  <c r="N94" i="13"/>
  <c r="N93" i="13"/>
  <c r="N92" i="13"/>
  <c r="N91" i="13"/>
  <c r="N90" i="13"/>
  <c r="N89" i="13"/>
  <c r="N88" i="13"/>
  <c r="N87" i="13"/>
  <c r="N86" i="13"/>
  <c r="N85" i="13"/>
  <c r="N84" i="13"/>
  <c r="N83" i="13"/>
  <c r="N82" i="13"/>
  <c r="N81" i="13"/>
  <c r="N80" i="13"/>
  <c r="N79" i="13"/>
  <c r="N78" i="13"/>
  <c r="N77" i="13"/>
  <c r="N76" i="13"/>
  <c r="N75" i="13"/>
  <c r="N74" i="13"/>
  <c r="N73" i="13"/>
  <c r="N72" i="13"/>
  <c r="N71" i="13"/>
  <c r="N70" i="13"/>
  <c r="N69" i="13"/>
  <c r="N68" i="13"/>
  <c r="N67" i="13"/>
  <c r="N66" i="13"/>
  <c r="N65" i="13"/>
  <c r="N64" i="13"/>
  <c r="N63" i="13"/>
  <c r="N62" i="13"/>
  <c r="N61" i="13"/>
  <c r="N60" i="13"/>
  <c r="N59" i="13"/>
  <c r="N58" i="13"/>
  <c r="N57" i="13"/>
  <c r="N56" i="13"/>
  <c r="N55" i="13"/>
  <c r="N54" i="13"/>
  <c r="N53" i="13"/>
  <c r="N52" i="13"/>
  <c r="N51" i="13"/>
  <c r="N50" i="13"/>
  <c r="N49" i="13"/>
  <c r="N48" i="13"/>
  <c r="N47" i="13"/>
  <c r="N46" i="13"/>
  <c r="N45" i="13"/>
  <c r="N44" i="13"/>
  <c r="N43" i="13"/>
  <c r="N42" i="13"/>
  <c r="N41" i="13"/>
  <c r="N40" i="13"/>
  <c r="N39" i="13"/>
  <c r="N38" i="13"/>
  <c r="N37" i="13"/>
  <c r="N36" i="13"/>
  <c r="N35" i="13"/>
  <c r="N34" i="13"/>
  <c r="N33" i="13"/>
  <c r="N32" i="13"/>
  <c r="N31" i="13"/>
  <c r="N30" i="13"/>
  <c r="N29" i="13"/>
  <c r="N28" i="13"/>
  <c r="N27" i="13"/>
  <c r="N26" i="13"/>
  <c r="N25" i="13"/>
  <c r="N24" i="13"/>
  <c r="N23" i="13"/>
  <c r="N22" i="13"/>
  <c r="N21" i="13"/>
  <c r="N20" i="13"/>
  <c r="N19" i="13"/>
  <c r="N18" i="13"/>
  <c r="N17" i="13"/>
  <c r="N16" i="13"/>
  <c r="N15" i="13"/>
  <c r="N14" i="13"/>
  <c r="N13" i="13"/>
  <c r="N12" i="13"/>
  <c r="N11" i="13"/>
  <c r="N10" i="13"/>
  <c r="N9" i="13"/>
  <c r="N8" i="13"/>
  <c r="H225" i="2" l="1"/>
  <c r="G6" i="2" l="1"/>
  <c r="G285" i="2"/>
  <c r="F285" i="2"/>
  <c r="E285" i="2"/>
  <c r="J285" i="2" s="1"/>
  <c r="G284" i="2"/>
  <c r="F284" i="2"/>
  <c r="E284" i="2"/>
  <c r="J284" i="2" s="1"/>
  <c r="G283" i="2"/>
  <c r="F283" i="2"/>
  <c r="E283" i="2"/>
  <c r="J283" i="2" s="1"/>
  <c r="G282" i="2"/>
  <c r="F282" i="2"/>
  <c r="E282" i="2"/>
  <c r="J282" i="2" s="1"/>
  <c r="G281" i="2"/>
  <c r="F281" i="2"/>
  <c r="E281" i="2"/>
  <c r="J281" i="2" s="1"/>
  <c r="G280" i="2"/>
  <c r="F280" i="2"/>
  <c r="E280" i="2"/>
  <c r="J280" i="2" s="1"/>
  <c r="G279" i="2"/>
  <c r="F279" i="2"/>
  <c r="E279" i="2"/>
  <c r="J279" i="2" s="1"/>
  <c r="G278" i="2"/>
  <c r="F278" i="2"/>
  <c r="E278" i="2"/>
  <c r="J278" i="2" s="1"/>
  <c r="G277" i="2"/>
  <c r="F277" i="2"/>
  <c r="E277" i="2"/>
  <c r="J277" i="2" s="1"/>
  <c r="G276" i="2"/>
  <c r="F276" i="2"/>
  <c r="E276" i="2"/>
  <c r="J276" i="2" s="1"/>
  <c r="G275" i="2"/>
  <c r="F275" i="2"/>
  <c r="E275" i="2"/>
  <c r="J275" i="2" s="1"/>
  <c r="G274" i="2"/>
  <c r="F274" i="2"/>
  <c r="E274" i="2"/>
  <c r="J274" i="2" s="1"/>
  <c r="G273" i="2"/>
  <c r="F273" i="2"/>
  <c r="E273" i="2"/>
  <c r="J273" i="2" s="1"/>
  <c r="G272" i="2"/>
  <c r="F272" i="2"/>
  <c r="E272" i="2"/>
  <c r="J272" i="2" s="1"/>
  <c r="G271" i="2"/>
  <c r="F271" i="2"/>
  <c r="E271" i="2"/>
  <c r="J271" i="2" s="1"/>
  <c r="G270" i="2"/>
  <c r="F270" i="2"/>
  <c r="E270" i="2"/>
  <c r="J270" i="2" s="1"/>
  <c r="G269" i="2"/>
  <c r="F269" i="2"/>
  <c r="E269" i="2"/>
  <c r="J269" i="2" s="1"/>
  <c r="G268" i="2"/>
  <c r="F268" i="2"/>
  <c r="E268" i="2"/>
  <c r="J268" i="2" s="1"/>
  <c r="G267" i="2"/>
  <c r="F267" i="2"/>
  <c r="E267" i="2"/>
  <c r="J267" i="2" s="1"/>
  <c r="G266" i="2"/>
  <c r="F266" i="2"/>
  <c r="E266" i="2"/>
  <c r="J266" i="2" s="1"/>
  <c r="G265" i="2"/>
  <c r="F265" i="2"/>
  <c r="E265" i="2"/>
  <c r="J265" i="2" s="1"/>
  <c r="G264" i="2"/>
  <c r="F264" i="2"/>
  <c r="E264" i="2"/>
  <c r="J264" i="2" s="1"/>
  <c r="G263" i="2"/>
  <c r="F263" i="2"/>
  <c r="E263" i="2"/>
  <c r="J263" i="2" s="1"/>
  <c r="G262" i="2"/>
  <c r="F262" i="2"/>
  <c r="E262" i="2"/>
  <c r="J262" i="2" s="1"/>
  <c r="G261" i="2"/>
  <c r="F261" i="2"/>
  <c r="E261" i="2"/>
  <c r="J261" i="2" s="1"/>
  <c r="G260" i="2"/>
  <c r="F260" i="2"/>
  <c r="E260" i="2"/>
  <c r="J260" i="2" s="1"/>
  <c r="G259" i="2"/>
  <c r="F259" i="2"/>
  <c r="E259" i="2"/>
  <c r="J259" i="2" s="1"/>
  <c r="G258" i="2"/>
  <c r="F258" i="2"/>
  <c r="E258" i="2"/>
  <c r="J258" i="2" s="1"/>
  <c r="G257" i="2"/>
  <c r="F257" i="2"/>
  <c r="E257" i="2"/>
  <c r="J257" i="2" s="1"/>
  <c r="G256" i="2"/>
  <c r="F256" i="2"/>
  <c r="E256" i="2"/>
  <c r="J256" i="2" s="1"/>
  <c r="G255" i="2"/>
  <c r="F255" i="2"/>
  <c r="E255" i="2"/>
  <c r="J255" i="2" s="1"/>
  <c r="G254" i="2"/>
  <c r="F254" i="2"/>
  <c r="E254" i="2"/>
  <c r="J254" i="2" s="1"/>
  <c r="G253" i="2"/>
  <c r="F253" i="2"/>
  <c r="E253" i="2"/>
  <c r="J253" i="2" s="1"/>
  <c r="G252" i="2"/>
  <c r="F252" i="2"/>
  <c r="E252" i="2"/>
  <c r="J252" i="2" s="1"/>
  <c r="G251" i="2"/>
  <c r="F251" i="2"/>
  <c r="E251" i="2"/>
  <c r="J251" i="2" s="1"/>
  <c r="G250" i="2"/>
  <c r="F250" i="2"/>
  <c r="E250" i="2"/>
  <c r="J250" i="2" s="1"/>
  <c r="G249" i="2"/>
  <c r="F249" i="2"/>
  <c r="E249" i="2"/>
  <c r="J249" i="2" s="1"/>
  <c r="G248" i="2"/>
  <c r="F248" i="2"/>
  <c r="E248" i="2"/>
  <c r="J248" i="2" s="1"/>
  <c r="G247" i="2"/>
  <c r="F247" i="2"/>
  <c r="E247" i="2"/>
  <c r="J247" i="2" s="1"/>
  <c r="G246" i="2"/>
  <c r="F246" i="2"/>
  <c r="E246" i="2"/>
  <c r="J246" i="2" s="1"/>
  <c r="G245" i="2"/>
  <c r="F245" i="2"/>
  <c r="E245" i="2"/>
  <c r="J245" i="2" s="1"/>
  <c r="G244" i="2"/>
  <c r="F244" i="2"/>
  <c r="E244" i="2"/>
  <c r="J244" i="2" s="1"/>
  <c r="G243" i="2"/>
  <c r="F243" i="2"/>
  <c r="E243" i="2"/>
  <c r="J243" i="2" s="1"/>
  <c r="G242" i="2"/>
  <c r="F242" i="2"/>
  <c r="E242" i="2"/>
  <c r="J242" i="2" s="1"/>
  <c r="G241" i="2"/>
  <c r="F241" i="2"/>
  <c r="E241" i="2"/>
  <c r="J241" i="2" s="1"/>
  <c r="G240" i="2"/>
  <c r="F240" i="2"/>
  <c r="E240" i="2"/>
  <c r="J240" i="2" s="1"/>
  <c r="G239" i="2"/>
  <c r="F239" i="2"/>
  <c r="E239" i="2"/>
  <c r="J239" i="2" s="1"/>
  <c r="G238" i="2"/>
  <c r="F238" i="2"/>
  <c r="E238" i="2"/>
  <c r="J238" i="2" s="1"/>
  <c r="G237" i="2"/>
  <c r="F237" i="2"/>
  <c r="E237" i="2"/>
  <c r="J237" i="2" s="1"/>
  <c r="G236" i="2"/>
  <c r="F236" i="2"/>
  <c r="E236" i="2"/>
  <c r="J236" i="2" s="1"/>
  <c r="G235" i="2"/>
  <c r="F235" i="2"/>
  <c r="E235" i="2"/>
  <c r="J235" i="2" s="1"/>
  <c r="G234" i="2"/>
  <c r="F234" i="2"/>
  <c r="E234" i="2"/>
  <c r="J234" i="2" s="1"/>
  <c r="G233" i="2"/>
  <c r="F233" i="2"/>
  <c r="E233" i="2"/>
  <c r="J233" i="2" s="1"/>
  <c r="G232" i="2"/>
  <c r="F232" i="2"/>
  <c r="E232" i="2"/>
  <c r="J232" i="2" s="1"/>
  <c r="G231" i="2"/>
  <c r="F231" i="2"/>
  <c r="E231" i="2"/>
  <c r="J231" i="2" s="1"/>
  <c r="G230" i="2"/>
  <c r="F230" i="2"/>
  <c r="E230" i="2"/>
  <c r="J230" i="2" s="1"/>
  <c r="G229" i="2"/>
  <c r="F229" i="2"/>
  <c r="E229" i="2"/>
  <c r="J229" i="2" s="1"/>
  <c r="G228" i="2"/>
  <c r="F228" i="2"/>
  <c r="E228" i="2"/>
  <c r="J228" i="2" s="1"/>
  <c r="G227" i="2"/>
  <c r="F227" i="2"/>
  <c r="E227" i="2"/>
  <c r="J227" i="2" s="1"/>
  <c r="G226" i="2"/>
  <c r="F226" i="2"/>
  <c r="E226" i="2"/>
  <c r="J226" i="2" s="1"/>
  <c r="G225" i="2"/>
  <c r="F225" i="2"/>
  <c r="E225" i="2"/>
  <c r="J225" i="2" s="1"/>
  <c r="G224" i="2"/>
  <c r="F224" i="2"/>
  <c r="E224" i="2"/>
  <c r="J224" i="2" s="1"/>
  <c r="G223" i="2"/>
  <c r="F223" i="2"/>
  <c r="E223" i="2"/>
  <c r="J223" i="2" s="1"/>
  <c r="G222" i="2"/>
  <c r="F222" i="2"/>
  <c r="E222" i="2"/>
  <c r="J222" i="2" s="1"/>
  <c r="G221" i="2"/>
  <c r="F221" i="2"/>
  <c r="E221" i="2"/>
  <c r="J221" i="2" s="1"/>
  <c r="G220" i="2"/>
  <c r="F220" i="2"/>
  <c r="E220" i="2"/>
  <c r="J220" i="2" s="1"/>
  <c r="G219" i="2"/>
  <c r="F219" i="2"/>
  <c r="E219" i="2"/>
  <c r="J219" i="2" s="1"/>
  <c r="G218" i="2"/>
  <c r="F218" i="2"/>
  <c r="E218" i="2"/>
  <c r="J218" i="2" s="1"/>
  <c r="G217" i="2"/>
  <c r="F217" i="2"/>
  <c r="E217" i="2"/>
  <c r="J217" i="2" s="1"/>
  <c r="G216" i="2"/>
  <c r="F216" i="2"/>
  <c r="E216" i="2"/>
  <c r="J216" i="2" s="1"/>
  <c r="G215" i="2"/>
  <c r="F215" i="2"/>
  <c r="E215" i="2"/>
  <c r="J215" i="2" s="1"/>
  <c r="G214" i="2"/>
  <c r="F214" i="2"/>
  <c r="E214" i="2"/>
  <c r="J214" i="2" s="1"/>
  <c r="G213" i="2"/>
  <c r="F213" i="2"/>
  <c r="E213" i="2"/>
  <c r="J213" i="2" s="1"/>
  <c r="G212" i="2"/>
  <c r="F212" i="2"/>
  <c r="E212" i="2"/>
  <c r="J212" i="2" s="1"/>
  <c r="G211" i="2"/>
  <c r="F211" i="2"/>
  <c r="E211" i="2"/>
  <c r="J211" i="2" s="1"/>
  <c r="G210" i="2"/>
  <c r="F210" i="2"/>
  <c r="E210" i="2"/>
  <c r="J210" i="2" s="1"/>
  <c r="G209" i="2"/>
  <c r="F209" i="2"/>
  <c r="E209" i="2"/>
  <c r="J209" i="2" s="1"/>
  <c r="G208" i="2"/>
  <c r="F208" i="2"/>
  <c r="E208" i="2"/>
  <c r="J208" i="2" s="1"/>
  <c r="G207" i="2"/>
  <c r="F207" i="2"/>
  <c r="E207" i="2"/>
  <c r="J207" i="2" s="1"/>
  <c r="G206" i="2"/>
  <c r="F206" i="2"/>
  <c r="E206" i="2"/>
  <c r="J206" i="2" s="1"/>
  <c r="G205" i="2"/>
  <c r="F205" i="2"/>
  <c r="E205" i="2"/>
  <c r="J205" i="2" s="1"/>
  <c r="G204" i="2"/>
  <c r="F204" i="2"/>
  <c r="E204" i="2"/>
  <c r="J204" i="2" s="1"/>
  <c r="G203" i="2"/>
  <c r="F203" i="2"/>
  <c r="E203" i="2"/>
  <c r="J203" i="2" s="1"/>
  <c r="G202" i="2"/>
  <c r="F202" i="2"/>
  <c r="E202" i="2"/>
  <c r="J202" i="2" s="1"/>
  <c r="G201" i="2"/>
  <c r="F201" i="2"/>
  <c r="E201" i="2"/>
  <c r="J201" i="2" s="1"/>
  <c r="G200" i="2"/>
  <c r="F200" i="2"/>
  <c r="E200" i="2"/>
  <c r="J200" i="2" s="1"/>
  <c r="G199" i="2"/>
  <c r="F199" i="2"/>
  <c r="E199" i="2"/>
  <c r="J199" i="2" s="1"/>
  <c r="G198" i="2"/>
  <c r="F198" i="2"/>
  <c r="E198" i="2"/>
  <c r="J198" i="2" s="1"/>
  <c r="G197" i="2"/>
  <c r="F197" i="2"/>
  <c r="E197" i="2"/>
  <c r="J197" i="2" s="1"/>
  <c r="G196" i="2"/>
  <c r="F196" i="2"/>
  <c r="E196" i="2"/>
  <c r="J196" i="2" s="1"/>
  <c r="G195" i="2"/>
  <c r="F195" i="2"/>
  <c r="E195" i="2"/>
  <c r="J195" i="2" s="1"/>
  <c r="G194" i="2"/>
  <c r="F194" i="2"/>
  <c r="E194" i="2"/>
  <c r="J194" i="2" s="1"/>
  <c r="G193" i="2"/>
  <c r="F193" i="2"/>
  <c r="E193" i="2"/>
  <c r="J193" i="2" s="1"/>
  <c r="G192" i="2"/>
  <c r="F192" i="2"/>
  <c r="E192" i="2"/>
  <c r="J192" i="2" s="1"/>
  <c r="G191" i="2"/>
  <c r="F191" i="2"/>
  <c r="E191" i="2"/>
  <c r="J191" i="2" s="1"/>
  <c r="G190" i="2"/>
  <c r="F190" i="2"/>
  <c r="E190" i="2"/>
  <c r="J190" i="2" s="1"/>
  <c r="G189" i="2"/>
  <c r="F189" i="2"/>
  <c r="E189" i="2"/>
  <c r="J189" i="2" s="1"/>
  <c r="G188" i="2"/>
  <c r="F188" i="2"/>
  <c r="E188" i="2"/>
  <c r="J188" i="2" s="1"/>
  <c r="G187" i="2"/>
  <c r="F187" i="2"/>
  <c r="E187" i="2"/>
  <c r="J187" i="2" s="1"/>
  <c r="G186" i="2"/>
  <c r="F186" i="2"/>
  <c r="E186" i="2"/>
  <c r="J186" i="2" s="1"/>
  <c r="G185" i="2"/>
  <c r="F185" i="2"/>
  <c r="E185" i="2"/>
  <c r="J185" i="2" s="1"/>
  <c r="G184" i="2"/>
  <c r="F184" i="2"/>
  <c r="E184" i="2"/>
  <c r="J184" i="2" s="1"/>
  <c r="G183" i="2"/>
  <c r="F183" i="2"/>
  <c r="E183" i="2"/>
  <c r="J183" i="2" s="1"/>
  <c r="G182" i="2"/>
  <c r="F182" i="2"/>
  <c r="E182" i="2"/>
  <c r="J182" i="2" s="1"/>
  <c r="G181" i="2"/>
  <c r="F181" i="2"/>
  <c r="E181" i="2"/>
  <c r="J181" i="2" s="1"/>
  <c r="G180" i="2"/>
  <c r="F180" i="2"/>
  <c r="E180" i="2"/>
  <c r="J180" i="2" s="1"/>
  <c r="G179" i="2"/>
  <c r="F179" i="2"/>
  <c r="E179" i="2"/>
  <c r="J179" i="2" s="1"/>
  <c r="G178" i="2"/>
  <c r="F178" i="2"/>
  <c r="E178" i="2"/>
  <c r="J178" i="2" s="1"/>
  <c r="G177" i="2"/>
  <c r="F177" i="2"/>
  <c r="E177" i="2"/>
  <c r="J177" i="2" s="1"/>
  <c r="G176" i="2"/>
  <c r="F176" i="2"/>
  <c r="E176" i="2"/>
  <c r="J176" i="2" s="1"/>
  <c r="G175" i="2"/>
  <c r="F175" i="2"/>
  <c r="E175" i="2"/>
  <c r="J175" i="2" s="1"/>
  <c r="G174" i="2"/>
  <c r="F174" i="2"/>
  <c r="E174" i="2"/>
  <c r="J174" i="2" s="1"/>
  <c r="G173" i="2"/>
  <c r="F173" i="2"/>
  <c r="E173" i="2"/>
  <c r="J173" i="2" s="1"/>
  <c r="G172" i="2"/>
  <c r="F172" i="2"/>
  <c r="E172" i="2"/>
  <c r="J172" i="2" s="1"/>
  <c r="G171" i="2"/>
  <c r="F171" i="2"/>
  <c r="E171" i="2"/>
  <c r="J171" i="2" s="1"/>
  <c r="G170" i="2"/>
  <c r="F170" i="2"/>
  <c r="E170" i="2"/>
  <c r="J170" i="2" s="1"/>
  <c r="G169" i="2"/>
  <c r="F169" i="2"/>
  <c r="E169" i="2"/>
  <c r="J169" i="2" s="1"/>
  <c r="G168" i="2"/>
  <c r="F168" i="2"/>
  <c r="E168" i="2"/>
  <c r="J168" i="2" s="1"/>
  <c r="G167" i="2"/>
  <c r="F167" i="2"/>
  <c r="E167" i="2"/>
  <c r="J167" i="2" s="1"/>
  <c r="G166" i="2"/>
  <c r="F166" i="2"/>
  <c r="E166" i="2"/>
  <c r="J166" i="2" s="1"/>
  <c r="G165" i="2"/>
  <c r="F165" i="2"/>
  <c r="E165" i="2"/>
  <c r="J165" i="2" s="1"/>
  <c r="G164" i="2"/>
  <c r="F164" i="2"/>
  <c r="E164" i="2"/>
  <c r="J164" i="2" s="1"/>
  <c r="G163" i="2"/>
  <c r="F163" i="2"/>
  <c r="E163" i="2"/>
  <c r="J163" i="2" s="1"/>
  <c r="G162" i="2"/>
  <c r="F162" i="2"/>
  <c r="E162" i="2"/>
  <c r="J162" i="2" s="1"/>
  <c r="G161" i="2"/>
  <c r="F161" i="2"/>
  <c r="E161" i="2"/>
  <c r="J161" i="2" s="1"/>
  <c r="G160" i="2"/>
  <c r="F160" i="2"/>
  <c r="E160" i="2"/>
  <c r="J160" i="2" s="1"/>
  <c r="G159" i="2"/>
  <c r="F159" i="2"/>
  <c r="E159" i="2"/>
  <c r="J159" i="2" s="1"/>
  <c r="G158" i="2"/>
  <c r="F158" i="2"/>
  <c r="E158" i="2"/>
  <c r="J158" i="2" s="1"/>
  <c r="G157" i="2"/>
  <c r="F157" i="2"/>
  <c r="E157" i="2"/>
  <c r="J157" i="2" s="1"/>
  <c r="G156" i="2"/>
  <c r="F156" i="2"/>
  <c r="E156" i="2"/>
  <c r="J156" i="2" s="1"/>
  <c r="G155" i="2"/>
  <c r="F155" i="2"/>
  <c r="E155" i="2"/>
  <c r="J155" i="2" s="1"/>
  <c r="G154" i="2"/>
  <c r="F154" i="2"/>
  <c r="E154" i="2"/>
  <c r="J154" i="2" s="1"/>
  <c r="G153" i="2"/>
  <c r="F153" i="2"/>
  <c r="E153" i="2"/>
  <c r="J153" i="2" s="1"/>
  <c r="G152" i="2"/>
  <c r="F152" i="2"/>
  <c r="E152" i="2"/>
  <c r="J152" i="2" s="1"/>
  <c r="G151" i="2"/>
  <c r="F151" i="2"/>
  <c r="E151" i="2"/>
  <c r="J151" i="2" s="1"/>
  <c r="G150" i="2"/>
  <c r="F150" i="2"/>
  <c r="E150" i="2"/>
  <c r="J150" i="2" s="1"/>
  <c r="G149" i="2"/>
  <c r="F149" i="2"/>
  <c r="E149" i="2"/>
  <c r="J149" i="2" s="1"/>
  <c r="G148" i="2"/>
  <c r="F148" i="2"/>
  <c r="E148" i="2"/>
  <c r="J148" i="2" s="1"/>
  <c r="G147" i="2"/>
  <c r="F147" i="2"/>
  <c r="E147" i="2"/>
  <c r="J147" i="2" s="1"/>
  <c r="G146" i="2"/>
  <c r="F146" i="2"/>
  <c r="E146" i="2"/>
  <c r="J146" i="2" s="1"/>
  <c r="G145" i="2"/>
  <c r="F145" i="2"/>
  <c r="E145" i="2"/>
  <c r="J145" i="2" s="1"/>
  <c r="G144" i="2"/>
  <c r="F144" i="2"/>
  <c r="E144" i="2"/>
  <c r="J144" i="2" s="1"/>
  <c r="G143" i="2"/>
  <c r="F143" i="2"/>
  <c r="E143" i="2"/>
  <c r="J143" i="2" s="1"/>
  <c r="G142" i="2"/>
  <c r="F142" i="2"/>
  <c r="E142" i="2"/>
  <c r="J142" i="2" s="1"/>
  <c r="G141" i="2"/>
  <c r="F141" i="2"/>
  <c r="E141" i="2"/>
  <c r="J141" i="2" s="1"/>
  <c r="G140" i="2"/>
  <c r="F140" i="2"/>
  <c r="E140" i="2"/>
  <c r="J140" i="2" s="1"/>
  <c r="G139" i="2"/>
  <c r="F139" i="2"/>
  <c r="E139" i="2"/>
  <c r="J139" i="2" s="1"/>
  <c r="G138" i="2"/>
  <c r="F138" i="2"/>
  <c r="E138" i="2"/>
  <c r="J138" i="2" s="1"/>
  <c r="G137" i="2"/>
  <c r="F137" i="2"/>
  <c r="E137" i="2"/>
  <c r="J137" i="2" s="1"/>
  <c r="G136" i="2"/>
  <c r="F136" i="2"/>
  <c r="E136" i="2"/>
  <c r="J136" i="2" s="1"/>
  <c r="G135" i="2"/>
  <c r="F135" i="2"/>
  <c r="E135" i="2"/>
  <c r="J135" i="2" s="1"/>
  <c r="G134" i="2"/>
  <c r="F134" i="2"/>
  <c r="E134" i="2"/>
  <c r="J134" i="2" s="1"/>
  <c r="G133" i="2"/>
  <c r="F133" i="2"/>
  <c r="E133" i="2"/>
  <c r="J133" i="2" s="1"/>
  <c r="G132" i="2"/>
  <c r="F132" i="2"/>
  <c r="E132" i="2"/>
  <c r="J132" i="2" s="1"/>
  <c r="G131" i="2"/>
  <c r="F131" i="2"/>
  <c r="E131" i="2"/>
  <c r="J131" i="2" s="1"/>
  <c r="G130" i="2"/>
  <c r="F130" i="2"/>
  <c r="E130" i="2"/>
  <c r="J130" i="2" s="1"/>
  <c r="G129" i="2"/>
  <c r="F129" i="2"/>
  <c r="E129" i="2"/>
  <c r="J129" i="2" s="1"/>
  <c r="G128" i="2"/>
  <c r="F128" i="2"/>
  <c r="E128" i="2"/>
  <c r="J128" i="2" s="1"/>
  <c r="G127" i="2"/>
  <c r="F127" i="2"/>
  <c r="E127" i="2"/>
  <c r="J127" i="2" s="1"/>
  <c r="G126" i="2"/>
  <c r="F126" i="2"/>
  <c r="E126" i="2"/>
  <c r="J126" i="2" s="1"/>
  <c r="G125" i="2"/>
  <c r="F125" i="2"/>
  <c r="E125" i="2"/>
  <c r="J125" i="2" s="1"/>
  <c r="G124" i="2"/>
  <c r="F124" i="2"/>
  <c r="E124" i="2"/>
  <c r="J124" i="2" s="1"/>
  <c r="G123" i="2"/>
  <c r="F123" i="2"/>
  <c r="E123" i="2"/>
  <c r="J123" i="2" s="1"/>
  <c r="G122" i="2"/>
  <c r="F122" i="2"/>
  <c r="E122" i="2"/>
  <c r="J122" i="2" s="1"/>
  <c r="G121" i="2"/>
  <c r="F121" i="2"/>
  <c r="E121" i="2"/>
  <c r="J121" i="2" s="1"/>
  <c r="G120" i="2"/>
  <c r="F120" i="2"/>
  <c r="E120" i="2"/>
  <c r="J120" i="2" s="1"/>
  <c r="G119" i="2"/>
  <c r="F119" i="2"/>
  <c r="E119" i="2"/>
  <c r="J119" i="2" s="1"/>
  <c r="G118" i="2"/>
  <c r="F118" i="2"/>
  <c r="E118" i="2"/>
  <c r="J118" i="2" s="1"/>
  <c r="G117" i="2"/>
  <c r="F117" i="2"/>
  <c r="E117" i="2"/>
  <c r="J117" i="2" s="1"/>
  <c r="G116" i="2"/>
  <c r="F116" i="2"/>
  <c r="E116" i="2"/>
  <c r="J116" i="2" s="1"/>
  <c r="G115" i="2"/>
  <c r="F115" i="2"/>
  <c r="E115" i="2"/>
  <c r="J115" i="2" s="1"/>
  <c r="G114" i="2"/>
  <c r="F114" i="2"/>
  <c r="E114" i="2"/>
  <c r="J114" i="2" s="1"/>
  <c r="G113" i="2"/>
  <c r="F113" i="2"/>
  <c r="E113" i="2"/>
  <c r="J113" i="2" s="1"/>
  <c r="G112" i="2"/>
  <c r="F112" i="2"/>
  <c r="E112" i="2"/>
  <c r="J112" i="2" s="1"/>
  <c r="G111" i="2"/>
  <c r="F111" i="2"/>
  <c r="E111" i="2"/>
  <c r="J111" i="2" s="1"/>
  <c r="G110" i="2"/>
  <c r="F110" i="2"/>
  <c r="E110" i="2"/>
  <c r="J110" i="2" s="1"/>
  <c r="G109" i="2"/>
  <c r="F109" i="2"/>
  <c r="E109" i="2"/>
  <c r="J109" i="2" s="1"/>
  <c r="G108" i="2"/>
  <c r="F108" i="2"/>
  <c r="E108" i="2"/>
  <c r="J108" i="2" s="1"/>
  <c r="G107" i="2"/>
  <c r="F107" i="2"/>
  <c r="E107" i="2"/>
  <c r="J107" i="2" s="1"/>
  <c r="G106" i="2"/>
  <c r="F106" i="2"/>
  <c r="E106" i="2"/>
  <c r="J106" i="2" s="1"/>
  <c r="G105" i="2"/>
  <c r="F105" i="2"/>
  <c r="E105" i="2"/>
  <c r="J105" i="2" s="1"/>
  <c r="G104" i="2"/>
  <c r="F104" i="2"/>
  <c r="E104" i="2"/>
  <c r="J104" i="2" s="1"/>
  <c r="G103" i="2"/>
  <c r="F103" i="2"/>
  <c r="E103" i="2"/>
  <c r="J103" i="2" s="1"/>
  <c r="G102" i="2"/>
  <c r="F102" i="2"/>
  <c r="E102" i="2"/>
  <c r="J102" i="2" s="1"/>
  <c r="G101" i="2"/>
  <c r="F101" i="2"/>
  <c r="E101" i="2"/>
  <c r="J101" i="2" s="1"/>
  <c r="G100" i="2"/>
  <c r="F100" i="2"/>
  <c r="E100" i="2"/>
  <c r="J100" i="2" s="1"/>
  <c r="G99" i="2"/>
  <c r="F99" i="2"/>
  <c r="E99" i="2"/>
  <c r="J99" i="2" s="1"/>
  <c r="G98" i="2"/>
  <c r="F98" i="2"/>
  <c r="E98" i="2"/>
  <c r="J98" i="2" s="1"/>
  <c r="G97" i="2"/>
  <c r="F97" i="2"/>
  <c r="E97" i="2"/>
  <c r="J97" i="2" s="1"/>
  <c r="G96" i="2"/>
  <c r="F96" i="2"/>
  <c r="E96" i="2"/>
  <c r="J96" i="2" s="1"/>
  <c r="G95" i="2"/>
  <c r="F95" i="2"/>
  <c r="E95" i="2"/>
  <c r="J95" i="2" s="1"/>
  <c r="G94" i="2"/>
  <c r="F94" i="2"/>
  <c r="E94" i="2"/>
  <c r="J94" i="2" s="1"/>
  <c r="G93" i="2"/>
  <c r="F93" i="2"/>
  <c r="E93" i="2"/>
  <c r="J93" i="2" s="1"/>
  <c r="G92" i="2"/>
  <c r="F92" i="2"/>
  <c r="E92" i="2"/>
  <c r="J92" i="2" s="1"/>
  <c r="G91" i="2"/>
  <c r="F91" i="2"/>
  <c r="E91" i="2"/>
  <c r="J91" i="2" s="1"/>
  <c r="G90" i="2"/>
  <c r="F90" i="2"/>
  <c r="E90" i="2"/>
  <c r="J90" i="2" s="1"/>
  <c r="G89" i="2"/>
  <c r="F89" i="2"/>
  <c r="E89" i="2"/>
  <c r="J89" i="2" s="1"/>
  <c r="G88" i="2"/>
  <c r="F88" i="2"/>
  <c r="E88" i="2"/>
  <c r="J88" i="2" s="1"/>
  <c r="G87" i="2"/>
  <c r="F87" i="2"/>
  <c r="E87" i="2"/>
  <c r="J87" i="2" s="1"/>
  <c r="G86" i="2"/>
  <c r="F86" i="2"/>
  <c r="E86" i="2"/>
  <c r="J86" i="2" s="1"/>
  <c r="G85" i="2"/>
  <c r="F85" i="2"/>
  <c r="E85" i="2"/>
  <c r="J85" i="2" s="1"/>
  <c r="G84" i="2"/>
  <c r="F84" i="2"/>
  <c r="E84" i="2"/>
  <c r="J84" i="2" s="1"/>
  <c r="G83" i="2"/>
  <c r="F83" i="2"/>
  <c r="E83" i="2"/>
  <c r="J83" i="2" s="1"/>
  <c r="G82" i="2"/>
  <c r="F82" i="2"/>
  <c r="E82" i="2"/>
  <c r="J82" i="2" s="1"/>
  <c r="G81" i="2"/>
  <c r="F81" i="2"/>
  <c r="E81" i="2"/>
  <c r="J81" i="2" s="1"/>
  <c r="G80" i="2"/>
  <c r="F80" i="2"/>
  <c r="E80" i="2"/>
  <c r="J80" i="2" s="1"/>
  <c r="G79" i="2"/>
  <c r="F79" i="2"/>
  <c r="E79" i="2"/>
  <c r="J79" i="2" s="1"/>
  <c r="G78" i="2"/>
  <c r="F78" i="2"/>
  <c r="E78" i="2"/>
  <c r="J78" i="2" s="1"/>
  <c r="G77" i="2"/>
  <c r="F77" i="2"/>
  <c r="E77" i="2"/>
  <c r="J77" i="2" s="1"/>
  <c r="G76" i="2"/>
  <c r="F76" i="2"/>
  <c r="E76" i="2"/>
  <c r="J76" i="2" s="1"/>
  <c r="G75" i="2"/>
  <c r="F75" i="2"/>
  <c r="E75" i="2"/>
  <c r="J75" i="2" s="1"/>
  <c r="G74" i="2"/>
  <c r="F74" i="2"/>
  <c r="E74" i="2"/>
  <c r="J74" i="2" s="1"/>
  <c r="G73" i="2"/>
  <c r="F73" i="2"/>
  <c r="E73" i="2"/>
  <c r="J73" i="2" s="1"/>
  <c r="G72" i="2"/>
  <c r="F72" i="2"/>
  <c r="E72" i="2"/>
  <c r="J72" i="2" s="1"/>
  <c r="G71" i="2"/>
  <c r="F71" i="2"/>
  <c r="E71" i="2"/>
  <c r="J71" i="2" s="1"/>
  <c r="G70" i="2"/>
  <c r="F70" i="2"/>
  <c r="E70" i="2"/>
  <c r="J70" i="2" s="1"/>
  <c r="G69" i="2"/>
  <c r="F69" i="2"/>
  <c r="E69" i="2"/>
  <c r="J69" i="2" s="1"/>
  <c r="G68" i="2"/>
  <c r="F68" i="2"/>
  <c r="E68" i="2"/>
  <c r="J68" i="2" s="1"/>
  <c r="G67" i="2"/>
  <c r="F67" i="2"/>
  <c r="E67" i="2"/>
  <c r="J67" i="2" s="1"/>
  <c r="G66" i="2"/>
  <c r="F66" i="2"/>
  <c r="E66" i="2"/>
  <c r="J66" i="2" s="1"/>
  <c r="G65" i="2"/>
  <c r="F65" i="2"/>
  <c r="E65" i="2"/>
  <c r="J65" i="2" s="1"/>
  <c r="G64" i="2"/>
  <c r="F64" i="2"/>
  <c r="E64" i="2"/>
  <c r="J64" i="2" s="1"/>
  <c r="G63" i="2"/>
  <c r="F63" i="2"/>
  <c r="E63" i="2"/>
  <c r="J63" i="2" s="1"/>
  <c r="G62" i="2"/>
  <c r="F62" i="2"/>
  <c r="E62" i="2"/>
  <c r="J62" i="2" s="1"/>
  <c r="G61" i="2"/>
  <c r="F61" i="2"/>
  <c r="E61" i="2"/>
  <c r="J61" i="2" s="1"/>
  <c r="G60" i="2"/>
  <c r="F60" i="2"/>
  <c r="E60" i="2"/>
  <c r="J60" i="2" s="1"/>
  <c r="G59" i="2"/>
  <c r="F59" i="2"/>
  <c r="E59" i="2"/>
  <c r="J59" i="2" s="1"/>
  <c r="G58" i="2"/>
  <c r="F58" i="2"/>
  <c r="E58" i="2"/>
  <c r="J58" i="2" s="1"/>
  <c r="G57" i="2"/>
  <c r="F57" i="2"/>
  <c r="E57" i="2"/>
  <c r="J57" i="2" s="1"/>
  <c r="G56" i="2"/>
  <c r="F56" i="2"/>
  <c r="E56" i="2"/>
  <c r="J56" i="2" s="1"/>
  <c r="G55" i="2"/>
  <c r="F55" i="2"/>
  <c r="E55" i="2"/>
  <c r="J55" i="2" s="1"/>
  <c r="G54" i="2"/>
  <c r="F54" i="2"/>
  <c r="E54" i="2"/>
  <c r="J54" i="2" s="1"/>
  <c r="G53" i="2"/>
  <c r="F53" i="2"/>
  <c r="E53" i="2"/>
  <c r="J53" i="2" s="1"/>
  <c r="G52" i="2"/>
  <c r="F52" i="2"/>
  <c r="E52" i="2"/>
  <c r="J52" i="2" s="1"/>
  <c r="G51" i="2"/>
  <c r="F51" i="2"/>
  <c r="E51" i="2"/>
  <c r="J51" i="2" s="1"/>
  <c r="G50" i="2"/>
  <c r="F50" i="2"/>
  <c r="E50" i="2"/>
  <c r="J50" i="2" s="1"/>
  <c r="G49" i="2"/>
  <c r="F49" i="2"/>
  <c r="E49" i="2"/>
  <c r="J49" i="2" s="1"/>
  <c r="G48" i="2"/>
  <c r="F48" i="2"/>
  <c r="E48" i="2"/>
  <c r="J48" i="2" s="1"/>
  <c r="G47" i="2"/>
  <c r="F47" i="2"/>
  <c r="E47" i="2"/>
  <c r="J47" i="2" s="1"/>
  <c r="G46" i="2"/>
  <c r="F46" i="2"/>
  <c r="E46" i="2"/>
  <c r="J46" i="2" s="1"/>
  <c r="G45" i="2"/>
  <c r="F45" i="2"/>
  <c r="E45" i="2"/>
  <c r="J45" i="2" s="1"/>
  <c r="G44" i="2"/>
  <c r="F44" i="2"/>
  <c r="E44" i="2"/>
  <c r="J44" i="2" s="1"/>
  <c r="G43" i="2"/>
  <c r="F43" i="2"/>
  <c r="E43" i="2"/>
  <c r="J43" i="2" s="1"/>
  <c r="G42" i="2"/>
  <c r="F42" i="2"/>
  <c r="E42" i="2"/>
  <c r="J42" i="2" s="1"/>
  <c r="G41" i="2"/>
  <c r="F41" i="2"/>
  <c r="E41" i="2"/>
  <c r="J41" i="2" s="1"/>
  <c r="G40" i="2"/>
  <c r="F40" i="2"/>
  <c r="E40" i="2"/>
  <c r="J40" i="2" s="1"/>
  <c r="G39" i="2"/>
  <c r="F39" i="2"/>
  <c r="E39" i="2"/>
  <c r="J39" i="2" s="1"/>
  <c r="G38" i="2"/>
  <c r="F38" i="2"/>
  <c r="E38" i="2"/>
  <c r="J38" i="2" s="1"/>
  <c r="G37" i="2"/>
  <c r="F37" i="2"/>
  <c r="E37" i="2"/>
  <c r="J37" i="2" s="1"/>
  <c r="G36" i="2"/>
  <c r="F36" i="2"/>
  <c r="E36" i="2"/>
  <c r="J36" i="2" s="1"/>
  <c r="G35" i="2"/>
  <c r="F35" i="2"/>
  <c r="E35" i="2"/>
  <c r="J35" i="2" s="1"/>
  <c r="G34" i="2"/>
  <c r="F34" i="2"/>
  <c r="E34" i="2"/>
  <c r="J34" i="2" s="1"/>
  <c r="G33" i="2"/>
  <c r="F33" i="2"/>
  <c r="E33" i="2"/>
  <c r="J33" i="2" s="1"/>
  <c r="G32" i="2"/>
  <c r="F32" i="2"/>
  <c r="E32" i="2"/>
  <c r="J32" i="2" s="1"/>
  <c r="G31" i="2"/>
  <c r="F31" i="2"/>
  <c r="E31" i="2"/>
  <c r="J31" i="2" s="1"/>
  <c r="G30" i="2"/>
  <c r="F30" i="2"/>
  <c r="E30" i="2"/>
  <c r="J30" i="2" s="1"/>
  <c r="G29" i="2"/>
  <c r="F29" i="2"/>
  <c r="E29" i="2"/>
  <c r="J29" i="2" s="1"/>
  <c r="G28" i="2"/>
  <c r="F28" i="2"/>
  <c r="E28" i="2"/>
  <c r="J28" i="2" s="1"/>
  <c r="G27" i="2"/>
  <c r="F27" i="2"/>
  <c r="E27" i="2"/>
  <c r="J27" i="2" s="1"/>
  <c r="G26" i="2"/>
  <c r="F26" i="2"/>
  <c r="E26" i="2"/>
  <c r="J26" i="2" s="1"/>
  <c r="G25" i="2"/>
  <c r="F25" i="2"/>
  <c r="E25" i="2"/>
  <c r="J25" i="2" s="1"/>
  <c r="G24" i="2"/>
  <c r="F24" i="2"/>
  <c r="E24" i="2"/>
  <c r="J24" i="2" s="1"/>
  <c r="G23" i="2"/>
  <c r="F23" i="2"/>
  <c r="E23" i="2"/>
  <c r="J23" i="2" s="1"/>
  <c r="G22" i="2"/>
  <c r="F22" i="2"/>
  <c r="E22" i="2"/>
  <c r="J22" i="2" s="1"/>
  <c r="G21" i="2"/>
  <c r="F21" i="2"/>
  <c r="E21" i="2"/>
  <c r="J21" i="2" s="1"/>
  <c r="G20" i="2"/>
  <c r="F20" i="2"/>
  <c r="E20" i="2"/>
  <c r="J20" i="2" s="1"/>
  <c r="G19" i="2"/>
  <c r="F19" i="2"/>
  <c r="E19" i="2"/>
  <c r="J19" i="2" s="1"/>
  <c r="G18" i="2"/>
  <c r="F18" i="2"/>
  <c r="E18" i="2"/>
  <c r="J18" i="2" s="1"/>
  <c r="G17" i="2"/>
  <c r="F17" i="2"/>
  <c r="E17" i="2"/>
  <c r="J17" i="2" s="1"/>
  <c r="G16" i="2"/>
  <c r="F16" i="2"/>
  <c r="E16" i="2"/>
  <c r="J16" i="2" s="1"/>
  <c r="G15" i="2"/>
  <c r="F15" i="2"/>
  <c r="E15" i="2"/>
  <c r="J15" i="2" s="1"/>
  <c r="G14" i="2"/>
  <c r="F14" i="2"/>
  <c r="E14" i="2"/>
  <c r="J14" i="2" s="1"/>
  <c r="G13" i="2"/>
  <c r="F13" i="2"/>
  <c r="E13" i="2"/>
  <c r="J13" i="2" s="1"/>
  <c r="G12" i="2"/>
  <c r="F12" i="2"/>
  <c r="E12" i="2"/>
  <c r="J12" i="2" s="1"/>
  <c r="G11" i="2"/>
  <c r="G10" i="2"/>
  <c r="G9" i="2"/>
  <c r="G8" i="2"/>
  <c r="G7" i="2"/>
  <c r="H285" i="2"/>
  <c r="H282" i="2"/>
  <c r="H277" i="2"/>
  <c r="H274" i="2"/>
  <c r="H270" i="2"/>
  <c r="H269" i="2"/>
  <c r="H267" i="2"/>
  <c r="H265" i="2"/>
  <c r="H261" i="2"/>
  <c r="H258" i="2"/>
  <c r="H254" i="2"/>
  <c r="H253" i="2"/>
  <c r="H251" i="2"/>
  <c r="H249" i="2"/>
  <c r="H266" i="2"/>
  <c r="H262" i="2"/>
  <c r="H250" i="2"/>
  <c r="H283" i="2"/>
  <c r="H279" i="2"/>
  <c r="H278" i="2"/>
  <c r="H275" i="2"/>
  <c r="H271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H284" i="2"/>
  <c r="H281" i="2"/>
  <c r="H280" i="2"/>
  <c r="H276" i="2"/>
  <c r="H273" i="2"/>
  <c r="H272" i="2"/>
  <c r="H268" i="2"/>
  <c r="H264" i="2"/>
  <c r="H263" i="2"/>
  <c r="H260" i="2"/>
  <c r="H259" i="2"/>
  <c r="H257" i="2"/>
  <c r="H256" i="2"/>
  <c r="H255" i="2"/>
  <c r="H252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D7" i="11" l="1"/>
  <c r="D8" i="11"/>
  <c r="D6" i="11"/>
  <c r="D5" i="11"/>
  <c r="L287" i="2"/>
  <c r="H6" i="2"/>
  <c r="H287" i="2" l="1"/>
  <c r="D4" i="11"/>
  <c r="D9" i="11" s="1"/>
</calcChain>
</file>

<file path=xl/sharedStrings.xml><?xml version="1.0" encoding="utf-8"?>
<sst xmlns="http://schemas.openxmlformats.org/spreadsheetml/2006/main" count="1207" uniqueCount="170">
  <si>
    <t>Cantidad de Horas Cotizadas</t>
  </si>
  <si>
    <t>Rol</t>
  </si>
  <si>
    <t>Experiencia</t>
  </si>
  <si>
    <t>Gerente de Proyecto</t>
  </si>
  <si>
    <t>Desarrollador</t>
  </si>
  <si>
    <t>Aclaración</t>
  </si>
  <si>
    <t>Proceso</t>
  </si>
  <si>
    <t>Otros</t>
  </si>
  <si>
    <t>Muy Experimentado</t>
  </si>
  <si>
    <t>Experimentado</t>
  </si>
  <si>
    <t>Experiencia Media</t>
  </si>
  <si>
    <t>Baja Experiencia</t>
  </si>
  <si>
    <t>Sin Experiencia</t>
  </si>
  <si>
    <t>Experiencia requerida para ADIF &gt; 6 años</t>
  </si>
  <si>
    <t>Experiencia requerida para ADIF &gt; 4 años</t>
  </si>
  <si>
    <t>Experiencia requerida para ADIF &gt; 2 años</t>
  </si>
  <si>
    <t>Experiencia requerida para ADIF &gt; 1 año</t>
  </si>
  <si>
    <t>No tiene ninguna experiencia en el rol requerido por ADIF</t>
  </si>
  <si>
    <t>Fase de Proyecto (debe incluir todas las fases de la metodología propuesta)</t>
  </si>
  <si>
    <t>Total</t>
  </si>
  <si>
    <t>COTIZACIÓN POR LINEA DE LA LICITACIÓN</t>
  </si>
  <si>
    <t>Servicio</t>
  </si>
  <si>
    <t>Implementación ERP y Migración</t>
  </si>
  <si>
    <t>Gestión del Cambio</t>
  </si>
  <si>
    <t>Control de Calidad</t>
  </si>
  <si>
    <t>Soporte y Mejora Continua</t>
  </si>
  <si>
    <t xml:space="preserve">Desarrollo </t>
  </si>
  <si>
    <t>Diseño de la Solución</t>
  </si>
  <si>
    <t>Preparación e Iniciación</t>
  </si>
  <si>
    <t>Relevamiento y análisis de la situación actual</t>
  </si>
  <si>
    <t>Diseño detallado</t>
  </si>
  <si>
    <t>Construcción y pruebas</t>
  </si>
  <si>
    <t>Preparación</t>
  </si>
  <si>
    <t>Implementación y Roll Out</t>
  </si>
  <si>
    <t>Recurso 1</t>
  </si>
  <si>
    <t>Recurso 2</t>
  </si>
  <si>
    <t>Recurso 3</t>
  </si>
  <si>
    <t>Recurso 4</t>
  </si>
  <si>
    <t>Recurso 5</t>
  </si>
  <si>
    <t>Recurso 6</t>
  </si>
  <si>
    <t>Recurso 7</t>
  </si>
  <si>
    <t>Recurso 8</t>
  </si>
  <si>
    <t>Recurso 9</t>
  </si>
  <si>
    <t>Recurso 10</t>
  </si>
  <si>
    <t>Recurso 11</t>
  </si>
  <si>
    <t>Recurso 12</t>
  </si>
  <si>
    <t>Recurso 13</t>
  </si>
  <si>
    <t>Recurso 14</t>
  </si>
  <si>
    <t>Recurso 15</t>
  </si>
  <si>
    <t>Recurso 16</t>
  </si>
  <si>
    <t>Recurso 17</t>
  </si>
  <si>
    <t>Recurso 18</t>
  </si>
  <si>
    <t>Recurso 19</t>
  </si>
  <si>
    <t>Recurso 20</t>
  </si>
  <si>
    <t>Recurso 21</t>
  </si>
  <si>
    <t>Recurso 22</t>
  </si>
  <si>
    <t>Recurso 23</t>
  </si>
  <si>
    <t>Recurso 24</t>
  </si>
  <si>
    <t>Recurso 25</t>
  </si>
  <si>
    <t>Recurso 26</t>
  </si>
  <si>
    <t>Recurso 27</t>
  </si>
  <si>
    <t>Recurso 28</t>
  </si>
  <si>
    <t>Recurso 29</t>
  </si>
  <si>
    <t>Recurso 30</t>
  </si>
  <si>
    <t>Recurso 31</t>
  </si>
  <si>
    <t>Recurso 32</t>
  </si>
  <si>
    <t>ID Recurso</t>
  </si>
  <si>
    <t>Recurso 33</t>
  </si>
  <si>
    <t>Recurso 34</t>
  </si>
  <si>
    <t>Recurso 35</t>
  </si>
  <si>
    <t>Recurso 36</t>
  </si>
  <si>
    <t>Recurso 37</t>
  </si>
  <si>
    <t>Recurso 38</t>
  </si>
  <si>
    <t>Recurso 39</t>
  </si>
  <si>
    <t>Recurso 40</t>
  </si>
  <si>
    <t>Recurso 41</t>
  </si>
  <si>
    <t>Recurso 42</t>
  </si>
  <si>
    <t>Recurso 43</t>
  </si>
  <si>
    <t>Recurso 44</t>
  </si>
  <si>
    <t>Recurso 45</t>
  </si>
  <si>
    <t>Recurso 46</t>
  </si>
  <si>
    <t>Recurso 47</t>
  </si>
  <si>
    <t>Recurso 48</t>
  </si>
  <si>
    <t>Recurso 49</t>
  </si>
  <si>
    <t>Recurso 50</t>
  </si>
  <si>
    <t xml:space="preserve">Apellido y Nombre del Recurso </t>
  </si>
  <si>
    <t>Apellido y Nombre del Recurso</t>
  </si>
  <si>
    <r>
      <t xml:space="preserve"> - </t>
    </r>
    <r>
      <rPr>
        <b/>
        <sz val="11"/>
        <color theme="1"/>
        <rFont val="Calibri"/>
        <family val="2"/>
        <scheme val="minor"/>
      </rPr>
      <t>Horas Mes 1 / Horas Mes 2</t>
    </r>
    <r>
      <rPr>
        <sz val="11"/>
        <color theme="1"/>
        <rFont val="Calibri"/>
        <family val="2"/>
        <scheme val="minor"/>
      </rPr>
      <t>… (Columna M en adelante) : completar las horas por mes estimadas para la etapa y el recurso. La sumatoria de las horas estimadas se reflejará en la columna "Cantidad de Horas Cotizadas"</t>
    </r>
  </si>
  <si>
    <t>OFERENTE:</t>
  </si>
  <si>
    <t>Administración y Finanzas</t>
  </si>
  <si>
    <t>Planeamiento Comercial Corporativo</t>
  </si>
  <si>
    <t>Recursos Humanos</t>
  </si>
  <si>
    <t>Comercial</t>
  </si>
  <si>
    <t>Operaciones</t>
  </si>
  <si>
    <t>Todos</t>
  </si>
  <si>
    <t>Soporte Post Implementación (3 Meses)</t>
  </si>
  <si>
    <t>Lider de Proyecto</t>
  </si>
  <si>
    <t>Consultor de Producto</t>
  </si>
  <si>
    <t>Consultor Sr de Producto</t>
  </si>
  <si>
    <t>Arquitecto de integración</t>
  </si>
  <si>
    <t>Consultor de Tecnología</t>
  </si>
  <si>
    <t>Administrador de ERP</t>
  </si>
  <si>
    <t>Aseguramiento de Calidad</t>
  </si>
  <si>
    <t>ROL IMPLEMENTACION</t>
  </si>
  <si>
    <t>Etapas</t>
  </si>
  <si>
    <t>Servicio Soporte a la Aplicación ERP - AMS</t>
  </si>
  <si>
    <r>
      <t xml:space="preserve"> - </t>
    </r>
    <r>
      <rPr>
        <b/>
        <sz val="11"/>
        <color theme="1"/>
        <rFont val="Calibri"/>
        <family val="2"/>
        <scheme val="minor"/>
      </rPr>
      <t>Apellido y Nombre del Recurso</t>
    </r>
    <r>
      <rPr>
        <sz val="11"/>
        <color theme="1"/>
        <rFont val="Calibri"/>
        <family val="2"/>
        <scheme val="minor"/>
      </rPr>
      <t xml:space="preserve">: se sugiere completar los datos si ya se dispone del recurso, o identificarlo de alguna forma práctica. </t>
    </r>
    <r>
      <rPr>
        <u/>
        <sz val="11"/>
        <color theme="1"/>
        <rFont val="Calibri"/>
        <family val="2"/>
        <scheme val="minor"/>
      </rPr>
      <t>Ejemplo:</t>
    </r>
    <r>
      <rPr>
        <sz val="11"/>
        <color theme="1"/>
        <rFont val="Calibri"/>
        <family val="2"/>
        <scheme val="minor"/>
      </rPr>
      <t xml:space="preserve"> &lt;Rol o proceso&gt;&lt;#&gt; = </t>
    </r>
    <r>
      <rPr>
        <i/>
        <sz val="11"/>
        <color theme="1"/>
        <rFont val="Calibri"/>
        <family val="2"/>
        <scheme val="minor"/>
      </rPr>
      <t>Abastecimiento1</t>
    </r>
    <r>
      <rPr>
        <sz val="11"/>
        <color theme="1"/>
        <rFont val="Calibri"/>
        <family val="2"/>
        <scheme val="minor"/>
      </rPr>
      <t>,</t>
    </r>
    <r>
      <rPr>
        <i/>
        <sz val="11"/>
        <color theme="1"/>
        <rFont val="Calibri"/>
        <family val="2"/>
        <scheme val="minor"/>
      </rPr>
      <t xml:space="preserve"> Abastecimiento2</t>
    </r>
    <r>
      <rPr>
        <sz val="11"/>
        <color theme="1"/>
        <rFont val="Calibri"/>
        <family val="2"/>
        <scheme val="minor"/>
      </rPr>
      <t xml:space="preserve">, </t>
    </r>
    <r>
      <rPr>
        <i/>
        <sz val="11"/>
        <color theme="1"/>
        <rFont val="Calibri"/>
        <family val="2"/>
        <scheme val="minor"/>
      </rPr>
      <t>Abastecimiento3</t>
    </r>
    <r>
      <rPr>
        <sz val="11"/>
        <color theme="1"/>
        <rFont val="Calibri"/>
        <family val="2"/>
        <scheme val="minor"/>
      </rPr>
      <t>, etc</t>
    </r>
  </si>
  <si>
    <r>
      <t xml:space="preserve">- </t>
    </r>
    <r>
      <rPr>
        <b/>
        <sz val="11"/>
        <color theme="1"/>
        <rFont val="Calibri"/>
        <family val="2"/>
        <scheme val="minor"/>
      </rPr>
      <t>Rol / Proceso</t>
    </r>
    <r>
      <rPr>
        <sz val="11"/>
        <color theme="1"/>
        <rFont val="Calibri"/>
        <family val="2"/>
        <scheme val="minor"/>
      </rPr>
      <t>: seleccionar alguna de las opciones que aparecen en la lista desplegable. En caso de seleccionar "Otro", describir sintéticamente el rol en la columna "</t>
    </r>
    <r>
      <rPr>
        <b/>
        <sz val="11"/>
        <color theme="1"/>
        <rFont val="Calibri"/>
        <family val="2"/>
        <scheme val="minor"/>
      </rPr>
      <t>Aclaracion</t>
    </r>
    <r>
      <rPr>
        <sz val="11"/>
        <color theme="1"/>
        <rFont val="Calibri"/>
        <family val="2"/>
        <scheme val="minor"/>
      </rPr>
      <t>".</t>
    </r>
  </si>
  <si>
    <t xml:space="preserve"> Se sugiere el siguiente orden: </t>
  </si>
  <si>
    <t>TOTAL</t>
  </si>
  <si>
    <r>
      <t xml:space="preserve"> - </t>
    </r>
    <r>
      <rPr>
        <b/>
        <sz val="11"/>
        <color theme="1"/>
        <rFont val="Calibri"/>
        <family val="2"/>
        <scheme val="minor"/>
      </rPr>
      <t>Apellido y Nombre del Recurso</t>
    </r>
    <r>
      <rPr>
        <sz val="11"/>
        <color theme="1"/>
        <rFont val="Calibri"/>
        <family val="2"/>
        <scheme val="minor"/>
      </rPr>
      <t>: seleccionar el Apellido y Nombra (la lista surge de los datos informados en la hoja "DM Recursos"). Se completarán automáticamente las columnas "Rol" y "Proceso". La columna "Valor / hora (en pesos argentinos)" también se completará automáticamente, pero en éste caso es un campo editable</t>
    </r>
  </si>
  <si>
    <t>"DM Recursos":</t>
  </si>
  <si>
    <t>Arquitecto</t>
  </si>
  <si>
    <t>Administrador</t>
  </si>
  <si>
    <t>Implementador</t>
  </si>
  <si>
    <t>Soporte</t>
  </si>
  <si>
    <t>Id.</t>
  </si>
  <si>
    <t>Descripción</t>
  </si>
  <si>
    <t xml:space="preserve"> Gestión del Cambio (CMO)</t>
  </si>
  <si>
    <t xml:space="preserve"> Modelado y documentación de Procesos y procedimientos (BPA)</t>
  </si>
  <si>
    <t xml:space="preserve"> Gestión del Riesgo y controles</t>
  </si>
  <si>
    <t>Gerenciamiento</t>
  </si>
  <si>
    <t>Cambio</t>
  </si>
  <si>
    <t>Modelado</t>
  </si>
  <si>
    <t>Riesgos</t>
  </si>
  <si>
    <t>Riesgo</t>
  </si>
  <si>
    <t>Administrador de Base de Datos</t>
  </si>
  <si>
    <t>Project Manager</t>
  </si>
  <si>
    <t>C.5 Provisión de Servicios de Apoyo a la Implementación</t>
  </si>
  <si>
    <t>SERVICIOS DE APOYO A LA IMPLEMENTACIÓN</t>
  </si>
  <si>
    <t>"Plan de Recursos":</t>
  </si>
  <si>
    <t>Cant. Dias Mes 18</t>
  </si>
  <si>
    <t>Cant. Dias Mes 19</t>
  </si>
  <si>
    <t>Cant. Dias Mes 20</t>
  </si>
  <si>
    <t>Cant. Dias Mes 21</t>
  </si>
  <si>
    <t>Cant. Dias Mes 22</t>
  </si>
  <si>
    <t>Cant. Dias Mes 23</t>
  </si>
  <si>
    <t>Cant. Dias Mes 24</t>
  </si>
  <si>
    <t>Proceso / Frente</t>
  </si>
  <si>
    <t>Gerente_de_Servicio_de_Apoyo_a_la_Implementación</t>
  </si>
  <si>
    <t>Project_Manager</t>
  </si>
  <si>
    <t>Consultor_Sr._de_Procesos</t>
  </si>
  <si>
    <t>Consultor_de_Procesos</t>
  </si>
  <si>
    <t>Gestor_del_Cambio</t>
  </si>
  <si>
    <t>Gestor_del_Riesgo</t>
  </si>
  <si>
    <t>Se sugiere completar esta planilla en primer lugar, para utilizar los datos en las hojas correspondientes al "Plan de Recursos"</t>
  </si>
  <si>
    <r>
      <t xml:space="preserve">- </t>
    </r>
    <r>
      <rPr>
        <b/>
        <sz val="11"/>
        <color theme="1"/>
        <rFont val="Calibri"/>
        <family val="2"/>
        <scheme val="minor"/>
      </rPr>
      <t>Experiencia</t>
    </r>
    <r>
      <rPr>
        <sz val="11"/>
        <color theme="1"/>
        <rFont val="Calibri"/>
        <family val="2"/>
        <scheme val="minor"/>
      </rPr>
      <t>: la opción seleccionada deberá estar alineada con la ficha técnica del recurso</t>
    </r>
  </si>
  <si>
    <t>Días / Hombre</t>
  </si>
  <si>
    <t xml:space="preserve"> Gerente de Servicio de Apoyo a la Implementación</t>
  </si>
  <si>
    <t>PM</t>
  </si>
  <si>
    <t>Cant. Horas Mes 1</t>
  </si>
  <si>
    <t>Cant. Horas Mes 2</t>
  </si>
  <si>
    <t>Cant. Horas Mes 3</t>
  </si>
  <si>
    <t>Cant. Horas Mes 4</t>
  </si>
  <si>
    <t>Cant. Horas Mes 5</t>
  </si>
  <si>
    <t>Cant. Horas Mes 6</t>
  </si>
  <si>
    <t>Cant. Horas Mes 7</t>
  </si>
  <si>
    <t>Cant. Horas Mes 8</t>
  </si>
  <si>
    <t>Cant. Horas Mes 9</t>
  </si>
  <si>
    <t>Cant. Horas Mes 10</t>
  </si>
  <si>
    <t>Cant. Horas Mes 11</t>
  </si>
  <si>
    <t>Cant. Horas Mes 12</t>
  </si>
  <si>
    <t>Cant. Horas Mes 13</t>
  </si>
  <si>
    <t>Cant. Horas Mes 14</t>
  </si>
  <si>
    <t>Cant. Horas Mes 15</t>
  </si>
  <si>
    <t>Cant. Horas Mes 16</t>
  </si>
  <si>
    <t>Cant. Horas Mes 17</t>
  </si>
  <si>
    <t>Cant. Horas Mes 18</t>
  </si>
  <si>
    <t>Cant. Horas Mes 19</t>
  </si>
  <si>
    <t>Cant. Horas Mes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</si>
</sst>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1F497D"/>
      <name val="Trebuchet MS"/>
      <family val="2"/>
    </font>
    <font>
      <sz val="10"/>
      <color theme="1"/>
      <name val="Calibri"/>
      <family val="2"/>
      <scheme val="minor"/>
    </font>
    <font>
      <b/>
      <sz val="11"/>
      <name val="Trebuchet MS"/>
      <family val="2"/>
    </font>
    <font>
      <sz val="12"/>
      <color rgb="FF1F497D"/>
      <name val="Trebuchet MS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/>
    <xf numFmtId="0" fontId="5" fillId="0" borderId="0" xfId="0" applyFont="1"/>
    <xf numFmtId="0" fontId="6" fillId="0" borderId="0" xfId="0" applyFont="1"/>
    <xf numFmtId="0" fontId="4" fillId="0" borderId="0" xfId="0" applyFont="1" applyAlignment="1" applyProtection="1">
      <alignment horizontal="left" vertical="center"/>
      <protection locked="0"/>
    </xf>
    <xf numFmtId="0" fontId="0" fillId="0" borderId="0" xfId="0" quotePrefix="1"/>
    <xf numFmtId="0" fontId="0" fillId="0" borderId="0" xfId="0" quotePrefix="1" applyAlignment="1">
      <alignment vertical="top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0" fillId="0" borderId="0" xfId="0" applyProtection="1"/>
    <xf numFmtId="0" fontId="4" fillId="0" borderId="0" xfId="0" applyFont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1" xfId="0" applyFont="1" applyBorder="1" applyAlignment="1" applyProtection="1">
      <alignment horizontal="center" vertical="center" wrapText="1"/>
    </xf>
    <xf numFmtId="0" fontId="2" fillId="3" borderId="1" xfId="0" applyFont="1" applyFill="1" applyBorder="1" applyProtection="1">
      <protection locked="0"/>
    </xf>
    <xf numFmtId="0" fontId="0" fillId="3" borderId="1" xfId="0" applyFill="1" applyBorder="1" applyProtection="1"/>
    <xf numFmtId="0" fontId="0" fillId="3" borderId="1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left" wrapText="1"/>
      <protection locked="0"/>
    </xf>
    <xf numFmtId="0" fontId="0" fillId="0" borderId="0" xfId="0" applyFont="1"/>
    <xf numFmtId="0" fontId="10" fillId="0" borderId="0" xfId="1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0" xfId="0" applyBorder="1" applyProtection="1"/>
    <xf numFmtId="0" fontId="3" fillId="2" borderId="0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3" fontId="2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2" fillId="0" borderId="0" xfId="0" applyFont="1" applyBorder="1" applyAlignment="1" applyProtection="1">
      <alignment wrapText="1"/>
    </xf>
    <xf numFmtId="0" fontId="2" fillId="0" borderId="1" xfId="0" applyFont="1" applyBorder="1" applyAlignment="1" applyProtection="1">
      <alignment wrapText="1"/>
    </xf>
    <xf numFmtId="0" fontId="5" fillId="0" borderId="0" xfId="0" applyFont="1" applyProtection="1"/>
    <xf numFmtId="0" fontId="5" fillId="0" borderId="2" xfId="0" applyFont="1" applyBorder="1" applyProtection="1"/>
    <xf numFmtId="0" fontId="5" fillId="0" borderId="3" xfId="0" applyFont="1" applyBorder="1" applyProtection="1"/>
    <xf numFmtId="3" fontId="5" fillId="0" borderId="3" xfId="0" applyNumberFormat="1" applyFont="1" applyBorder="1" applyAlignment="1" applyProtection="1">
      <alignment horizontal="center"/>
    </xf>
    <xf numFmtId="0" fontId="5" fillId="0" borderId="4" xfId="0" applyFont="1" applyBorder="1" applyProtection="1"/>
    <xf numFmtId="0" fontId="5" fillId="0" borderId="0" xfId="0" applyFont="1" applyBorder="1" applyProtection="1"/>
    <xf numFmtId="3" fontId="5" fillId="0" borderId="1" xfId="0" applyNumberFormat="1" applyFont="1" applyBorder="1" applyAlignment="1" applyProtection="1">
      <alignment horizontal="center"/>
    </xf>
    <xf numFmtId="0" fontId="0" fillId="0" borderId="0" xfId="0" applyAlignment="1">
      <alignment vertical="center"/>
    </xf>
    <xf numFmtId="0" fontId="0" fillId="3" borderId="5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5" fillId="4" borderId="5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A12" sqref="A12"/>
    </sheetView>
  </sheetViews>
  <sheetFormatPr baseColWidth="10" defaultColWidth="11.375" defaultRowHeight="15" x14ac:dyDescent="0.25"/>
  <cols>
    <col min="1" max="1" width="148.125" style="1" customWidth="1"/>
    <col min="2" max="16384" width="11.375" style="1"/>
  </cols>
  <sheetData>
    <row r="1" spans="1:1" ht="18.75" x14ac:dyDescent="0.3">
      <c r="A1" s="20" t="s">
        <v>111</v>
      </c>
    </row>
    <row r="2" spans="1:1" x14ac:dyDescent="0.25">
      <c r="A2" s="19" t="s">
        <v>145</v>
      </c>
    </row>
    <row r="3" spans="1:1" ht="30" x14ac:dyDescent="0.25">
      <c r="A3" s="6" t="s">
        <v>106</v>
      </c>
    </row>
    <row r="4" spans="1:1" x14ac:dyDescent="0.25">
      <c r="A4" s="6" t="s">
        <v>107</v>
      </c>
    </row>
    <row r="5" spans="1:1" x14ac:dyDescent="0.25">
      <c r="A5" s="6" t="s">
        <v>146</v>
      </c>
    </row>
    <row r="6" spans="1:1" x14ac:dyDescent="0.25">
      <c r="A6" s="6"/>
    </row>
    <row r="9" spans="1:1" ht="18.75" x14ac:dyDescent="0.3">
      <c r="A9" s="20" t="s">
        <v>130</v>
      </c>
    </row>
    <row r="10" spans="1:1" x14ac:dyDescent="0.25">
      <c r="A10" s="6" t="s">
        <v>108</v>
      </c>
    </row>
    <row r="11" spans="1:1" ht="31.5" customHeight="1" x14ac:dyDescent="0.25">
      <c r="A11" s="6" t="s">
        <v>110</v>
      </c>
    </row>
    <row r="12" spans="1:1" ht="30" x14ac:dyDescent="0.25">
      <c r="A12" s="6" t="s">
        <v>87</v>
      </c>
    </row>
    <row r="13" spans="1:1" x14ac:dyDescent="0.25">
      <c r="A13" s="5"/>
    </row>
    <row r="17" spans="1:1" ht="18.75" x14ac:dyDescent="0.3">
      <c r="A17" s="20"/>
    </row>
    <row r="19" spans="1:1" x14ac:dyDescent="0.25">
      <c r="A19" s="2"/>
    </row>
    <row r="20" spans="1:1" x14ac:dyDescent="0.25">
      <c r="A20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</sheetData>
  <sheetProtection algorithmName="SHA-512" hashValue="RXCrEbF9pDcOspUJBJOBjaLCM3OBMFW5/QLq08XZwGHxmA4D71SiGLzD9bbwExxDRtzNqMsZHVq3+H+s4mCQJg==" saltValue="+Q1fxyr5Vk4yjNl+ICT2Pw==" spinCount="100000" sheet="1" objects="1" scenarios="1"/>
  <hyperlinks>
    <hyperlink ref="A1" location="'DM Recursos'!A1" display="1. &quot;DM Recursos&quot;:"/>
    <hyperlink ref="A9" location="'Plan de Recursos'!A1" display="&quot;Plan de Recursos&quot;:"/>
  </hyperlink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pane ySplit="5" topLeftCell="A6" activePane="bottomLeft" state="frozenSplit"/>
      <selection pane="bottomLeft"/>
    </sheetView>
  </sheetViews>
  <sheetFormatPr baseColWidth="10" defaultColWidth="11.375" defaultRowHeight="15" x14ac:dyDescent="0.25"/>
  <cols>
    <col min="1" max="1" width="14.625" style="9" customWidth="1"/>
    <col min="2" max="2" width="34.875" style="9" customWidth="1"/>
    <col min="3" max="3" width="33.25" style="9" customWidth="1"/>
    <col min="4" max="4" width="34.125" style="9" customWidth="1"/>
    <col min="5" max="5" width="26" style="9" customWidth="1"/>
    <col min="6" max="6" width="34.375" style="9" hidden="1" customWidth="1"/>
    <col min="7" max="16384" width="11.375" style="9"/>
  </cols>
  <sheetData>
    <row r="1" spans="1:9" ht="31.5" customHeight="1" x14ac:dyDescent="0.25">
      <c r="A1" s="7" t="s">
        <v>20</v>
      </c>
      <c r="B1" s="8"/>
      <c r="C1" s="8"/>
      <c r="D1" s="8"/>
      <c r="E1" s="8"/>
      <c r="F1" s="8"/>
      <c r="G1" s="8"/>
      <c r="H1" s="8"/>
      <c r="I1" s="8"/>
    </row>
    <row r="2" spans="1:9" ht="18" x14ac:dyDescent="0.25">
      <c r="A2" s="4" t="s">
        <v>88</v>
      </c>
      <c r="B2" s="15"/>
    </row>
    <row r="3" spans="1:9" ht="18" x14ac:dyDescent="0.25">
      <c r="A3" s="10" t="s">
        <v>129</v>
      </c>
    </row>
    <row r="5" spans="1:9" ht="47.25" customHeight="1" x14ac:dyDescent="0.25">
      <c r="A5" s="11" t="s">
        <v>66</v>
      </c>
      <c r="B5" s="11" t="s">
        <v>86</v>
      </c>
      <c r="C5" s="11" t="s">
        <v>1</v>
      </c>
      <c r="D5" s="11" t="s">
        <v>138</v>
      </c>
      <c r="E5" s="11" t="s">
        <v>5</v>
      </c>
      <c r="F5" s="11" t="s">
        <v>2</v>
      </c>
    </row>
    <row r="6" spans="1:9" x14ac:dyDescent="0.25">
      <c r="A6" s="12" t="s">
        <v>34</v>
      </c>
      <c r="B6" s="26"/>
      <c r="C6" s="25"/>
      <c r="D6" s="26"/>
      <c r="E6" s="14"/>
      <c r="F6" s="14"/>
    </row>
    <row r="7" spans="1:9" x14ac:dyDescent="0.25">
      <c r="A7" s="12" t="s">
        <v>35</v>
      </c>
      <c r="B7" s="26"/>
      <c r="C7" s="25"/>
      <c r="D7" s="26"/>
      <c r="E7" s="14"/>
      <c r="F7" s="14"/>
    </row>
    <row r="8" spans="1:9" x14ac:dyDescent="0.25">
      <c r="A8" s="12" t="s">
        <v>36</v>
      </c>
      <c r="B8" s="26"/>
      <c r="C8" s="25"/>
      <c r="D8" s="26"/>
      <c r="E8" s="14"/>
      <c r="F8" s="14"/>
    </row>
    <row r="9" spans="1:9" x14ac:dyDescent="0.25">
      <c r="A9" s="12" t="s">
        <v>37</v>
      </c>
      <c r="B9" s="26"/>
      <c r="C9" s="25"/>
      <c r="D9" s="26"/>
      <c r="E9" s="14"/>
      <c r="F9" s="14"/>
    </row>
    <row r="10" spans="1:9" x14ac:dyDescent="0.25">
      <c r="A10" s="12" t="s">
        <v>38</v>
      </c>
      <c r="B10" s="26"/>
      <c r="C10" s="25"/>
      <c r="D10" s="26"/>
      <c r="E10" s="14"/>
      <c r="F10" s="14"/>
    </row>
    <row r="11" spans="1:9" x14ac:dyDescent="0.25">
      <c r="A11" s="12" t="s">
        <v>39</v>
      </c>
      <c r="B11" s="26"/>
      <c r="C11" s="25"/>
      <c r="D11" s="26"/>
      <c r="E11" s="14"/>
      <c r="F11" s="14"/>
    </row>
    <row r="12" spans="1:9" x14ac:dyDescent="0.25">
      <c r="A12" s="12" t="s">
        <v>40</v>
      </c>
      <c r="B12" s="26"/>
      <c r="C12" s="25"/>
      <c r="D12" s="26"/>
      <c r="E12" s="14"/>
      <c r="F12" s="14"/>
    </row>
    <row r="13" spans="1:9" x14ac:dyDescent="0.25">
      <c r="A13" s="12" t="s">
        <v>41</v>
      </c>
      <c r="B13" s="26"/>
      <c r="C13" s="25"/>
      <c r="D13" s="26"/>
      <c r="E13" s="14"/>
      <c r="F13" s="14"/>
    </row>
    <row r="14" spans="1:9" x14ac:dyDescent="0.25">
      <c r="A14" s="12" t="s">
        <v>42</v>
      </c>
      <c r="B14" s="26"/>
      <c r="C14" s="25"/>
      <c r="D14" s="26"/>
      <c r="E14" s="14"/>
      <c r="F14" s="14"/>
    </row>
    <row r="15" spans="1:9" x14ac:dyDescent="0.25">
      <c r="A15" s="12" t="s">
        <v>43</v>
      </c>
      <c r="B15" s="26"/>
      <c r="C15" s="25"/>
      <c r="D15" s="26"/>
      <c r="E15" s="14"/>
      <c r="F15" s="14"/>
    </row>
    <row r="16" spans="1:9" x14ac:dyDescent="0.25">
      <c r="A16" s="12" t="s">
        <v>44</v>
      </c>
      <c r="B16" s="26"/>
      <c r="C16" s="25"/>
      <c r="D16" s="26"/>
      <c r="E16" s="14"/>
      <c r="F16" s="14"/>
    </row>
    <row r="17" spans="1:6" x14ac:dyDescent="0.25">
      <c r="A17" s="12" t="s">
        <v>45</v>
      </c>
      <c r="B17" s="26"/>
      <c r="C17" s="25"/>
      <c r="D17" s="26"/>
      <c r="E17" s="14"/>
      <c r="F17" s="14"/>
    </row>
    <row r="18" spans="1:6" x14ac:dyDescent="0.25">
      <c r="A18" s="12" t="s">
        <v>46</v>
      </c>
      <c r="B18" s="26"/>
      <c r="C18" s="25"/>
      <c r="D18" s="26"/>
      <c r="E18" s="14"/>
      <c r="F18" s="14"/>
    </row>
    <row r="19" spans="1:6" x14ac:dyDescent="0.25">
      <c r="A19" s="12" t="s">
        <v>47</v>
      </c>
      <c r="B19" s="26"/>
      <c r="C19" s="25"/>
      <c r="D19" s="26"/>
      <c r="E19" s="14"/>
      <c r="F19" s="14"/>
    </row>
    <row r="20" spans="1:6" x14ac:dyDescent="0.25">
      <c r="A20" s="12" t="s">
        <v>48</v>
      </c>
      <c r="B20" s="26"/>
      <c r="C20" s="25"/>
      <c r="D20" s="26"/>
      <c r="E20" s="14"/>
      <c r="F20" s="14"/>
    </row>
    <row r="21" spans="1:6" x14ac:dyDescent="0.25">
      <c r="A21" s="12" t="s">
        <v>49</v>
      </c>
      <c r="B21" s="26"/>
      <c r="C21" s="25"/>
      <c r="D21" s="26"/>
      <c r="E21" s="14"/>
      <c r="F21" s="14"/>
    </row>
    <row r="22" spans="1:6" x14ac:dyDescent="0.25">
      <c r="A22" s="12" t="s">
        <v>50</v>
      </c>
      <c r="B22" s="26"/>
      <c r="C22" s="25"/>
      <c r="D22" s="26"/>
      <c r="E22" s="14"/>
      <c r="F22" s="14"/>
    </row>
    <row r="23" spans="1:6" x14ac:dyDescent="0.25">
      <c r="A23" s="12" t="s">
        <v>51</v>
      </c>
      <c r="B23" s="26"/>
      <c r="C23" s="25"/>
      <c r="D23" s="26"/>
      <c r="E23" s="14"/>
      <c r="F23" s="14"/>
    </row>
    <row r="24" spans="1:6" x14ac:dyDescent="0.25">
      <c r="A24" s="12" t="s">
        <v>52</v>
      </c>
      <c r="B24" s="26"/>
      <c r="C24" s="25"/>
      <c r="D24" s="26"/>
      <c r="E24" s="14"/>
      <c r="F24" s="14"/>
    </row>
    <row r="25" spans="1:6" x14ac:dyDescent="0.25">
      <c r="A25" s="12" t="s">
        <v>53</v>
      </c>
      <c r="B25" s="26"/>
      <c r="C25" s="25"/>
      <c r="D25" s="26"/>
      <c r="E25" s="14"/>
      <c r="F25" s="14"/>
    </row>
    <row r="26" spans="1:6" x14ac:dyDescent="0.25">
      <c r="A26" s="12" t="s">
        <v>54</v>
      </c>
      <c r="B26" s="26"/>
      <c r="C26" s="25"/>
      <c r="D26" s="26"/>
      <c r="E26" s="14"/>
      <c r="F26" s="14"/>
    </row>
    <row r="27" spans="1:6" x14ac:dyDescent="0.25">
      <c r="A27" s="12" t="s">
        <v>55</v>
      </c>
      <c r="B27" s="26"/>
      <c r="C27" s="25"/>
      <c r="D27" s="26"/>
      <c r="E27" s="14"/>
      <c r="F27" s="14"/>
    </row>
    <row r="28" spans="1:6" x14ac:dyDescent="0.25">
      <c r="A28" s="12" t="s">
        <v>56</v>
      </c>
      <c r="B28" s="26"/>
      <c r="C28" s="25"/>
      <c r="D28" s="26"/>
      <c r="E28" s="14"/>
      <c r="F28" s="14"/>
    </row>
    <row r="29" spans="1:6" x14ac:dyDescent="0.25">
      <c r="A29" s="12" t="s">
        <v>57</v>
      </c>
      <c r="B29" s="26"/>
      <c r="C29" s="25"/>
      <c r="D29" s="26"/>
      <c r="E29" s="14"/>
      <c r="F29" s="14"/>
    </row>
    <row r="30" spans="1:6" x14ac:dyDescent="0.25">
      <c r="A30" s="12" t="s">
        <v>58</v>
      </c>
      <c r="B30" s="26"/>
      <c r="C30" s="25"/>
      <c r="D30" s="26"/>
      <c r="E30" s="14"/>
      <c r="F30" s="14"/>
    </row>
    <row r="31" spans="1:6" x14ac:dyDescent="0.25">
      <c r="A31" s="12" t="s">
        <v>59</v>
      </c>
      <c r="B31" s="26"/>
      <c r="C31" s="25"/>
      <c r="D31" s="26"/>
      <c r="E31" s="14"/>
      <c r="F31" s="14"/>
    </row>
    <row r="32" spans="1:6" x14ac:dyDescent="0.25">
      <c r="A32" s="12" t="s">
        <v>60</v>
      </c>
      <c r="B32" s="26"/>
      <c r="C32" s="25"/>
      <c r="D32" s="26"/>
      <c r="E32" s="14"/>
      <c r="F32" s="14"/>
    </row>
    <row r="33" spans="1:6" x14ac:dyDescent="0.25">
      <c r="A33" s="12" t="s">
        <v>61</v>
      </c>
      <c r="B33" s="26"/>
      <c r="C33" s="25"/>
      <c r="D33" s="26"/>
      <c r="E33" s="14"/>
      <c r="F33" s="14"/>
    </row>
    <row r="34" spans="1:6" x14ac:dyDescent="0.25">
      <c r="A34" s="12" t="s">
        <v>62</v>
      </c>
      <c r="B34" s="26"/>
      <c r="C34" s="25"/>
      <c r="D34" s="26"/>
      <c r="E34" s="14"/>
      <c r="F34" s="14"/>
    </row>
    <row r="35" spans="1:6" x14ac:dyDescent="0.25">
      <c r="A35" s="12" t="s">
        <v>63</v>
      </c>
      <c r="B35" s="26"/>
      <c r="C35" s="25"/>
      <c r="D35" s="26"/>
      <c r="E35" s="14"/>
      <c r="F35" s="14"/>
    </row>
    <row r="36" spans="1:6" x14ac:dyDescent="0.25">
      <c r="A36" s="12" t="s">
        <v>64</v>
      </c>
      <c r="B36" s="26"/>
      <c r="C36" s="25"/>
      <c r="D36" s="26"/>
      <c r="E36" s="14"/>
      <c r="F36" s="14"/>
    </row>
    <row r="37" spans="1:6" x14ac:dyDescent="0.25">
      <c r="A37" s="12" t="s">
        <v>65</v>
      </c>
      <c r="B37" s="26"/>
      <c r="C37" s="25"/>
      <c r="D37" s="26"/>
      <c r="E37" s="14"/>
      <c r="F37" s="14"/>
    </row>
    <row r="38" spans="1:6" x14ac:dyDescent="0.25">
      <c r="A38" s="12" t="s">
        <v>67</v>
      </c>
      <c r="B38" s="26"/>
      <c r="C38" s="25"/>
      <c r="D38" s="26"/>
      <c r="E38" s="14"/>
      <c r="F38" s="14"/>
    </row>
    <row r="39" spans="1:6" x14ac:dyDescent="0.25">
      <c r="A39" s="12" t="s">
        <v>68</v>
      </c>
      <c r="B39" s="26"/>
      <c r="C39" s="25"/>
      <c r="D39" s="26"/>
      <c r="E39" s="14"/>
      <c r="F39" s="14"/>
    </row>
    <row r="40" spans="1:6" x14ac:dyDescent="0.25">
      <c r="A40" s="12" t="s">
        <v>69</v>
      </c>
      <c r="B40" s="26"/>
      <c r="C40" s="25"/>
      <c r="D40" s="26"/>
      <c r="E40" s="14"/>
      <c r="F40" s="14"/>
    </row>
    <row r="41" spans="1:6" x14ac:dyDescent="0.25">
      <c r="A41" s="12" t="s">
        <v>70</v>
      </c>
      <c r="B41" s="26"/>
      <c r="C41" s="25"/>
      <c r="D41" s="26"/>
      <c r="E41" s="14"/>
      <c r="F41" s="14"/>
    </row>
    <row r="42" spans="1:6" x14ac:dyDescent="0.25">
      <c r="A42" s="12" t="s">
        <v>71</v>
      </c>
      <c r="B42" s="26"/>
      <c r="C42" s="25"/>
      <c r="D42" s="26"/>
      <c r="E42" s="14"/>
      <c r="F42" s="14"/>
    </row>
    <row r="43" spans="1:6" x14ac:dyDescent="0.25">
      <c r="A43" s="12" t="s">
        <v>72</v>
      </c>
      <c r="B43" s="26"/>
      <c r="C43" s="25"/>
      <c r="D43" s="26"/>
      <c r="E43" s="14"/>
      <c r="F43" s="14"/>
    </row>
    <row r="44" spans="1:6" x14ac:dyDescent="0.25">
      <c r="A44" s="12" t="s">
        <v>73</v>
      </c>
      <c r="B44" s="26"/>
      <c r="C44" s="25"/>
      <c r="D44" s="26"/>
      <c r="E44" s="14"/>
      <c r="F44" s="14"/>
    </row>
    <row r="45" spans="1:6" x14ac:dyDescent="0.25">
      <c r="A45" s="12" t="s">
        <v>74</v>
      </c>
      <c r="B45" s="26"/>
      <c r="C45" s="25"/>
      <c r="D45" s="26"/>
      <c r="E45" s="14"/>
      <c r="F45" s="14"/>
    </row>
    <row r="46" spans="1:6" x14ac:dyDescent="0.25">
      <c r="A46" s="12" t="s">
        <v>75</v>
      </c>
      <c r="B46" s="26"/>
      <c r="C46" s="25"/>
      <c r="D46" s="26"/>
      <c r="E46" s="14"/>
      <c r="F46" s="14"/>
    </row>
    <row r="47" spans="1:6" x14ac:dyDescent="0.25">
      <c r="A47" s="12" t="s">
        <v>76</v>
      </c>
      <c r="B47" s="26"/>
      <c r="C47" s="25"/>
      <c r="D47" s="26"/>
      <c r="E47" s="14"/>
      <c r="F47" s="14"/>
    </row>
    <row r="48" spans="1:6" x14ac:dyDescent="0.25">
      <c r="A48" s="12" t="s">
        <v>77</v>
      </c>
      <c r="B48" s="26"/>
      <c r="C48" s="25"/>
      <c r="D48" s="26"/>
      <c r="E48" s="14"/>
      <c r="F48" s="14"/>
    </row>
    <row r="49" spans="1:6" x14ac:dyDescent="0.25">
      <c r="A49" s="12" t="s">
        <v>78</v>
      </c>
      <c r="B49" s="26"/>
      <c r="C49" s="25"/>
      <c r="D49" s="26"/>
      <c r="E49" s="14"/>
      <c r="F49" s="14"/>
    </row>
    <row r="50" spans="1:6" x14ac:dyDescent="0.25">
      <c r="A50" s="12" t="s">
        <v>79</v>
      </c>
      <c r="B50" s="26"/>
      <c r="C50" s="25"/>
      <c r="D50" s="26"/>
      <c r="E50" s="14"/>
      <c r="F50" s="14"/>
    </row>
    <row r="51" spans="1:6" x14ac:dyDescent="0.25">
      <c r="A51" s="12" t="s">
        <v>80</v>
      </c>
      <c r="B51" s="26"/>
      <c r="C51" s="25"/>
      <c r="D51" s="26"/>
      <c r="E51" s="14"/>
      <c r="F51" s="14"/>
    </row>
    <row r="52" spans="1:6" x14ac:dyDescent="0.25">
      <c r="A52" s="12" t="s">
        <v>81</v>
      </c>
      <c r="B52" s="26"/>
      <c r="C52" s="25"/>
      <c r="D52" s="26"/>
      <c r="E52" s="14"/>
      <c r="F52" s="14"/>
    </row>
    <row r="53" spans="1:6" x14ac:dyDescent="0.25">
      <c r="A53" s="12" t="s">
        <v>82</v>
      </c>
      <c r="B53" s="26"/>
      <c r="C53" s="25"/>
      <c r="D53" s="26"/>
      <c r="E53" s="14"/>
      <c r="F53" s="14"/>
    </row>
    <row r="54" spans="1:6" x14ac:dyDescent="0.25">
      <c r="A54" s="12" t="s">
        <v>83</v>
      </c>
      <c r="B54" s="26"/>
      <c r="C54" s="25"/>
      <c r="D54" s="26"/>
      <c r="E54" s="14"/>
      <c r="F54" s="14"/>
    </row>
    <row r="55" spans="1:6" x14ac:dyDescent="0.25">
      <c r="A55" s="12" t="s">
        <v>84</v>
      </c>
      <c r="B55" s="26"/>
      <c r="C55" s="25"/>
      <c r="D55" s="26"/>
      <c r="E55" s="14"/>
      <c r="F55" s="14"/>
    </row>
  </sheetData>
  <sheetProtection algorithmName="SHA-512" hashValue="JleEhc5SaeR3c0Xg5HXYYA94aY4u+uWyLpD9D+OQaJKYWvfnj2KgbGgciWPEQN4Giq7i0Xsdxtq4msyW9XvbNQ==" saltValue="EsHddTjz0vdfSkVDsPLUpQ==" spinCount="100000" sheet="1" objects="1" scenarios="1"/>
  <dataValidations count="2">
    <dataValidation type="list" allowBlank="1" showInputMessage="1" showErrorMessage="1" sqref="D7:D55">
      <formula1>INDIRECT(C7)</formula1>
    </dataValidation>
    <dataValidation type="list" allowBlank="1" showInputMessage="1" showErrorMessage="1" sqref="D6">
      <formula1>INDIRECT(C6)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Tablas!$D$7:$D$11</xm:f>
          </x14:formula1>
          <xm:sqref>F6:F55</xm:sqref>
        </x14:dataValidation>
        <x14:dataValidation type="list" allowBlank="1" showInputMessage="1" showErrorMessage="1">
          <x14:formula1>
            <xm:f>Tablas!$G$18:$G$23</xm:f>
          </x14:formula1>
          <xm:sqref>C6:C55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7"/>
  <sheetViews>
    <sheetView zoomScale="75" zoomScaleNormal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5" sqref="E5"/>
    </sheetView>
  </sheetViews>
  <sheetFormatPr baseColWidth="10" defaultColWidth="11.375" defaultRowHeight="15" x14ac:dyDescent="0.25"/>
  <cols>
    <col min="1" max="1" width="3.75" style="9" customWidth="1"/>
    <col min="2" max="2" width="23.625" style="9" customWidth="1"/>
    <col min="3" max="3" width="24.125" style="9" hidden="1" customWidth="1"/>
    <col min="4" max="4" width="23.125" style="9" customWidth="1"/>
    <col min="5" max="5" width="23.875" style="9" customWidth="1"/>
    <col min="6" max="6" width="22" style="9" customWidth="1"/>
    <col min="7" max="7" width="20.375" style="9" customWidth="1"/>
    <col min="8" max="8" width="16.625" style="9" customWidth="1"/>
    <col min="9" max="9" width="19.875" style="9" customWidth="1"/>
    <col min="10" max="10" width="19.875" style="9" hidden="1" customWidth="1"/>
    <col min="11" max="11" width="5.75" style="9" customWidth="1"/>
    <col min="12" max="31" width="8.75" style="9" customWidth="1"/>
    <col min="32" max="35" width="8.75" style="9" hidden="1" customWidth="1"/>
    <col min="36" max="16384" width="11.375" style="9"/>
  </cols>
  <sheetData>
    <row r="1" spans="1:35" ht="31.5" customHeight="1" x14ac:dyDescent="0.25">
      <c r="A1" s="7" t="s">
        <v>20</v>
      </c>
      <c r="B1" s="8"/>
      <c r="C1" s="8"/>
      <c r="D1" s="8"/>
      <c r="E1" s="8"/>
      <c r="F1" s="8"/>
      <c r="G1" s="8"/>
      <c r="H1" s="8"/>
    </row>
    <row r="2" spans="1:35" ht="18" x14ac:dyDescent="0.25">
      <c r="A2" s="10" t="s">
        <v>88</v>
      </c>
      <c r="D2" s="42"/>
      <c r="E2" s="43"/>
    </row>
    <row r="3" spans="1:35" ht="18" x14ac:dyDescent="0.25">
      <c r="A3" s="10" t="s">
        <v>129</v>
      </c>
    </row>
    <row r="4" spans="1:35" x14ac:dyDescent="0.25">
      <c r="B4" s="27"/>
      <c r="C4" s="27"/>
      <c r="D4" s="27"/>
      <c r="E4" s="27"/>
      <c r="G4" s="27"/>
    </row>
    <row r="5" spans="1:35" ht="66" x14ac:dyDescent="0.25">
      <c r="B5" s="11" t="s">
        <v>18</v>
      </c>
      <c r="C5" s="11" t="s">
        <v>21</v>
      </c>
      <c r="D5" s="11" t="s">
        <v>85</v>
      </c>
      <c r="E5" s="11" t="s">
        <v>1</v>
      </c>
      <c r="F5" s="11" t="s">
        <v>6</v>
      </c>
      <c r="G5" s="11" t="s">
        <v>2</v>
      </c>
      <c r="H5" s="11" t="s">
        <v>0</v>
      </c>
      <c r="I5" s="11" t="s">
        <v>5</v>
      </c>
      <c r="J5" s="28"/>
      <c r="L5" s="11" t="s">
        <v>150</v>
      </c>
      <c r="M5" s="11" t="s">
        <v>151</v>
      </c>
      <c r="N5" s="11" t="s">
        <v>152</v>
      </c>
      <c r="O5" s="11" t="s">
        <v>153</v>
      </c>
      <c r="P5" s="11" t="s">
        <v>154</v>
      </c>
      <c r="Q5" s="11" t="s">
        <v>155</v>
      </c>
      <c r="R5" s="11" t="s">
        <v>156</v>
      </c>
      <c r="S5" s="11" t="s">
        <v>157</v>
      </c>
      <c r="T5" s="11" t="s">
        <v>158</v>
      </c>
      <c r="U5" s="11" t="s">
        <v>159</v>
      </c>
      <c r="V5" s="11" t="s">
        <v>160</v>
      </c>
      <c r="W5" s="11" t="s">
        <v>161</v>
      </c>
      <c r="X5" s="11" t="s">
        <v>162</v>
      </c>
      <c r="Y5" s="11" t="s">
        <v>163</v>
      </c>
      <c r="Z5" s="11" t="s">
        <v>164</v>
      </c>
      <c r="AA5" s="11" t="s">
        <v>165</v>
      </c>
      <c r="AB5" s="11" t="s">
        <v>166</v>
      </c>
      <c r="AC5" s="11" t="s">
        <v>167</v>
      </c>
      <c r="AD5" s="11" t="s">
        <v>168</v>
      </c>
      <c r="AE5" s="11" t="s">
        <v>169</v>
      </c>
      <c r="AF5" s="11" t="s">
        <v>134</v>
      </c>
      <c r="AG5" s="11" t="s">
        <v>135</v>
      </c>
      <c r="AH5" s="11" t="s">
        <v>136</v>
      </c>
      <c r="AI5" s="11" t="s">
        <v>137</v>
      </c>
    </row>
    <row r="6" spans="1:35" ht="27" customHeight="1" x14ac:dyDescent="0.25">
      <c r="A6" s="29"/>
      <c r="B6" s="17"/>
      <c r="C6" s="18"/>
      <c r="D6" s="17"/>
      <c r="E6" s="13" t="str">
        <f>+IF(ISERROR(VLOOKUP($D6,'Hoja 1 Datos Maestros'!$B$6:$F$55,2,FALSE)=TRUE),"",VLOOKUP($D6,'Hoja 1 Datos Maestros'!$B$6:$F$55,2,FALSE))</f>
        <v/>
      </c>
      <c r="F6" s="13" t="str">
        <f>+IF(ISERROR(VLOOKUP($D6,'Hoja 1 Datos Maestros'!$B$6:$F$55,3,FALSE)=TRUE),"",VLOOKUP($D6,'Hoja 1 Datos Maestros'!$B$6:$F$55,3,FALSE))</f>
        <v/>
      </c>
      <c r="G6" s="13" t="str">
        <f>+IF(ISERROR(VLOOKUP($D6,'Hoja 1 Datos Maestros'!$B$6:$F$55,4)=TRUE),"",VLOOKUP($D6,'Hoja 1 Datos Maestros'!$B$6:$F$55,4))</f>
        <v/>
      </c>
      <c r="H6" s="30">
        <f>+SUM(L6:AI6)</f>
        <v>0</v>
      </c>
      <c r="I6" s="31"/>
      <c r="J6" s="32" t="str">
        <f>+IF(ISERROR(VLOOKUP(B6&amp;E6,Tablas!$N$102:$O$200,2,FALSE)=TRUE),"No definido",VLOOKUP(B6&amp;E6,Tablas!N102:O155,2,FALSE))</f>
        <v>No definido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27" customHeight="1" x14ac:dyDescent="0.25">
      <c r="A7" s="29"/>
      <c r="B7" s="17"/>
      <c r="C7" s="18"/>
      <c r="D7" s="17"/>
      <c r="E7" s="13" t="str">
        <f>+IF(ISERROR(VLOOKUP($D7,'Hoja 1 Datos Maestros'!$B$6:$F$55,2,FALSE)=TRUE),"",VLOOKUP($D7,'Hoja 1 Datos Maestros'!$B$6:$F$55,2,FALSE))</f>
        <v/>
      </c>
      <c r="F7" s="13" t="str">
        <f>+IF(ISERROR(VLOOKUP($D7,'Hoja 1 Datos Maestros'!$B$6:$F$55,3,FALSE)=TRUE),"",VLOOKUP($D7,'Hoja 1 Datos Maestros'!$B$6:$F$55,3,FALSE))</f>
        <v/>
      </c>
      <c r="G7" s="13" t="str">
        <f>+IF(ISERROR(VLOOKUP($D7,'Hoja 1 Datos Maestros'!$B$6:$F$55,4)=TRUE),"",VLOOKUP($D7,'Hoja 1 Datos Maestros'!$B$6:$F$55,4))</f>
        <v/>
      </c>
      <c r="H7" s="30">
        <f t="shared" ref="H7:H10" si="0">+SUM(L7:AI7)</f>
        <v>0</v>
      </c>
      <c r="I7" s="33"/>
      <c r="J7" s="32" t="str">
        <f>+IF(ISERROR(VLOOKUP(B7&amp;E7,Tablas!$N$102:$O$200,2,FALSE)=TRUE),"No definido",VLOOKUP(B7&amp;E7,Tablas!N103:O156,2,FALSE))</f>
        <v>No definido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</row>
    <row r="8" spans="1:35" ht="27" customHeight="1" x14ac:dyDescent="0.25">
      <c r="A8" s="29"/>
      <c r="B8" s="17"/>
      <c r="C8" s="18"/>
      <c r="D8" s="17"/>
      <c r="E8" s="13" t="str">
        <f>+IF(ISERROR(VLOOKUP($D8,'Hoja 1 Datos Maestros'!$B$6:$F$55,2,FALSE)=TRUE),"",VLOOKUP($D8,'Hoja 1 Datos Maestros'!$B$6:$F$55,2,FALSE))</f>
        <v/>
      </c>
      <c r="F8" s="13" t="str">
        <f>+IF(ISERROR(VLOOKUP($D8,'Hoja 1 Datos Maestros'!$B$6:$F$55,3,FALSE)=TRUE),"",VLOOKUP($D8,'Hoja 1 Datos Maestros'!$B$6:$F$55,3,FALSE))</f>
        <v/>
      </c>
      <c r="G8" s="13" t="str">
        <f>+IF(ISERROR(VLOOKUP($D8,'Hoja 1 Datos Maestros'!$B$6:$F$55,4)=TRUE),"",VLOOKUP($D8,'Hoja 1 Datos Maestros'!$B$6:$F$55,4))</f>
        <v/>
      </c>
      <c r="H8" s="30">
        <f t="shared" si="0"/>
        <v>0</v>
      </c>
      <c r="I8" s="33"/>
      <c r="J8" s="32" t="str">
        <f>+IF(ISERROR(VLOOKUP(B8&amp;E8,Tablas!$N$102:$O$200,2,FALSE)=TRUE),"No definido",VLOOKUP(B8&amp;E8,Tablas!N104:O157,2,FALSE))</f>
        <v>No definido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5" ht="27" customHeight="1" x14ac:dyDescent="0.25">
      <c r="A9" s="29"/>
      <c r="B9" s="17"/>
      <c r="C9" s="18"/>
      <c r="D9" s="17"/>
      <c r="E9" s="13" t="str">
        <f>+IF(ISERROR(VLOOKUP($D9,'Hoja 1 Datos Maestros'!$B$6:$F$55,2,FALSE)=TRUE),"",VLOOKUP($D9,'Hoja 1 Datos Maestros'!$B$6:$F$55,2,FALSE))</f>
        <v/>
      </c>
      <c r="F9" s="13" t="str">
        <f>+IF(ISERROR(VLOOKUP($D9,'Hoja 1 Datos Maestros'!$B$6:$F$55,3,FALSE)=TRUE),"",VLOOKUP($D9,'Hoja 1 Datos Maestros'!$B$6:$F$55,3,FALSE))</f>
        <v/>
      </c>
      <c r="G9" s="13" t="str">
        <f>+IF(ISERROR(VLOOKUP($D9,'Hoja 1 Datos Maestros'!$B$6:$F$55,4)=TRUE),"",VLOOKUP($D9,'Hoja 1 Datos Maestros'!$B$6:$F$55,4))</f>
        <v/>
      </c>
      <c r="H9" s="30">
        <f t="shared" si="0"/>
        <v>0</v>
      </c>
      <c r="I9" s="33"/>
      <c r="J9" s="32" t="str">
        <f>+IF(ISERROR(VLOOKUP(B9&amp;E9,Tablas!$N$102:$O$200,2,FALSE)=TRUE),"No definido",VLOOKUP(B9&amp;E9,Tablas!N105:O158,2,FALSE))</f>
        <v>No definido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ht="27" customHeight="1" x14ac:dyDescent="0.25">
      <c r="A10" s="29"/>
      <c r="B10" s="17"/>
      <c r="C10" s="18"/>
      <c r="D10" s="17"/>
      <c r="E10" s="13" t="str">
        <f>+IF(ISERROR(VLOOKUP($D10,'Hoja 1 Datos Maestros'!$B$6:$F$55,2,FALSE)=TRUE),"",VLOOKUP($D10,'Hoja 1 Datos Maestros'!$B$6:$F$55,2,FALSE))</f>
        <v/>
      </c>
      <c r="F10" s="13" t="str">
        <f>+IF(ISERROR(VLOOKUP($D10,'Hoja 1 Datos Maestros'!$B$6:$F$55,3,FALSE)=TRUE),"",VLOOKUP($D10,'Hoja 1 Datos Maestros'!$B$6:$F$55,3,FALSE))</f>
        <v/>
      </c>
      <c r="G10" s="13" t="str">
        <f>+IF(ISERROR(VLOOKUP($D10,'Hoja 1 Datos Maestros'!$B$6:$F$55,4)=TRUE),"",VLOOKUP($D10,'Hoja 1 Datos Maestros'!$B$6:$F$55,4))</f>
        <v/>
      </c>
      <c r="H10" s="30">
        <f t="shared" si="0"/>
        <v>0</v>
      </c>
      <c r="I10" s="33"/>
      <c r="J10" s="32" t="str">
        <f>+IF(ISERROR(VLOOKUP(B10&amp;E10,Tablas!$N$102:$O$200,2,FALSE)=TRUE),"No definido",VLOOKUP(B10&amp;E10,Tablas!N106:O159,2,FALSE))</f>
        <v>No definido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ht="27" customHeight="1" x14ac:dyDescent="0.25">
      <c r="B11" s="17"/>
      <c r="C11" s="18"/>
      <c r="D11" s="17"/>
      <c r="E11" s="13" t="str">
        <f>+IF(ISERROR(VLOOKUP($D11,'Hoja 1 Datos Maestros'!$B$6:$F$55,2,FALSE)=TRUE),"",VLOOKUP($D11,'Hoja 1 Datos Maestros'!$B$6:$F$55,2,FALSE))</f>
        <v/>
      </c>
      <c r="F11" s="13" t="str">
        <f>+IF(ISERROR(VLOOKUP($D11,'Hoja 1 Datos Maestros'!$B$6:$F$55,3,FALSE)=TRUE),"",VLOOKUP($D11,'Hoja 1 Datos Maestros'!$B$6:$F$55,3,FALSE))</f>
        <v/>
      </c>
      <c r="G11" s="13" t="str">
        <f>+IF(ISERROR(VLOOKUP($D11,'Hoja 1 Datos Maestros'!$B$6:$F$55,4)=TRUE),"",VLOOKUP($D11,'Hoja 1 Datos Maestros'!$B$6:$F$55,4))</f>
        <v/>
      </c>
      <c r="H11" s="30">
        <f t="shared" ref="H11:H74" si="1">+SUM(L11:AI11)</f>
        <v>0</v>
      </c>
      <c r="I11" s="33"/>
      <c r="J11" s="32" t="str">
        <f>+IF(ISERROR(VLOOKUP(B11&amp;E11,Tablas!$N$102:$O$200,2,FALSE)=TRUE),"No definido",VLOOKUP(B11&amp;E11,Tablas!N107:O160,2,FALSE))</f>
        <v>No definido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</row>
    <row r="12" spans="1:35" s="34" customFormat="1" ht="27" customHeight="1" x14ac:dyDescent="0.25">
      <c r="B12" s="17"/>
      <c r="C12" s="18"/>
      <c r="D12" s="17"/>
      <c r="E12" s="13" t="str">
        <f>+IF(ISERROR(VLOOKUP($D12,'Hoja 1 Datos Maestros'!$B$6:$F$55,2)=TRUE),"",VLOOKUP($D12,'Hoja 1 Datos Maestros'!$B$6:$F$55,2))</f>
        <v/>
      </c>
      <c r="F12" s="13" t="str">
        <f>+IF(ISERROR(VLOOKUP($D12,'Hoja 1 Datos Maestros'!$B$6:$F$55,3)=TRUE),"",VLOOKUP($D12,'Hoja 1 Datos Maestros'!$B$6:$F$55,3))</f>
        <v/>
      </c>
      <c r="G12" s="13" t="str">
        <f>+IF(ISERROR(VLOOKUP($D12,'Hoja 1 Datos Maestros'!$B$6:$F$55,4)=TRUE),"",VLOOKUP($D12,'Hoja 1 Datos Maestros'!$B$6:$F$55,4))</f>
        <v/>
      </c>
      <c r="H12" s="30">
        <f t="shared" si="1"/>
        <v>0</v>
      </c>
      <c r="I12" s="33"/>
      <c r="J12" s="32" t="str">
        <f>+IF(ISERROR(VLOOKUP(B12&amp;E12,Tablas!$N$102:$O$200,2,FALSE)=TRUE),"No definido",VLOOKUP(B12&amp;E12,Tablas!N108:O161,2,FALSE))</f>
        <v>No definido</v>
      </c>
      <c r="K12" s="9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</row>
    <row r="13" spans="1:35" ht="27" customHeight="1" x14ac:dyDescent="0.25">
      <c r="B13" s="17"/>
      <c r="C13" s="18"/>
      <c r="D13" s="17"/>
      <c r="E13" s="13" t="str">
        <f>+IF(ISERROR(VLOOKUP($D13,'Hoja 1 Datos Maestros'!$B$6:$F$55,2)=TRUE),"",VLOOKUP($D13,'Hoja 1 Datos Maestros'!$B$6:$F$55,2))</f>
        <v/>
      </c>
      <c r="F13" s="13" t="str">
        <f>+IF(ISERROR(VLOOKUP($D13,'Hoja 1 Datos Maestros'!$B$6:$F$55,3)=TRUE),"",VLOOKUP($D13,'Hoja 1 Datos Maestros'!$B$6:$F$55,3))</f>
        <v/>
      </c>
      <c r="G13" s="13" t="str">
        <f>+IF(ISERROR(VLOOKUP($D13,'Hoja 1 Datos Maestros'!$B$6:$F$55,4)=TRUE),"",VLOOKUP($D13,'Hoja 1 Datos Maestros'!$B$6:$F$55,4))</f>
        <v/>
      </c>
      <c r="H13" s="30">
        <f t="shared" si="1"/>
        <v>0</v>
      </c>
      <c r="I13" s="33"/>
      <c r="J13" s="32" t="str">
        <f>+IF(ISERROR(VLOOKUP(B13&amp;E13,Tablas!$N$102:$O$200,2,FALSE)=TRUE),"No definido",VLOOKUP(B13&amp;E13,Tablas!N109:O162,2,FALSE))</f>
        <v>No definido</v>
      </c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</row>
    <row r="14" spans="1:35" ht="27" customHeight="1" x14ac:dyDescent="0.25">
      <c r="B14" s="17"/>
      <c r="C14" s="18"/>
      <c r="D14" s="17"/>
      <c r="E14" s="13" t="str">
        <f>+IF(ISERROR(VLOOKUP($D14,'Hoja 1 Datos Maestros'!$B$6:$F$55,2)=TRUE),"",VLOOKUP($D14,'Hoja 1 Datos Maestros'!$B$6:$F$55,2))</f>
        <v/>
      </c>
      <c r="F14" s="13" t="str">
        <f>+IF(ISERROR(VLOOKUP($D14,'Hoja 1 Datos Maestros'!$B$6:$F$55,3)=TRUE),"",VLOOKUP($D14,'Hoja 1 Datos Maestros'!$B$6:$F$55,3))</f>
        <v/>
      </c>
      <c r="G14" s="13" t="str">
        <f>+IF(ISERROR(VLOOKUP($D14,'Hoja 1 Datos Maestros'!$B$6:$F$55,4)=TRUE),"",VLOOKUP($D14,'Hoja 1 Datos Maestros'!$B$6:$F$55,4))</f>
        <v/>
      </c>
      <c r="H14" s="30">
        <f t="shared" si="1"/>
        <v>0</v>
      </c>
      <c r="I14" s="33"/>
      <c r="J14" s="32" t="str">
        <f>+IF(ISERROR(VLOOKUP(B14&amp;E14,Tablas!$N$102:$O$200,2,FALSE)=TRUE),"No definido",VLOOKUP(B14&amp;E14,Tablas!N110:O163,2,FALSE))</f>
        <v>No definido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35" ht="27" customHeight="1" x14ac:dyDescent="0.25">
      <c r="B15" s="17"/>
      <c r="C15" s="18"/>
      <c r="D15" s="17"/>
      <c r="E15" s="13" t="str">
        <f>+IF(ISERROR(VLOOKUP($D15,'Hoja 1 Datos Maestros'!$B$6:$F$55,2)=TRUE),"",VLOOKUP($D15,'Hoja 1 Datos Maestros'!$B$6:$F$55,2))</f>
        <v/>
      </c>
      <c r="F15" s="13" t="str">
        <f>+IF(ISERROR(VLOOKUP($D15,'Hoja 1 Datos Maestros'!$B$6:$F$55,3)=TRUE),"",VLOOKUP($D15,'Hoja 1 Datos Maestros'!$B$6:$F$55,3))</f>
        <v/>
      </c>
      <c r="G15" s="13" t="str">
        <f>+IF(ISERROR(VLOOKUP($D15,'Hoja 1 Datos Maestros'!$B$6:$F$55,4)=TRUE),"",VLOOKUP($D15,'Hoja 1 Datos Maestros'!$B$6:$F$55,4))</f>
        <v/>
      </c>
      <c r="H15" s="30">
        <f t="shared" si="1"/>
        <v>0</v>
      </c>
      <c r="I15" s="33"/>
      <c r="J15" s="32" t="str">
        <f>+IF(ISERROR(VLOOKUP(B15&amp;E15,Tablas!$N$102:$O$200,2,FALSE)=TRUE),"No definido",VLOOKUP(B15&amp;E15,Tablas!N111:O164,2,FALSE))</f>
        <v>No definido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</row>
    <row r="16" spans="1:35" ht="27" customHeight="1" x14ac:dyDescent="0.25">
      <c r="B16" s="17"/>
      <c r="C16" s="18" t="s">
        <v>22</v>
      </c>
      <c r="D16" s="17"/>
      <c r="E16" s="13" t="str">
        <f>+IF(ISERROR(VLOOKUP($D16,'Hoja 1 Datos Maestros'!$B$6:$F$55,2)=TRUE),"",VLOOKUP($D16,'Hoja 1 Datos Maestros'!$B$6:$F$55,2))</f>
        <v/>
      </c>
      <c r="F16" s="13" t="str">
        <f>+IF(ISERROR(VLOOKUP($D16,'Hoja 1 Datos Maestros'!$B$6:$F$55,3)=TRUE),"",VLOOKUP($D16,'Hoja 1 Datos Maestros'!$B$6:$F$55,3))</f>
        <v/>
      </c>
      <c r="G16" s="13" t="str">
        <f>+IF(ISERROR(VLOOKUP($D16,'Hoja 1 Datos Maestros'!$B$6:$F$55,4)=TRUE),"",VLOOKUP($D16,'Hoja 1 Datos Maestros'!$B$6:$F$55,4))</f>
        <v/>
      </c>
      <c r="H16" s="30">
        <f t="shared" si="1"/>
        <v>0</v>
      </c>
      <c r="I16" s="33"/>
      <c r="J16" s="32" t="str">
        <f>+IF(ISERROR(VLOOKUP(B16&amp;E16,Tablas!$N$102:$O$200,2,FALSE)=TRUE),"No definido",VLOOKUP(B16&amp;E16,Tablas!N112:O165,2,FALSE))</f>
        <v>No definido</v>
      </c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</row>
    <row r="17" spans="2:35" ht="27" customHeight="1" x14ac:dyDescent="0.25">
      <c r="B17" s="17"/>
      <c r="C17" s="18" t="s">
        <v>22</v>
      </c>
      <c r="D17" s="17"/>
      <c r="E17" s="13" t="str">
        <f>+IF(ISERROR(VLOOKUP($D17,'Hoja 1 Datos Maestros'!$B$6:$F$55,2)=TRUE),"",VLOOKUP($D17,'Hoja 1 Datos Maestros'!$B$6:$F$55,2))</f>
        <v/>
      </c>
      <c r="F17" s="13" t="str">
        <f>+IF(ISERROR(VLOOKUP($D17,'Hoja 1 Datos Maestros'!$B$6:$F$55,3)=TRUE),"",VLOOKUP($D17,'Hoja 1 Datos Maestros'!$B$6:$F$55,3))</f>
        <v/>
      </c>
      <c r="G17" s="13" t="str">
        <f>+IF(ISERROR(VLOOKUP($D17,'Hoja 1 Datos Maestros'!$B$6:$F$55,4)=TRUE),"",VLOOKUP($D17,'Hoja 1 Datos Maestros'!$B$6:$F$55,4))</f>
        <v/>
      </c>
      <c r="H17" s="30">
        <f t="shared" si="1"/>
        <v>0</v>
      </c>
      <c r="I17" s="33"/>
      <c r="J17" s="32" t="str">
        <f>+IF(ISERROR(VLOOKUP(B17&amp;E17,Tablas!$N$102:$O$200,2,FALSE)=TRUE),"No definido",VLOOKUP(B17&amp;E17,Tablas!N113:O166,2,FALSE))</f>
        <v>No definido</v>
      </c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</row>
    <row r="18" spans="2:35" ht="27" customHeight="1" x14ac:dyDescent="0.25">
      <c r="B18" s="17"/>
      <c r="C18" s="18" t="s">
        <v>22</v>
      </c>
      <c r="D18" s="17"/>
      <c r="E18" s="13" t="str">
        <f>+IF(ISERROR(VLOOKUP($D18,'Hoja 1 Datos Maestros'!$B$6:$F$55,2)=TRUE),"",VLOOKUP($D18,'Hoja 1 Datos Maestros'!$B$6:$F$55,2))</f>
        <v/>
      </c>
      <c r="F18" s="13" t="str">
        <f>+IF(ISERROR(VLOOKUP($D18,'Hoja 1 Datos Maestros'!$B$6:$F$55,3)=TRUE),"",VLOOKUP($D18,'Hoja 1 Datos Maestros'!$B$6:$F$55,3))</f>
        <v/>
      </c>
      <c r="G18" s="13" t="str">
        <f>+IF(ISERROR(VLOOKUP($D18,'Hoja 1 Datos Maestros'!$B$6:$F$55,4)=TRUE),"",VLOOKUP($D18,'Hoja 1 Datos Maestros'!$B$6:$F$55,4))</f>
        <v/>
      </c>
      <c r="H18" s="30">
        <f t="shared" si="1"/>
        <v>0</v>
      </c>
      <c r="I18" s="33"/>
      <c r="J18" s="32" t="str">
        <f>+IF(ISERROR(VLOOKUP(B18&amp;E18,Tablas!$N$102:$O$200,2,FALSE)=TRUE),"No definido",VLOOKUP(B18&amp;E18,Tablas!N114:O167,2,FALSE))</f>
        <v>No definido</v>
      </c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2:35" ht="27" customHeight="1" x14ac:dyDescent="0.25">
      <c r="B19" s="17"/>
      <c r="C19" s="18" t="s">
        <v>22</v>
      </c>
      <c r="D19" s="17"/>
      <c r="E19" s="13" t="str">
        <f>+IF(ISERROR(VLOOKUP($D19,'Hoja 1 Datos Maestros'!$B$6:$F$55,2)=TRUE),"",VLOOKUP($D19,'Hoja 1 Datos Maestros'!$B$6:$F$55,2))</f>
        <v/>
      </c>
      <c r="F19" s="13" t="str">
        <f>+IF(ISERROR(VLOOKUP($D19,'Hoja 1 Datos Maestros'!$B$6:$F$55,3)=TRUE),"",VLOOKUP($D19,'Hoja 1 Datos Maestros'!$B$6:$F$55,3))</f>
        <v/>
      </c>
      <c r="G19" s="13" t="str">
        <f>+IF(ISERROR(VLOOKUP($D19,'Hoja 1 Datos Maestros'!$B$6:$F$55,4)=TRUE),"",VLOOKUP($D19,'Hoja 1 Datos Maestros'!$B$6:$F$55,4))</f>
        <v/>
      </c>
      <c r="H19" s="30">
        <f t="shared" si="1"/>
        <v>0</v>
      </c>
      <c r="I19" s="33"/>
      <c r="J19" s="32" t="str">
        <f>+IF(ISERROR(VLOOKUP(B19&amp;E19,Tablas!$N$102:$O$200,2,FALSE)=TRUE),"No definido",VLOOKUP(B19&amp;E19,Tablas!N115:O168,2,FALSE))</f>
        <v>No definido</v>
      </c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</row>
    <row r="20" spans="2:35" ht="27" customHeight="1" x14ac:dyDescent="0.25">
      <c r="B20" s="17"/>
      <c r="C20" s="18" t="s">
        <v>22</v>
      </c>
      <c r="D20" s="17"/>
      <c r="E20" s="13" t="str">
        <f>+IF(ISERROR(VLOOKUP($D20,'Hoja 1 Datos Maestros'!$B$6:$F$55,2)=TRUE),"",VLOOKUP($D20,'Hoja 1 Datos Maestros'!$B$6:$F$55,2))</f>
        <v/>
      </c>
      <c r="F20" s="13" t="str">
        <f>+IF(ISERROR(VLOOKUP($D20,'Hoja 1 Datos Maestros'!$B$6:$F$55,3)=TRUE),"",VLOOKUP($D20,'Hoja 1 Datos Maestros'!$B$6:$F$55,3))</f>
        <v/>
      </c>
      <c r="G20" s="13" t="str">
        <f>+IF(ISERROR(VLOOKUP($D20,'Hoja 1 Datos Maestros'!$B$6:$F$55,4)=TRUE),"",VLOOKUP($D20,'Hoja 1 Datos Maestros'!$B$6:$F$55,4))</f>
        <v/>
      </c>
      <c r="H20" s="30">
        <f t="shared" si="1"/>
        <v>0</v>
      </c>
      <c r="I20" s="33"/>
      <c r="J20" s="32" t="str">
        <f>+IF(ISERROR(VLOOKUP(B20&amp;E20,Tablas!$N$102:$O$200,2,FALSE)=TRUE),"No definido",VLOOKUP(B20&amp;E20,Tablas!N116:O169,2,FALSE))</f>
        <v>No definido</v>
      </c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</row>
    <row r="21" spans="2:35" ht="27" customHeight="1" x14ac:dyDescent="0.25">
      <c r="B21" s="17"/>
      <c r="C21" s="18" t="s">
        <v>22</v>
      </c>
      <c r="D21" s="17"/>
      <c r="E21" s="13" t="str">
        <f>+IF(ISERROR(VLOOKUP($D21,'Hoja 1 Datos Maestros'!$B$6:$F$55,2)=TRUE),"",VLOOKUP($D21,'Hoja 1 Datos Maestros'!$B$6:$F$55,2))</f>
        <v/>
      </c>
      <c r="F21" s="13" t="str">
        <f>+IF(ISERROR(VLOOKUP($D21,'Hoja 1 Datos Maestros'!$B$6:$F$55,3)=TRUE),"",VLOOKUP($D21,'Hoja 1 Datos Maestros'!$B$6:$F$55,3))</f>
        <v/>
      </c>
      <c r="G21" s="13" t="str">
        <f>+IF(ISERROR(VLOOKUP($D21,'Hoja 1 Datos Maestros'!$B$6:$F$55,4)=TRUE),"",VLOOKUP($D21,'Hoja 1 Datos Maestros'!$B$6:$F$55,4))</f>
        <v/>
      </c>
      <c r="H21" s="30">
        <f t="shared" si="1"/>
        <v>0</v>
      </c>
      <c r="I21" s="33"/>
      <c r="J21" s="32" t="str">
        <f>+IF(ISERROR(VLOOKUP(B21&amp;E21,Tablas!$N$102:$O$200,2,FALSE)=TRUE),"No definido",VLOOKUP(B21&amp;E21,Tablas!N117:O170,2,FALSE))</f>
        <v>No definido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</row>
    <row r="22" spans="2:35" ht="27" customHeight="1" x14ac:dyDescent="0.25">
      <c r="B22" s="17"/>
      <c r="C22" s="18" t="s">
        <v>22</v>
      </c>
      <c r="D22" s="17"/>
      <c r="E22" s="13" t="str">
        <f>+IF(ISERROR(VLOOKUP($D22,'Hoja 1 Datos Maestros'!$B$6:$F$55,2)=TRUE),"",VLOOKUP($D22,'Hoja 1 Datos Maestros'!$B$6:$F$55,2))</f>
        <v/>
      </c>
      <c r="F22" s="13" t="str">
        <f>+IF(ISERROR(VLOOKUP($D22,'Hoja 1 Datos Maestros'!$B$6:$F$55,3)=TRUE),"",VLOOKUP($D22,'Hoja 1 Datos Maestros'!$B$6:$F$55,3))</f>
        <v/>
      </c>
      <c r="G22" s="13" t="str">
        <f>+IF(ISERROR(VLOOKUP($D22,'Hoja 1 Datos Maestros'!$B$6:$F$55,4)=TRUE),"",VLOOKUP($D22,'Hoja 1 Datos Maestros'!$B$6:$F$55,4))</f>
        <v/>
      </c>
      <c r="H22" s="30">
        <f t="shared" si="1"/>
        <v>0</v>
      </c>
      <c r="I22" s="33"/>
      <c r="J22" s="32" t="str">
        <f>+IF(ISERROR(VLOOKUP(B22&amp;E22,Tablas!$N$102:$O$200,2,FALSE)=TRUE),"No definido",VLOOKUP(B22&amp;E22,Tablas!N118:O171,2,FALSE))</f>
        <v>No definido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</row>
    <row r="23" spans="2:35" ht="27" customHeight="1" x14ac:dyDescent="0.25">
      <c r="B23" s="17"/>
      <c r="C23" s="18" t="s">
        <v>22</v>
      </c>
      <c r="D23" s="17"/>
      <c r="E23" s="13" t="str">
        <f>+IF(ISERROR(VLOOKUP($D23,'Hoja 1 Datos Maestros'!$B$6:$F$55,2)=TRUE),"",VLOOKUP($D23,'Hoja 1 Datos Maestros'!$B$6:$F$55,2))</f>
        <v/>
      </c>
      <c r="F23" s="13" t="str">
        <f>+IF(ISERROR(VLOOKUP($D23,'Hoja 1 Datos Maestros'!$B$6:$F$55,3)=TRUE),"",VLOOKUP($D23,'Hoja 1 Datos Maestros'!$B$6:$F$55,3))</f>
        <v/>
      </c>
      <c r="G23" s="13" t="str">
        <f>+IF(ISERROR(VLOOKUP($D23,'Hoja 1 Datos Maestros'!$B$6:$F$55,4)=TRUE),"",VLOOKUP($D23,'Hoja 1 Datos Maestros'!$B$6:$F$55,4))</f>
        <v/>
      </c>
      <c r="H23" s="30">
        <f t="shared" si="1"/>
        <v>0</v>
      </c>
      <c r="I23" s="33"/>
      <c r="J23" s="32" t="str">
        <f>+IF(ISERROR(VLOOKUP(B23&amp;E23,Tablas!$N$102:$O$200,2,FALSE)=TRUE),"No definido",VLOOKUP(B23&amp;E23,Tablas!N119:O172,2,FALSE))</f>
        <v>No definido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</row>
    <row r="24" spans="2:35" ht="27" customHeight="1" x14ac:dyDescent="0.25">
      <c r="B24" s="17"/>
      <c r="C24" s="18" t="s">
        <v>22</v>
      </c>
      <c r="D24" s="17"/>
      <c r="E24" s="13" t="str">
        <f>+IF(ISERROR(VLOOKUP($D24,'Hoja 1 Datos Maestros'!$B$6:$F$55,2)=TRUE),"",VLOOKUP($D24,'Hoja 1 Datos Maestros'!$B$6:$F$55,2))</f>
        <v/>
      </c>
      <c r="F24" s="13" t="str">
        <f>+IF(ISERROR(VLOOKUP($D24,'Hoja 1 Datos Maestros'!$B$6:$F$55,3)=TRUE),"",VLOOKUP($D24,'Hoja 1 Datos Maestros'!$B$6:$F$55,3))</f>
        <v/>
      </c>
      <c r="G24" s="13" t="str">
        <f>+IF(ISERROR(VLOOKUP($D24,'Hoja 1 Datos Maestros'!$B$6:$F$55,4)=TRUE),"",VLOOKUP($D24,'Hoja 1 Datos Maestros'!$B$6:$F$55,4))</f>
        <v/>
      </c>
      <c r="H24" s="30">
        <f t="shared" si="1"/>
        <v>0</v>
      </c>
      <c r="I24" s="33"/>
      <c r="J24" s="32" t="str">
        <f>+IF(ISERROR(VLOOKUP(B24&amp;E24,Tablas!$N$102:$O$200,2,FALSE)=TRUE),"No definido",VLOOKUP(B24&amp;E24,Tablas!N120:O173,2,FALSE))</f>
        <v>No definido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</row>
    <row r="25" spans="2:35" ht="27" customHeight="1" x14ac:dyDescent="0.25">
      <c r="B25" s="17"/>
      <c r="C25" s="18" t="s">
        <v>22</v>
      </c>
      <c r="D25" s="17"/>
      <c r="E25" s="13" t="str">
        <f>+IF(ISERROR(VLOOKUP($D25,'Hoja 1 Datos Maestros'!$B$6:$F$55,2)=TRUE),"",VLOOKUP($D25,'Hoja 1 Datos Maestros'!$B$6:$F$55,2))</f>
        <v/>
      </c>
      <c r="F25" s="13" t="str">
        <f>+IF(ISERROR(VLOOKUP($D25,'Hoja 1 Datos Maestros'!$B$6:$F$55,3)=TRUE),"",VLOOKUP($D25,'Hoja 1 Datos Maestros'!$B$6:$F$55,3))</f>
        <v/>
      </c>
      <c r="G25" s="13" t="str">
        <f>+IF(ISERROR(VLOOKUP($D25,'Hoja 1 Datos Maestros'!$B$6:$F$55,4)=TRUE),"",VLOOKUP($D25,'Hoja 1 Datos Maestros'!$B$6:$F$55,4))</f>
        <v/>
      </c>
      <c r="H25" s="30">
        <f t="shared" si="1"/>
        <v>0</v>
      </c>
      <c r="I25" s="33"/>
      <c r="J25" s="32" t="str">
        <f>+IF(ISERROR(VLOOKUP(B25&amp;E25,Tablas!$N$102:$O$200,2,FALSE)=TRUE),"No definido",VLOOKUP(B25&amp;E25,Tablas!N121:O174,2,FALSE))</f>
        <v>No definido</v>
      </c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</row>
    <row r="26" spans="2:35" ht="27" customHeight="1" x14ac:dyDescent="0.25">
      <c r="B26" s="17"/>
      <c r="C26" s="18" t="s">
        <v>22</v>
      </c>
      <c r="D26" s="17"/>
      <c r="E26" s="13" t="str">
        <f>+IF(ISERROR(VLOOKUP($D26,'Hoja 1 Datos Maestros'!$B$6:$F$55,2)=TRUE),"",VLOOKUP($D26,'Hoja 1 Datos Maestros'!$B$6:$F$55,2))</f>
        <v/>
      </c>
      <c r="F26" s="13" t="str">
        <f>+IF(ISERROR(VLOOKUP($D26,'Hoja 1 Datos Maestros'!$B$6:$F$55,3)=TRUE),"",VLOOKUP($D26,'Hoja 1 Datos Maestros'!$B$6:$F$55,3))</f>
        <v/>
      </c>
      <c r="G26" s="13" t="str">
        <f>+IF(ISERROR(VLOOKUP($D26,'Hoja 1 Datos Maestros'!$B$6:$F$55,4)=TRUE),"",VLOOKUP($D26,'Hoja 1 Datos Maestros'!$B$6:$F$55,4))</f>
        <v/>
      </c>
      <c r="H26" s="30">
        <f t="shared" si="1"/>
        <v>0</v>
      </c>
      <c r="I26" s="33"/>
      <c r="J26" s="32" t="str">
        <f>+IF(ISERROR(VLOOKUP(B26&amp;E26,Tablas!$N$102:$O$200,2,FALSE)=TRUE),"No definido",VLOOKUP(B26&amp;E26,Tablas!N122:O175,2,FALSE))</f>
        <v>No definido</v>
      </c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</row>
    <row r="27" spans="2:35" ht="27" customHeight="1" x14ac:dyDescent="0.25">
      <c r="B27" s="17"/>
      <c r="C27" s="18" t="s">
        <v>22</v>
      </c>
      <c r="D27" s="17"/>
      <c r="E27" s="13" t="str">
        <f>+IF(ISERROR(VLOOKUP($D27,'Hoja 1 Datos Maestros'!$B$6:$F$55,2)=TRUE),"",VLOOKUP($D27,'Hoja 1 Datos Maestros'!$B$6:$F$55,2))</f>
        <v/>
      </c>
      <c r="F27" s="13" t="str">
        <f>+IF(ISERROR(VLOOKUP($D27,'Hoja 1 Datos Maestros'!$B$6:$F$55,3)=TRUE),"",VLOOKUP($D27,'Hoja 1 Datos Maestros'!$B$6:$F$55,3))</f>
        <v/>
      </c>
      <c r="G27" s="13" t="str">
        <f>+IF(ISERROR(VLOOKUP($D27,'Hoja 1 Datos Maestros'!$B$6:$F$55,4)=TRUE),"",VLOOKUP($D27,'Hoja 1 Datos Maestros'!$B$6:$F$55,4))</f>
        <v/>
      </c>
      <c r="H27" s="30">
        <f t="shared" si="1"/>
        <v>0</v>
      </c>
      <c r="I27" s="33"/>
      <c r="J27" s="32" t="str">
        <f>+IF(ISERROR(VLOOKUP(B27&amp;E27,Tablas!$N$102:$O$200,2,FALSE)=TRUE),"No definido",VLOOKUP(B27&amp;E27,Tablas!N123:O176,2,FALSE))</f>
        <v>No definido</v>
      </c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</row>
    <row r="28" spans="2:35" ht="27" customHeight="1" x14ac:dyDescent="0.25">
      <c r="B28" s="17"/>
      <c r="C28" s="18" t="s">
        <v>22</v>
      </c>
      <c r="D28" s="17"/>
      <c r="E28" s="13" t="str">
        <f>+IF(ISERROR(VLOOKUP($D28,'Hoja 1 Datos Maestros'!$B$6:$F$55,2)=TRUE),"",VLOOKUP($D28,'Hoja 1 Datos Maestros'!$B$6:$F$55,2))</f>
        <v/>
      </c>
      <c r="F28" s="13" t="str">
        <f>+IF(ISERROR(VLOOKUP($D28,'Hoja 1 Datos Maestros'!$B$6:$F$55,3)=TRUE),"",VLOOKUP($D28,'Hoja 1 Datos Maestros'!$B$6:$F$55,3))</f>
        <v/>
      </c>
      <c r="G28" s="13" t="str">
        <f>+IF(ISERROR(VLOOKUP($D28,'Hoja 1 Datos Maestros'!$B$6:$F$55,4)=TRUE),"",VLOOKUP($D28,'Hoja 1 Datos Maestros'!$B$6:$F$55,4))</f>
        <v/>
      </c>
      <c r="H28" s="30">
        <f t="shared" si="1"/>
        <v>0</v>
      </c>
      <c r="I28" s="33"/>
      <c r="J28" s="32" t="str">
        <f>+IF(ISERROR(VLOOKUP(B28&amp;E28,Tablas!$N$102:$O$200,2,FALSE)=TRUE),"No definido",VLOOKUP(B28&amp;E28,Tablas!N124:O177,2,FALSE))</f>
        <v>No definido</v>
      </c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</row>
    <row r="29" spans="2:35" ht="27" customHeight="1" x14ac:dyDescent="0.25">
      <c r="B29" s="17"/>
      <c r="C29" s="18" t="s">
        <v>22</v>
      </c>
      <c r="D29" s="17"/>
      <c r="E29" s="13" t="str">
        <f>+IF(ISERROR(VLOOKUP($D29,'Hoja 1 Datos Maestros'!$B$6:$F$55,2)=TRUE),"",VLOOKUP($D29,'Hoja 1 Datos Maestros'!$B$6:$F$55,2))</f>
        <v/>
      </c>
      <c r="F29" s="13" t="str">
        <f>+IF(ISERROR(VLOOKUP($D29,'Hoja 1 Datos Maestros'!$B$6:$F$55,3)=TRUE),"",VLOOKUP($D29,'Hoja 1 Datos Maestros'!$B$6:$F$55,3))</f>
        <v/>
      </c>
      <c r="G29" s="13" t="str">
        <f>+IF(ISERROR(VLOOKUP($D29,'Hoja 1 Datos Maestros'!$B$6:$F$55,4)=TRUE),"",VLOOKUP($D29,'Hoja 1 Datos Maestros'!$B$6:$F$55,4))</f>
        <v/>
      </c>
      <c r="H29" s="30">
        <f t="shared" si="1"/>
        <v>0</v>
      </c>
      <c r="I29" s="33"/>
      <c r="J29" s="32" t="str">
        <f>+IF(ISERROR(VLOOKUP(B29&amp;E29,Tablas!$N$102:$O$200,2,FALSE)=TRUE),"No definido",VLOOKUP(B29&amp;E29,Tablas!N125:O178,2,FALSE))</f>
        <v>No definido</v>
      </c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</row>
    <row r="30" spans="2:35" ht="27" customHeight="1" x14ac:dyDescent="0.25">
      <c r="B30" s="17"/>
      <c r="C30" s="18" t="s">
        <v>22</v>
      </c>
      <c r="D30" s="17"/>
      <c r="E30" s="13" t="str">
        <f>+IF(ISERROR(VLOOKUP($D30,'Hoja 1 Datos Maestros'!$B$6:$F$55,2)=TRUE),"",VLOOKUP($D30,'Hoja 1 Datos Maestros'!$B$6:$F$55,2))</f>
        <v/>
      </c>
      <c r="F30" s="13" t="str">
        <f>+IF(ISERROR(VLOOKUP($D30,'Hoja 1 Datos Maestros'!$B$6:$F$55,3)=TRUE),"",VLOOKUP($D30,'Hoja 1 Datos Maestros'!$B$6:$F$55,3))</f>
        <v/>
      </c>
      <c r="G30" s="13" t="str">
        <f>+IF(ISERROR(VLOOKUP($D30,'Hoja 1 Datos Maestros'!$B$6:$F$55,4)=TRUE),"",VLOOKUP($D30,'Hoja 1 Datos Maestros'!$B$6:$F$55,4))</f>
        <v/>
      </c>
      <c r="H30" s="30">
        <f t="shared" si="1"/>
        <v>0</v>
      </c>
      <c r="I30" s="33"/>
      <c r="J30" s="32" t="str">
        <f>+IF(ISERROR(VLOOKUP(B30&amp;E30,Tablas!$N$102:$O$200,2,FALSE)=TRUE),"No definido",VLOOKUP(B30&amp;E30,Tablas!N126:O179,2,FALSE))</f>
        <v>No definido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2:35" ht="27" customHeight="1" x14ac:dyDescent="0.25">
      <c r="B31" s="17"/>
      <c r="C31" s="18" t="s">
        <v>22</v>
      </c>
      <c r="D31" s="17"/>
      <c r="E31" s="13" t="str">
        <f>+IF(ISERROR(VLOOKUP($D31,'Hoja 1 Datos Maestros'!$B$6:$F$55,2)=TRUE),"",VLOOKUP($D31,'Hoja 1 Datos Maestros'!$B$6:$F$55,2))</f>
        <v/>
      </c>
      <c r="F31" s="13" t="str">
        <f>+IF(ISERROR(VLOOKUP($D31,'Hoja 1 Datos Maestros'!$B$6:$F$55,3)=TRUE),"",VLOOKUP($D31,'Hoja 1 Datos Maestros'!$B$6:$F$55,3))</f>
        <v/>
      </c>
      <c r="G31" s="13" t="str">
        <f>+IF(ISERROR(VLOOKUP($D31,'Hoja 1 Datos Maestros'!$B$6:$F$55,4)=TRUE),"",VLOOKUP($D31,'Hoja 1 Datos Maestros'!$B$6:$F$55,4))</f>
        <v/>
      </c>
      <c r="H31" s="30">
        <f t="shared" si="1"/>
        <v>0</v>
      </c>
      <c r="I31" s="33"/>
      <c r="J31" s="32" t="str">
        <f>+IF(ISERROR(VLOOKUP(B31&amp;E31,Tablas!$N$102:$O$200,2,FALSE)=TRUE),"No definido",VLOOKUP(B31&amp;E31,Tablas!N127:O180,2,FALSE))</f>
        <v>No definido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</row>
    <row r="32" spans="2:35" ht="27" customHeight="1" x14ac:dyDescent="0.25">
      <c r="B32" s="17"/>
      <c r="C32" s="18" t="s">
        <v>22</v>
      </c>
      <c r="D32" s="17"/>
      <c r="E32" s="13" t="str">
        <f>+IF(ISERROR(VLOOKUP($D32,'Hoja 1 Datos Maestros'!$B$6:$F$55,2)=TRUE),"",VLOOKUP($D32,'Hoja 1 Datos Maestros'!$B$6:$F$55,2))</f>
        <v/>
      </c>
      <c r="F32" s="13" t="str">
        <f>+IF(ISERROR(VLOOKUP($D32,'Hoja 1 Datos Maestros'!$B$6:$F$55,3)=TRUE),"",VLOOKUP($D32,'Hoja 1 Datos Maestros'!$B$6:$F$55,3))</f>
        <v/>
      </c>
      <c r="G32" s="13" t="str">
        <f>+IF(ISERROR(VLOOKUP($D32,'Hoja 1 Datos Maestros'!$B$6:$F$55,4)=TRUE),"",VLOOKUP($D32,'Hoja 1 Datos Maestros'!$B$6:$F$55,4))</f>
        <v/>
      </c>
      <c r="H32" s="30">
        <f t="shared" si="1"/>
        <v>0</v>
      </c>
      <c r="I32" s="33"/>
      <c r="J32" s="32" t="str">
        <f>+IF(ISERROR(VLOOKUP(B32&amp;E32,Tablas!$N$102:$O$200,2,FALSE)=TRUE),"No definido",VLOOKUP(B32&amp;E32,Tablas!N128:O181,2,FALSE))</f>
        <v>No definido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</row>
    <row r="33" spans="2:35" ht="27" customHeight="1" x14ac:dyDescent="0.25">
      <c r="B33" s="17"/>
      <c r="C33" s="18" t="s">
        <v>22</v>
      </c>
      <c r="D33" s="17"/>
      <c r="E33" s="13" t="str">
        <f>+IF(ISERROR(VLOOKUP($D33,'Hoja 1 Datos Maestros'!$B$6:$F$55,2)=TRUE),"",VLOOKUP($D33,'Hoja 1 Datos Maestros'!$B$6:$F$55,2))</f>
        <v/>
      </c>
      <c r="F33" s="13" t="str">
        <f>+IF(ISERROR(VLOOKUP($D33,'Hoja 1 Datos Maestros'!$B$6:$F$55,3)=TRUE),"",VLOOKUP($D33,'Hoja 1 Datos Maestros'!$B$6:$F$55,3))</f>
        <v/>
      </c>
      <c r="G33" s="13" t="str">
        <f>+IF(ISERROR(VLOOKUP($D33,'Hoja 1 Datos Maestros'!$B$6:$F$55,4)=TRUE),"",VLOOKUP($D33,'Hoja 1 Datos Maestros'!$B$6:$F$55,4))</f>
        <v/>
      </c>
      <c r="H33" s="30">
        <f t="shared" si="1"/>
        <v>0</v>
      </c>
      <c r="I33" s="33"/>
      <c r="J33" s="32" t="str">
        <f>+IF(ISERROR(VLOOKUP(B33&amp;E33,Tablas!$N$102:$O$200,2,FALSE)=TRUE),"No definido",VLOOKUP(B33&amp;E33,Tablas!N129:O182,2,FALSE))</f>
        <v>No definido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</row>
    <row r="34" spans="2:35" ht="27" customHeight="1" x14ac:dyDescent="0.25">
      <c r="B34" s="17"/>
      <c r="C34" s="18" t="s">
        <v>22</v>
      </c>
      <c r="D34" s="17"/>
      <c r="E34" s="13" t="str">
        <f>+IF(ISERROR(VLOOKUP($D34,'Hoja 1 Datos Maestros'!$B$6:$F$55,2)=TRUE),"",VLOOKUP($D34,'Hoja 1 Datos Maestros'!$B$6:$F$55,2))</f>
        <v/>
      </c>
      <c r="F34" s="13" t="str">
        <f>+IF(ISERROR(VLOOKUP($D34,'Hoja 1 Datos Maestros'!$B$6:$F$55,3)=TRUE),"",VLOOKUP($D34,'Hoja 1 Datos Maestros'!$B$6:$F$55,3))</f>
        <v/>
      </c>
      <c r="G34" s="13" t="str">
        <f>+IF(ISERROR(VLOOKUP($D34,'Hoja 1 Datos Maestros'!$B$6:$F$55,4)=TRUE),"",VLOOKUP($D34,'Hoja 1 Datos Maestros'!$B$6:$F$55,4))</f>
        <v/>
      </c>
      <c r="H34" s="30">
        <f t="shared" si="1"/>
        <v>0</v>
      </c>
      <c r="I34" s="33"/>
      <c r="J34" s="32" t="str">
        <f>+IF(ISERROR(VLOOKUP(B34&amp;E34,Tablas!$N$102:$O$200,2,FALSE)=TRUE),"No definido",VLOOKUP(B34&amp;E34,Tablas!N130:O183,2,FALSE))</f>
        <v>No definido</v>
      </c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</row>
    <row r="35" spans="2:35" ht="27" customHeight="1" x14ac:dyDescent="0.25">
      <c r="B35" s="17"/>
      <c r="C35" s="18" t="s">
        <v>22</v>
      </c>
      <c r="D35" s="17"/>
      <c r="E35" s="13" t="str">
        <f>+IF(ISERROR(VLOOKUP($D35,'Hoja 1 Datos Maestros'!$B$6:$F$55,2)=TRUE),"",VLOOKUP($D35,'Hoja 1 Datos Maestros'!$B$6:$F$55,2))</f>
        <v/>
      </c>
      <c r="F35" s="13" t="str">
        <f>+IF(ISERROR(VLOOKUP($D35,'Hoja 1 Datos Maestros'!$B$6:$F$55,3)=TRUE),"",VLOOKUP($D35,'Hoja 1 Datos Maestros'!$B$6:$F$55,3))</f>
        <v/>
      </c>
      <c r="G35" s="13" t="str">
        <f>+IF(ISERROR(VLOOKUP($D35,'Hoja 1 Datos Maestros'!$B$6:$F$55,4)=TRUE),"",VLOOKUP($D35,'Hoja 1 Datos Maestros'!$B$6:$F$55,4))</f>
        <v/>
      </c>
      <c r="H35" s="30">
        <f t="shared" si="1"/>
        <v>0</v>
      </c>
      <c r="I35" s="33"/>
      <c r="J35" s="32" t="str">
        <f>+IF(ISERROR(VLOOKUP(B35&amp;E35,Tablas!$N$102:$O$200,2,FALSE)=TRUE),"No definido",VLOOKUP(B35&amp;E35,Tablas!N131:O184,2,FALSE))</f>
        <v>No definido</v>
      </c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</row>
    <row r="36" spans="2:35" ht="27" customHeight="1" x14ac:dyDescent="0.25">
      <c r="B36" s="17"/>
      <c r="C36" s="18" t="s">
        <v>22</v>
      </c>
      <c r="D36" s="17"/>
      <c r="E36" s="13" t="str">
        <f>+IF(ISERROR(VLOOKUP($D36,'Hoja 1 Datos Maestros'!$B$6:$F$55,2)=TRUE),"",VLOOKUP($D36,'Hoja 1 Datos Maestros'!$B$6:$F$55,2))</f>
        <v/>
      </c>
      <c r="F36" s="13" t="str">
        <f>+IF(ISERROR(VLOOKUP($D36,'Hoja 1 Datos Maestros'!$B$6:$F$55,3)=TRUE),"",VLOOKUP($D36,'Hoja 1 Datos Maestros'!$B$6:$F$55,3))</f>
        <v/>
      </c>
      <c r="G36" s="13" t="str">
        <f>+IF(ISERROR(VLOOKUP($D36,'Hoja 1 Datos Maestros'!$B$6:$F$55,4)=TRUE),"",VLOOKUP($D36,'Hoja 1 Datos Maestros'!$B$6:$F$55,4))</f>
        <v/>
      </c>
      <c r="H36" s="30">
        <f t="shared" si="1"/>
        <v>0</v>
      </c>
      <c r="I36" s="33"/>
      <c r="J36" s="32" t="str">
        <f>+IF(ISERROR(VLOOKUP(B36&amp;E36,Tablas!$N$102:$O$200,2,FALSE)=TRUE),"No definido",VLOOKUP(B36&amp;E36,Tablas!N132:O185,2,FALSE))</f>
        <v>No definido</v>
      </c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</row>
    <row r="37" spans="2:35" ht="27" customHeight="1" x14ac:dyDescent="0.25">
      <c r="B37" s="17"/>
      <c r="C37" s="18" t="s">
        <v>22</v>
      </c>
      <c r="D37" s="17"/>
      <c r="E37" s="13" t="str">
        <f>+IF(ISERROR(VLOOKUP($D37,'Hoja 1 Datos Maestros'!$B$6:$F$55,2)=TRUE),"",VLOOKUP($D37,'Hoja 1 Datos Maestros'!$B$6:$F$55,2))</f>
        <v/>
      </c>
      <c r="F37" s="13" t="str">
        <f>+IF(ISERROR(VLOOKUP($D37,'Hoja 1 Datos Maestros'!$B$6:$F$55,3)=TRUE),"",VLOOKUP($D37,'Hoja 1 Datos Maestros'!$B$6:$F$55,3))</f>
        <v/>
      </c>
      <c r="G37" s="13" t="str">
        <f>+IF(ISERROR(VLOOKUP($D37,'Hoja 1 Datos Maestros'!$B$6:$F$55,4)=TRUE),"",VLOOKUP($D37,'Hoja 1 Datos Maestros'!$B$6:$F$55,4))</f>
        <v/>
      </c>
      <c r="H37" s="30">
        <f t="shared" si="1"/>
        <v>0</v>
      </c>
      <c r="I37" s="33"/>
      <c r="J37" s="32" t="str">
        <f>+IF(ISERROR(VLOOKUP(B37&amp;E37,Tablas!$N$102:$O$200,2,FALSE)=TRUE),"No definido",VLOOKUP(B37&amp;E37,Tablas!N133:O186,2,FALSE))</f>
        <v>No definido</v>
      </c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</row>
    <row r="38" spans="2:35" ht="27" customHeight="1" x14ac:dyDescent="0.25">
      <c r="B38" s="17"/>
      <c r="C38" s="18" t="s">
        <v>22</v>
      </c>
      <c r="D38" s="17"/>
      <c r="E38" s="13" t="str">
        <f>+IF(ISERROR(VLOOKUP($D38,'Hoja 1 Datos Maestros'!$B$6:$F$55,2)=TRUE),"",VLOOKUP($D38,'Hoja 1 Datos Maestros'!$B$6:$F$55,2))</f>
        <v/>
      </c>
      <c r="F38" s="13" t="str">
        <f>+IF(ISERROR(VLOOKUP($D38,'Hoja 1 Datos Maestros'!$B$6:$F$55,3)=TRUE),"",VLOOKUP($D38,'Hoja 1 Datos Maestros'!$B$6:$F$55,3))</f>
        <v/>
      </c>
      <c r="G38" s="13" t="str">
        <f>+IF(ISERROR(VLOOKUP($D38,'Hoja 1 Datos Maestros'!$B$6:$F$55,4)=TRUE),"",VLOOKUP($D38,'Hoja 1 Datos Maestros'!$B$6:$F$55,4))</f>
        <v/>
      </c>
      <c r="H38" s="30">
        <f t="shared" si="1"/>
        <v>0</v>
      </c>
      <c r="I38" s="33"/>
      <c r="J38" s="32" t="str">
        <f>+IF(ISERROR(VLOOKUP(B38&amp;E38,Tablas!$N$102:$O$200,2,FALSE)=TRUE),"No definido",VLOOKUP(B38&amp;E38,Tablas!N134:O187,2,FALSE))</f>
        <v>No definido</v>
      </c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</row>
    <row r="39" spans="2:35" ht="27" customHeight="1" x14ac:dyDescent="0.25">
      <c r="B39" s="17"/>
      <c r="C39" s="18" t="s">
        <v>22</v>
      </c>
      <c r="D39" s="17"/>
      <c r="E39" s="13" t="str">
        <f>+IF(ISERROR(VLOOKUP($D39,'Hoja 1 Datos Maestros'!$B$6:$F$55,2)=TRUE),"",VLOOKUP($D39,'Hoja 1 Datos Maestros'!$B$6:$F$55,2))</f>
        <v/>
      </c>
      <c r="F39" s="13" t="str">
        <f>+IF(ISERROR(VLOOKUP($D39,'Hoja 1 Datos Maestros'!$B$6:$F$55,3)=TRUE),"",VLOOKUP($D39,'Hoja 1 Datos Maestros'!$B$6:$F$55,3))</f>
        <v/>
      </c>
      <c r="G39" s="13" t="str">
        <f>+IF(ISERROR(VLOOKUP($D39,'Hoja 1 Datos Maestros'!$B$6:$F$55,4)=TRUE),"",VLOOKUP($D39,'Hoja 1 Datos Maestros'!$B$6:$F$55,4))</f>
        <v/>
      </c>
      <c r="H39" s="30">
        <f t="shared" si="1"/>
        <v>0</v>
      </c>
      <c r="I39" s="33"/>
      <c r="J39" s="32" t="str">
        <f>+IF(ISERROR(VLOOKUP(B39&amp;E39,Tablas!$N$102:$O$200,2,FALSE)=TRUE),"No definido",VLOOKUP(B39&amp;E39,Tablas!N135:O188,2,FALSE))</f>
        <v>No definido</v>
      </c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2:35" ht="27" customHeight="1" x14ac:dyDescent="0.25">
      <c r="B40" s="17"/>
      <c r="C40" s="18" t="s">
        <v>22</v>
      </c>
      <c r="D40" s="17"/>
      <c r="E40" s="13" t="str">
        <f>+IF(ISERROR(VLOOKUP($D40,'Hoja 1 Datos Maestros'!$B$6:$F$55,2)=TRUE),"",VLOOKUP($D40,'Hoja 1 Datos Maestros'!$B$6:$F$55,2))</f>
        <v/>
      </c>
      <c r="F40" s="13" t="str">
        <f>+IF(ISERROR(VLOOKUP($D40,'Hoja 1 Datos Maestros'!$B$6:$F$55,3)=TRUE),"",VLOOKUP($D40,'Hoja 1 Datos Maestros'!$B$6:$F$55,3))</f>
        <v/>
      </c>
      <c r="G40" s="13" t="str">
        <f>+IF(ISERROR(VLOOKUP($D40,'Hoja 1 Datos Maestros'!$B$6:$F$55,4)=TRUE),"",VLOOKUP($D40,'Hoja 1 Datos Maestros'!$B$6:$F$55,4))</f>
        <v/>
      </c>
      <c r="H40" s="30">
        <f t="shared" si="1"/>
        <v>0</v>
      </c>
      <c r="I40" s="33"/>
      <c r="J40" s="32" t="str">
        <f>+IF(ISERROR(VLOOKUP(B40&amp;E40,Tablas!$N$102:$O$200,2,FALSE)=TRUE),"No definido",VLOOKUP(B40&amp;E40,Tablas!N136:O189,2,FALSE))</f>
        <v>No definido</v>
      </c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</row>
    <row r="41" spans="2:35" ht="27" customHeight="1" x14ac:dyDescent="0.25">
      <c r="B41" s="17"/>
      <c r="C41" s="18" t="s">
        <v>22</v>
      </c>
      <c r="D41" s="17"/>
      <c r="E41" s="13" t="str">
        <f>+IF(ISERROR(VLOOKUP($D41,'Hoja 1 Datos Maestros'!$B$6:$F$55,2)=TRUE),"",VLOOKUP($D41,'Hoja 1 Datos Maestros'!$B$6:$F$55,2))</f>
        <v/>
      </c>
      <c r="F41" s="13" t="str">
        <f>+IF(ISERROR(VLOOKUP($D41,'Hoja 1 Datos Maestros'!$B$6:$F$55,3)=TRUE),"",VLOOKUP($D41,'Hoja 1 Datos Maestros'!$B$6:$F$55,3))</f>
        <v/>
      </c>
      <c r="G41" s="13" t="str">
        <f>+IF(ISERROR(VLOOKUP($D41,'Hoja 1 Datos Maestros'!$B$6:$F$55,4)=TRUE),"",VLOOKUP($D41,'Hoja 1 Datos Maestros'!$B$6:$F$55,4))</f>
        <v/>
      </c>
      <c r="H41" s="30">
        <f t="shared" si="1"/>
        <v>0</v>
      </c>
      <c r="I41" s="33"/>
      <c r="J41" s="32" t="str">
        <f>+IF(ISERROR(VLOOKUP(B41&amp;E41,Tablas!$N$102:$O$200,2,FALSE)=TRUE),"No definido",VLOOKUP(B41&amp;E41,Tablas!N137:O190,2,FALSE))</f>
        <v>No definido</v>
      </c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</row>
    <row r="42" spans="2:35" ht="27" customHeight="1" x14ac:dyDescent="0.25">
      <c r="B42" s="17"/>
      <c r="C42" s="18" t="s">
        <v>22</v>
      </c>
      <c r="D42" s="17"/>
      <c r="E42" s="13" t="str">
        <f>+IF(ISERROR(VLOOKUP($D42,'Hoja 1 Datos Maestros'!$B$6:$F$55,2)=TRUE),"",VLOOKUP($D42,'Hoja 1 Datos Maestros'!$B$6:$F$55,2))</f>
        <v/>
      </c>
      <c r="F42" s="13" t="str">
        <f>+IF(ISERROR(VLOOKUP($D42,'Hoja 1 Datos Maestros'!$B$6:$F$55,3)=TRUE),"",VLOOKUP($D42,'Hoja 1 Datos Maestros'!$B$6:$F$55,3))</f>
        <v/>
      </c>
      <c r="G42" s="13" t="str">
        <f>+IF(ISERROR(VLOOKUP($D42,'Hoja 1 Datos Maestros'!$B$6:$F$55,4)=TRUE),"",VLOOKUP($D42,'Hoja 1 Datos Maestros'!$B$6:$F$55,4))</f>
        <v/>
      </c>
      <c r="H42" s="30">
        <f t="shared" si="1"/>
        <v>0</v>
      </c>
      <c r="I42" s="33"/>
      <c r="J42" s="32" t="str">
        <f>+IF(ISERROR(VLOOKUP(B42&amp;E42,Tablas!$N$102:$O$200,2,FALSE)=TRUE),"No definido",VLOOKUP(B42&amp;E42,Tablas!N138:O191,2,FALSE))</f>
        <v>No definido</v>
      </c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</row>
    <row r="43" spans="2:35" ht="27" customHeight="1" x14ac:dyDescent="0.25">
      <c r="B43" s="17"/>
      <c r="C43" s="18" t="s">
        <v>22</v>
      </c>
      <c r="D43" s="17"/>
      <c r="E43" s="13" t="str">
        <f>+IF(ISERROR(VLOOKUP($D43,'Hoja 1 Datos Maestros'!$B$6:$F$55,2)=TRUE),"",VLOOKUP($D43,'Hoja 1 Datos Maestros'!$B$6:$F$55,2))</f>
        <v/>
      </c>
      <c r="F43" s="13" t="str">
        <f>+IF(ISERROR(VLOOKUP($D43,'Hoja 1 Datos Maestros'!$B$6:$F$55,3)=TRUE),"",VLOOKUP($D43,'Hoja 1 Datos Maestros'!$B$6:$F$55,3))</f>
        <v/>
      </c>
      <c r="G43" s="13" t="str">
        <f>+IF(ISERROR(VLOOKUP($D43,'Hoja 1 Datos Maestros'!$B$6:$F$55,4)=TRUE),"",VLOOKUP($D43,'Hoja 1 Datos Maestros'!$B$6:$F$55,4))</f>
        <v/>
      </c>
      <c r="H43" s="30">
        <f t="shared" si="1"/>
        <v>0</v>
      </c>
      <c r="I43" s="33"/>
      <c r="J43" s="32" t="str">
        <f>+IF(ISERROR(VLOOKUP(B43&amp;E43,Tablas!$N$102:$O$200,2,FALSE)=TRUE),"No definido",VLOOKUP(B43&amp;E43,Tablas!N139:O192,2,FALSE))</f>
        <v>No definido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</row>
    <row r="44" spans="2:35" ht="27" customHeight="1" x14ac:dyDescent="0.25">
      <c r="B44" s="17"/>
      <c r="C44" s="18" t="s">
        <v>22</v>
      </c>
      <c r="D44" s="17"/>
      <c r="E44" s="13" t="str">
        <f>+IF(ISERROR(VLOOKUP($D44,'Hoja 1 Datos Maestros'!$B$6:$F$55,2)=TRUE),"",VLOOKUP($D44,'Hoja 1 Datos Maestros'!$B$6:$F$55,2))</f>
        <v/>
      </c>
      <c r="F44" s="13" t="str">
        <f>+IF(ISERROR(VLOOKUP($D44,'Hoja 1 Datos Maestros'!$B$6:$F$55,3)=TRUE),"",VLOOKUP($D44,'Hoja 1 Datos Maestros'!$B$6:$F$55,3))</f>
        <v/>
      </c>
      <c r="G44" s="13" t="str">
        <f>+IF(ISERROR(VLOOKUP($D44,'Hoja 1 Datos Maestros'!$B$6:$F$55,4)=TRUE),"",VLOOKUP($D44,'Hoja 1 Datos Maestros'!$B$6:$F$55,4))</f>
        <v/>
      </c>
      <c r="H44" s="30">
        <f t="shared" si="1"/>
        <v>0</v>
      </c>
      <c r="I44" s="33"/>
      <c r="J44" s="32" t="str">
        <f>+IF(ISERROR(VLOOKUP(B44&amp;E44,Tablas!$N$102:$O$200,2,FALSE)=TRUE),"No definido",VLOOKUP(B44&amp;E44,Tablas!N140:O193,2,FALSE))</f>
        <v>No definido</v>
      </c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2:35" ht="27" customHeight="1" x14ac:dyDescent="0.25">
      <c r="B45" s="17"/>
      <c r="C45" s="18" t="s">
        <v>22</v>
      </c>
      <c r="D45" s="17"/>
      <c r="E45" s="13" t="str">
        <f>+IF(ISERROR(VLOOKUP($D45,'Hoja 1 Datos Maestros'!$B$6:$F$55,2)=TRUE),"",VLOOKUP($D45,'Hoja 1 Datos Maestros'!$B$6:$F$55,2))</f>
        <v/>
      </c>
      <c r="F45" s="13" t="str">
        <f>+IF(ISERROR(VLOOKUP($D45,'Hoja 1 Datos Maestros'!$B$6:$F$55,3)=TRUE),"",VLOOKUP($D45,'Hoja 1 Datos Maestros'!$B$6:$F$55,3))</f>
        <v/>
      </c>
      <c r="G45" s="13" t="str">
        <f>+IF(ISERROR(VLOOKUP($D45,'Hoja 1 Datos Maestros'!$B$6:$F$55,4)=TRUE),"",VLOOKUP($D45,'Hoja 1 Datos Maestros'!$B$6:$F$55,4))</f>
        <v/>
      </c>
      <c r="H45" s="30">
        <f t="shared" si="1"/>
        <v>0</v>
      </c>
      <c r="I45" s="33"/>
      <c r="J45" s="32" t="str">
        <f>+IF(ISERROR(VLOOKUP(B45&amp;E45,Tablas!$N$102:$O$200,2,FALSE)=TRUE),"No definido",VLOOKUP(B45&amp;E45,Tablas!N141:O194,2,FALSE))</f>
        <v>No definido</v>
      </c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2:35" ht="27" customHeight="1" x14ac:dyDescent="0.25">
      <c r="B46" s="17"/>
      <c r="C46" s="18" t="s">
        <v>22</v>
      </c>
      <c r="D46" s="17"/>
      <c r="E46" s="13" t="str">
        <f>+IF(ISERROR(VLOOKUP($D46,'Hoja 1 Datos Maestros'!$B$6:$F$55,2)=TRUE),"",VLOOKUP($D46,'Hoja 1 Datos Maestros'!$B$6:$F$55,2))</f>
        <v/>
      </c>
      <c r="F46" s="13" t="str">
        <f>+IF(ISERROR(VLOOKUP($D46,'Hoja 1 Datos Maestros'!$B$6:$F$55,3)=TRUE),"",VLOOKUP($D46,'Hoja 1 Datos Maestros'!$B$6:$F$55,3))</f>
        <v/>
      </c>
      <c r="G46" s="13" t="str">
        <f>+IF(ISERROR(VLOOKUP($D46,'Hoja 1 Datos Maestros'!$B$6:$F$55,4)=TRUE),"",VLOOKUP($D46,'Hoja 1 Datos Maestros'!$B$6:$F$55,4))</f>
        <v/>
      </c>
      <c r="H46" s="30">
        <f t="shared" si="1"/>
        <v>0</v>
      </c>
      <c r="I46" s="33"/>
      <c r="J46" s="32" t="str">
        <f>+IF(ISERROR(VLOOKUP(B46&amp;E46,Tablas!$N$102:$O$200,2,FALSE)=TRUE),"No definido",VLOOKUP(B46&amp;E46,Tablas!N142:O195,2,FALSE))</f>
        <v>No definido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2:35" ht="27" customHeight="1" x14ac:dyDescent="0.25">
      <c r="B47" s="17"/>
      <c r="C47" s="18" t="s">
        <v>22</v>
      </c>
      <c r="D47" s="17"/>
      <c r="E47" s="13" t="str">
        <f>+IF(ISERROR(VLOOKUP($D47,'Hoja 1 Datos Maestros'!$B$6:$F$55,2)=TRUE),"",VLOOKUP($D47,'Hoja 1 Datos Maestros'!$B$6:$F$55,2))</f>
        <v/>
      </c>
      <c r="F47" s="13" t="str">
        <f>+IF(ISERROR(VLOOKUP($D47,'Hoja 1 Datos Maestros'!$B$6:$F$55,3)=TRUE),"",VLOOKUP($D47,'Hoja 1 Datos Maestros'!$B$6:$F$55,3))</f>
        <v/>
      </c>
      <c r="G47" s="13" t="str">
        <f>+IF(ISERROR(VLOOKUP($D47,'Hoja 1 Datos Maestros'!$B$6:$F$55,4)=TRUE),"",VLOOKUP($D47,'Hoja 1 Datos Maestros'!$B$6:$F$55,4))</f>
        <v/>
      </c>
      <c r="H47" s="30">
        <f t="shared" si="1"/>
        <v>0</v>
      </c>
      <c r="I47" s="33"/>
      <c r="J47" s="32" t="str">
        <f>+IF(ISERROR(VLOOKUP(B47&amp;E47,Tablas!$N$102:$O$200,2,FALSE)=TRUE),"No definido",VLOOKUP(B47&amp;E47,Tablas!N143:O196,2,FALSE))</f>
        <v>No definido</v>
      </c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2:35" ht="27" customHeight="1" x14ac:dyDescent="0.25">
      <c r="B48" s="17"/>
      <c r="C48" s="18" t="s">
        <v>22</v>
      </c>
      <c r="D48" s="17"/>
      <c r="E48" s="13" t="str">
        <f>+IF(ISERROR(VLOOKUP($D48,'Hoja 1 Datos Maestros'!$B$6:$F$55,2)=TRUE),"",VLOOKUP($D48,'Hoja 1 Datos Maestros'!$B$6:$F$55,2))</f>
        <v/>
      </c>
      <c r="F48" s="13" t="str">
        <f>+IF(ISERROR(VLOOKUP($D48,'Hoja 1 Datos Maestros'!$B$6:$F$55,3)=TRUE),"",VLOOKUP($D48,'Hoja 1 Datos Maestros'!$B$6:$F$55,3))</f>
        <v/>
      </c>
      <c r="G48" s="13" t="str">
        <f>+IF(ISERROR(VLOOKUP($D48,'Hoja 1 Datos Maestros'!$B$6:$F$55,4)=TRUE),"",VLOOKUP($D48,'Hoja 1 Datos Maestros'!$B$6:$F$55,4))</f>
        <v/>
      </c>
      <c r="H48" s="30">
        <f t="shared" si="1"/>
        <v>0</v>
      </c>
      <c r="I48" s="33"/>
      <c r="J48" s="32" t="str">
        <f>+IF(ISERROR(VLOOKUP(B48&amp;E48,Tablas!$N$102:$O$200,2,FALSE)=TRUE),"No definido",VLOOKUP(B48&amp;E48,Tablas!N144:O197,2,FALSE))</f>
        <v>No definido</v>
      </c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2:35" ht="27" customHeight="1" x14ac:dyDescent="0.25">
      <c r="B49" s="17"/>
      <c r="C49" s="18" t="s">
        <v>22</v>
      </c>
      <c r="D49" s="17"/>
      <c r="E49" s="13" t="str">
        <f>+IF(ISERROR(VLOOKUP($D49,'Hoja 1 Datos Maestros'!$B$6:$F$55,2)=TRUE),"",VLOOKUP($D49,'Hoja 1 Datos Maestros'!$B$6:$F$55,2))</f>
        <v/>
      </c>
      <c r="F49" s="13" t="str">
        <f>+IF(ISERROR(VLOOKUP($D49,'Hoja 1 Datos Maestros'!$B$6:$F$55,3)=TRUE),"",VLOOKUP($D49,'Hoja 1 Datos Maestros'!$B$6:$F$55,3))</f>
        <v/>
      </c>
      <c r="G49" s="13" t="str">
        <f>+IF(ISERROR(VLOOKUP($D49,'Hoja 1 Datos Maestros'!$B$6:$F$55,4)=TRUE),"",VLOOKUP($D49,'Hoja 1 Datos Maestros'!$B$6:$F$55,4))</f>
        <v/>
      </c>
      <c r="H49" s="30">
        <f t="shared" si="1"/>
        <v>0</v>
      </c>
      <c r="I49" s="33"/>
      <c r="J49" s="32" t="str">
        <f>+IF(ISERROR(VLOOKUP(B49&amp;E49,Tablas!$N$102:$O$200,2,FALSE)=TRUE),"No definido",VLOOKUP(B49&amp;E49,Tablas!N145:O198,2,FALSE))</f>
        <v>No definido</v>
      </c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2:35" ht="27" customHeight="1" x14ac:dyDescent="0.25">
      <c r="B50" s="17"/>
      <c r="C50" s="18" t="s">
        <v>22</v>
      </c>
      <c r="D50" s="17"/>
      <c r="E50" s="13" t="str">
        <f>+IF(ISERROR(VLOOKUP($D50,'Hoja 1 Datos Maestros'!$B$6:$F$55,2)=TRUE),"",VLOOKUP($D50,'Hoja 1 Datos Maestros'!$B$6:$F$55,2))</f>
        <v/>
      </c>
      <c r="F50" s="13" t="str">
        <f>+IF(ISERROR(VLOOKUP($D50,'Hoja 1 Datos Maestros'!$B$6:$F$55,3)=TRUE),"",VLOOKUP($D50,'Hoja 1 Datos Maestros'!$B$6:$F$55,3))</f>
        <v/>
      </c>
      <c r="G50" s="13" t="str">
        <f>+IF(ISERROR(VLOOKUP($D50,'Hoja 1 Datos Maestros'!$B$6:$F$55,4)=TRUE),"",VLOOKUP($D50,'Hoja 1 Datos Maestros'!$B$6:$F$55,4))</f>
        <v/>
      </c>
      <c r="H50" s="30">
        <f t="shared" si="1"/>
        <v>0</v>
      </c>
      <c r="I50" s="33"/>
      <c r="J50" s="32" t="str">
        <f>+IF(ISERROR(VLOOKUP(B50&amp;E50,Tablas!$N$102:$O$200,2,FALSE)=TRUE),"No definido",VLOOKUP(B50&amp;E50,Tablas!N146:O199,2,FALSE))</f>
        <v>No definido</v>
      </c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2:35" ht="27" customHeight="1" x14ac:dyDescent="0.25">
      <c r="B51" s="17"/>
      <c r="C51" s="18" t="s">
        <v>22</v>
      </c>
      <c r="D51" s="17"/>
      <c r="E51" s="13" t="str">
        <f>+IF(ISERROR(VLOOKUP($D51,'Hoja 1 Datos Maestros'!$B$6:$F$55,2)=TRUE),"",VLOOKUP($D51,'Hoja 1 Datos Maestros'!$B$6:$F$55,2))</f>
        <v/>
      </c>
      <c r="F51" s="13" t="str">
        <f>+IF(ISERROR(VLOOKUP($D51,'Hoja 1 Datos Maestros'!$B$6:$F$55,3)=TRUE),"",VLOOKUP($D51,'Hoja 1 Datos Maestros'!$B$6:$F$55,3))</f>
        <v/>
      </c>
      <c r="G51" s="13" t="str">
        <f>+IF(ISERROR(VLOOKUP($D51,'Hoja 1 Datos Maestros'!$B$6:$F$55,4)=TRUE),"",VLOOKUP($D51,'Hoja 1 Datos Maestros'!$B$6:$F$55,4))</f>
        <v/>
      </c>
      <c r="H51" s="30">
        <f t="shared" si="1"/>
        <v>0</v>
      </c>
      <c r="I51" s="33"/>
      <c r="J51" s="32" t="str">
        <f>+IF(ISERROR(VLOOKUP(B51&amp;E51,Tablas!$N$102:$O$200,2,FALSE)=TRUE),"No definido",VLOOKUP(B51&amp;E51,Tablas!N147:O200,2,FALSE))</f>
        <v>No definido</v>
      </c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2:35" ht="27" customHeight="1" x14ac:dyDescent="0.25">
      <c r="B52" s="17"/>
      <c r="C52" s="18" t="s">
        <v>22</v>
      </c>
      <c r="D52" s="17"/>
      <c r="E52" s="13" t="str">
        <f>+IF(ISERROR(VLOOKUP($D52,'Hoja 1 Datos Maestros'!$B$6:$F$55,2)=TRUE),"",VLOOKUP($D52,'Hoja 1 Datos Maestros'!$B$6:$F$55,2))</f>
        <v/>
      </c>
      <c r="F52" s="13" t="str">
        <f>+IF(ISERROR(VLOOKUP($D52,'Hoja 1 Datos Maestros'!$B$6:$F$55,3)=TRUE),"",VLOOKUP($D52,'Hoja 1 Datos Maestros'!$B$6:$F$55,3))</f>
        <v/>
      </c>
      <c r="G52" s="13" t="str">
        <f>+IF(ISERROR(VLOOKUP($D52,'Hoja 1 Datos Maestros'!$B$6:$F$55,4)=TRUE),"",VLOOKUP($D52,'Hoja 1 Datos Maestros'!$B$6:$F$55,4))</f>
        <v/>
      </c>
      <c r="H52" s="30">
        <f t="shared" si="1"/>
        <v>0</v>
      </c>
      <c r="I52" s="33"/>
      <c r="J52" s="32" t="str">
        <f>+IF(ISERROR(VLOOKUP(B52&amp;E52,Tablas!$N$102:$O$200,2,FALSE)=TRUE),"No definido",VLOOKUP(B52&amp;E52,Tablas!N148:O201,2,FALSE))</f>
        <v>No definido</v>
      </c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2:35" ht="27" customHeight="1" x14ac:dyDescent="0.25">
      <c r="B53" s="17"/>
      <c r="C53" s="18" t="s">
        <v>22</v>
      </c>
      <c r="D53" s="17"/>
      <c r="E53" s="13" t="str">
        <f>+IF(ISERROR(VLOOKUP($D53,'Hoja 1 Datos Maestros'!$B$6:$F$55,2)=TRUE),"",VLOOKUP($D53,'Hoja 1 Datos Maestros'!$B$6:$F$55,2))</f>
        <v/>
      </c>
      <c r="F53" s="13" t="str">
        <f>+IF(ISERROR(VLOOKUP($D53,'Hoja 1 Datos Maestros'!$B$6:$F$55,3)=TRUE),"",VLOOKUP($D53,'Hoja 1 Datos Maestros'!$B$6:$F$55,3))</f>
        <v/>
      </c>
      <c r="G53" s="13" t="str">
        <f>+IF(ISERROR(VLOOKUP($D53,'Hoja 1 Datos Maestros'!$B$6:$F$55,4)=TRUE),"",VLOOKUP($D53,'Hoja 1 Datos Maestros'!$B$6:$F$55,4))</f>
        <v/>
      </c>
      <c r="H53" s="30">
        <f t="shared" si="1"/>
        <v>0</v>
      </c>
      <c r="I53" s="33"/>
      <c r="J53" s="32" t="str">
        <f>+IF(ISERROR(VLOOKUP(B53&amp;E53,Tablas!$N$102:$O$200,2,FALSE)=TRUE),"No definido",VLOOKUP(B53&amp;E53,Tablas!N149:O202,2,FALSE))</f>
        <v>No definido</v>
      </c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2:35" ht="27" customHeight="1" x14ac:dyDescent="0.25">
      <c r="B54" s="17"/>
      <c r="C54" s="18" t="s">
        <v>22</v>
      </c>
      <c r="D54" s="17"/>
      <c r="E54" s="13" t="str">
        <f>+IF(ISERROR(VLOOKUP($D54,'Hoja 1 Datos Maestros'!$B$6:$F$55,2)=TRUE),"",VLOOKUP($D54,'Hoja 1 Datos Maestros'!$B$6:$F$55,2))</f>
        <v/>
      </c>
      <c r="F54" s="13" t="str">
        <f>+IF(ISERROR(VLOOKUP($D54,'Hoja 1 Datos Maestros'!$B$6:$F$55,3)=TRUE),"",VLOOKUP($D54,'Hoja 1 Datos Maestros'!$B$6:$F$55,3))</f>
        <v/>
      </c>
      <c r="G54" s="13" t="str">
        <f>+IF(ISERROR(VLOOKUP($D54,'Hoja 1 Datos Maestros'!$B$6:$F$55,4)=TRUE),"",VLOOKUP($D54,'Hoja 1 Datos Maestros'!$B$6:$F$55,4))</f>
        <v/>
      </c>
      <c r="H54" s="30">
        <f t="shared" si="1"/>
        <v>0</v>
      </c>
      <c r="I54" s="33"/>
      <c r="J54" s="32" t="str">
        <f>+IF(ISERROR(VLOOKUP(B54&amp;E54,Tablas!$N$102:$O$200,2,FALSE)=TRUE),"No definido",VLOOKUP(B54&amp;E54,Tablas!N150:O203,2,FALSE))</f>
        <v>No definido</v>
      </c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2:35" ht="27" customHeight="1" x14ac:dyDescent="0.25">
      <c r="B55" s="17"/>
      <c r="C55" s="18" t="s">
        <v>22</v>
      </c>
      <c r="D55" s="17"/>
      <c r="E55" s="13" t="str">
        <f>+IF(ISERROR(VLOOKUP($D55,'Hoja 1 Datos Maestros'!$B$6:$F$55,2)=TRUE),"",VLOOKUP($D55,'Hoja 1 Datos Maestros'!$B$6:$F$55,2))</f>
        <v/>
      </c>
      <c r="F55" s="13" t="str">
        <f>+IF(ISERROR(VLOOKUP($D55,'Hoja 1 Datos Maestros'!$B$6:$F$55,3)=TRUE),"",VLOOKUP($D55,'Hoja 1 Datos Maestros'!$B$6:$F$55,3))</f>
        <v/>
      </c>
      <c r="G55" s="13" t="str">
        <f>+IF(ISERROR(VLOOKUP($D55,'Hoja 1 Datos Maestros'!$B$6:$F$55,4)=TRUE),"",VLOOKUP($D55,'Hoja 1 Datos Maestros'!$B$6:$F$55,4))</f>
        <v/>
      </c>
      <c r="H55" s="30">
        <f t="shared" si="1"/>
        <v>0</v>
      </c>
      <c r="I55" s="33"/>
      <c r="J55" s="32" t="str">
        <f>+IF(ISERROR(VLOOKUP(B55&amp;E55,Tablas!$N$102:$O$200,2,FALSE)=TRUE),"No definido",VLOOKUP(B55&amp;E55,Tablas!N151:O204,2,FALSE))</f>
        <v>No definido</v>
      </c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2:35" ht="27" customHeight="1" x14ac:dyDescent="0.25">
      <c r="B56" s="17"/>
      <c r="C56" s="18" t="s">
        <v>22</v>
      </c>
      <c r="D56" s="17"/>
      <c r="E56" s="13" t="str">
        <f>+IF(ISERROR(VLOOKUP($D56,'Hoja 1 Datos Maestros'!$B$6:$F$55,2)=TRUE),"",VLOOKUP($D56,'Hoja 1 Datos Maestros'!$B$6:$F$55,2))</f>
        <v/>
      </c>
      <c r="F56" s="13" t="str">
        <f>+IF(ISERROR(VLOOKUP($D56,'Hoja 1 Datos Maestros'!$B$6:$F$55,3)=TRUE),"",VLOOKUP($D56,'Hoja 1 Datos Maestros'!$B$6:$F$55,3))</f>
        <v/>
      </c>
      <c r="G56" s="13" t="str">
        <f>+IF(ISERROR(VLOOKUP($D56,'Hoja 1 Datos Maestros'!$B$6:$F$55,4)=TRUE),"",VLOOKUP($D56,'Hoja 1 Datos Maestros'!$B$6:$F$55,4))</f>
        <v/>
      </c>
      <c r="H56" s="30">
        <f t="shared" si="1"/>
        <v>0</v>
      </c>
      <c r="I56" s="33"/>
      <c r="J56" s="32" t="str">
        <f>+IF(ISERROR(VLOOKUP(B56&amp;E56,Tablas!$N$102:$O$200,2,FALSE)=TRUE),"No definido",VLOOKUP(B56&amp;E56,Tablas!N152:O205,2,FALSE))</f>
        <v>No definido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2:35" ht="27" customHeight="1" x14ac:dyDescent="0.25">
      <c r="B57" s="17"/>
      <c r="C57" s="18" t="s">
        <v>22</v>
      </c>
      <c r="D57" s="17"/>
      <c r="E57" s="13" t="str">
        <f>+IF(ISERROR(VLOOKUP($D57,'Hoja 1 Datos Maestros'!$B$6:$F$55,2)=TRUE),"",VLOOKUP($D57,'Hoja 1 Datos Maestros'!$B$6:$F$55,2))</f>
        <v/>
      </c>
      <c r="F57" s="13" t="str">
        <f>+IF(ISERROR(VLOOKUP($D57,'Hoja 1 Datos Maestros'!$B$6:$F$55,3)=TRUE),"",VLOOKUP($D57,'Hoja 1 Datos Maestros'!$B$6:$F$55,3))</f>
        <v/>
      </c>
      <c r="G57" s="13" t="str">
        <f>+IF(ISERROR(VLOOKUP($D57,'Hoja 1 Datos Maestros'!$B$6:$F$55,4)=TRUE),"",VLOOKUP($D57,'Hoja 1 Datos Maestros'!$B$6:$F$55,4))</f>
        <v/>
      </c>
      <c r="H57" s="30">
        <f t="shared" si="1"/>
        <v>0</v>
      </c>
      <c r="I57" s="33"/>
      <c r="J57" s="32" t="str">
        <f>+IF(ISERROR(VLOOKUP(B57&amp;E57,Tablas!$N$102:$O$200,2,FALSE)=TRUE),"No definido",VLOOKUP(B57&amp;E57,Tablas!N153:O206,2,FALSE))</f>
        <v>No definido</v>
      </c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2:35" ht="27" customHeight="1" x14ac:dyDescent="0.25">
      <c r="B58" s="17"/>
      <c r="C58" s="18" t="s">
        <v>22</v>
      </c>
      <c r="D58" s="17"/>
      <c r="E58" s="13" t="str">
        <f>+IF(ISERROR(VLOOKUP($D58,'Hoja 1 Datos Maestros'!$B$6:$F$55,2)=TRUE),"",VLOOKUP($D58,'Hoja 1 Datos Maestros'!$B$6:$F$55,2))</f>
        <v/>
      </c>
      <c r="F58" s="13" t="str">
        <f>+IF(ISERROR(VLOOKUP($D58,'Hoja 1 Datos Maestros'!$B$6:$F$55,3)=TRUE),"",VLOOKUP($D58,'Hoja 1 Datos Maestros'!$B$6:$F$55,3))</f>
        <v/>
      </c>
      <c r="G58" s="13" t="str">
        <f>+IF(ISERROR(VLOOKUP($D58,'Hoja 1 Datos Maestros'!$B$6:$F$55,4)=TRUE),"",VLOOKUP($D58,'Hoja 1 Datos Maestros'!$B$6:$F$55,4))</f>
        <v/>
      </c>
      <c r="H58" s="30">
        <f t="shared" si="1"/>
        <v>0</v>
      </c>
      <c r="I58" s="33"/>
      <c r="J58" s="32" t="str">
        <f>+IF(ISERROR(VLOOKUP(B58&amp;E58,Tablas!$N$102:$O$200,2,FALSE)=TRUE),"No definido",VLOOKUP(B58&amp;E58,Tablas!N154:O207,2,FALSE))</f>
        <v>No definido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2:35" ht="27" customHeight="1" x14ac:dyDescent="0.25">
      <c r="B59" s="17"/>
      <c r="C59" s="18" t="s">
        <v>22</v>
      </c>
      <c r="D59" s="17"/>
      <c r="E59" s="13" t="str">
        <f>+IF(ISERROR(VLOOKUP($D59,'Hoja 1 Datos Maestros'!$B$6:$F$55,2)=TRUE),"",VLOOKUP($D59,'Hoja 1 Datos Maestros'!$B$6:$F$55,2))</f>
        <v/>
      </c>
      <c r="F59" s="13" t="str">
        <f>+IF(ISERROR(VLOOKUP($D59,'Hoja 1 Datos Maestros'!$B$6:$F$55,3)=TRUE),"",VLOOKUP($D59,'Hoja 1 Datos Maestros'!$B$6:$F$55,3))</f>
        <v/>
      </c>
      <c r="G59" s="13" t="str">
        <f>+IF(ISERROR(VLOOKUP($D59,'Hoja 1 Datos Maestros'!$B$6:$F$55,4)=TRUE),"",VLOOKUP($D59,'Hoja 1 Datos Maestros'!$B$6:$F$55,4))</f>
        <v/>
      </c>
      <c r="H59" s="30">
        <f t="shared" si="1"/>
        <v>0</v>
      </c>
      <c r="I59" s="33"/>
      <c r="J59" s="32" t="str">
        <f>+IF(ISERROR(VLOOKUP(B59&amp;E59,Tablas!$N$102:$O$200,2,FALSE)=TRUE),"No definido",VLOOKUP(B59&amp;E59,Tablas!N155:O208,2,FALSE))</f>
        <v>No definido</v>
      </c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2:35" ht="27" customHeight="1" x14ac:dyDescent="0.25">
      <c r="B60" s="17"/>
      <c r="C60" s="18" t="s">
        <v>22</v>
      </c>
      <c r="D60" s="17"/>
      <c r="E60" s="13" t="str">
        <f>+IF(ISERROR(VLOOKUP($D60,'Hoja 1 Datos Maestros'!$B$6:$F$55,2)=TRUE),"",VLOOKUP($D60,'Hoja 1 Datos Maestros'!$B$6:$F$55,2))</f>
        <v/>
      </c>
      <c r="F60" s="13" t="str">
        <f>+IF(ISERROR(VLOOKUP($D60,'Hoja 1 Datos Maestros'!$B$6:$F$55,3)=TRUE),"",VLOOKUP($D60,'Hoja 1 Datos Maestros'!$B$6:$F$55,3))</f>
        <v/>
      </c>
      <c r="G60" s="13" t="str">
        <f>+IF(ISERROR(VLOOKUP($D60,'Hoja 1 Datos Maestros'!$B$6:$F$55,4)=TRUE),"",VLOOKUP($D60,'Hoja 1 Datos Maestros'!$B$6:$F$55,4))</f>
        <v/>
      </c>
      <c r="H60" s="30">
        <f t="shared" si="1"/>
        <v>0</v>
      </c>
      <c r="I60" s="33"/>
      <c r="J60" s="32" t="str">
        <f>+IF(ISERROR(VLOOKUP(B60&amp;E60,Tablas!$N$102:$O$200,2,FALSE)=TRUE),"No definido",VLOOKUP(B60&amp;E60,Tablas!N156:O209,2,FALSE))</f>
        <v>No definido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</row>
    <row r="61" spans="2:35" ht="27" customHeight="1" x14ac:dyDescent="0.25">
      <c r="B61" s="17"/>
      <c r="C61" s="18" t="s">
        <v>22</v>
      </c>
      <c r="D61" s="17"/>
      <c r="E61" s="13" t="str">
        <f>+IF(ISERROR(VLOOKUP($D61,'Hoja 1 Datos Maestros'!$B$6:$F$55,2)=TRUE),"",VLOOKUP($D61,'Hoja 1 Datos Maestros'!$B$6:$F$55,2))</f>
        <v/>
      </c>
      <c r="F61" s="13" t="str">
        <f>+IF(ISERROR(VLOOKUP($D61,'Hoja 1 Datos Maestros'!$B$6:$F$55,3)=TRUE),"",VLOOKUP($D61,'Hoja 1 Datos Maestros'!$B$6:$F$55,3))</f>
        <v/>
      </c>
      <c r="G61" s="13" t="str">
        <f>+IF(ISERROR(VLOOKUP($D61,'Hoja 1 Datos Maestros'!$B$6:$F$55,4)=TRUE),"",VLOOKUP($D61,'Hoja 1 Datos Maestros'!$B$6:$F$55,4))</f>
        <v/>
      </c>
      <c r="H61" s="30">
        <f t="shared" si="1"/>
        <v>0</v>
      </c>
      <c r="I61" s="33"/>
      <c r="J61" s="32" t="str">
        <f>+IF(ISERROR(VLOOKUP(B61&amp;E61,Tablas!$N$102:$O$200,2,FALSE)=TRUE),"No definido",VLOOKUP(B61&amp;E61,Tablas!N157:O210,2,FALSE))</f>
        <v>No definido</v>
      </c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2:35" ht="27" customHeight="1" x14ac:dyDescent="0.25">
      <c r="B62" s="17"/>
      <c r="C62" s="18" t="s">
        <v>22</v>
      </c>
      <c r="D62" s="17"/>
      <c r="E62" s="13" t="str">
        <f>+IF(ISERROR(VLOOKUP($D62,'Hoja 1 Datos Maestros'!$B$6:$F$55,2)=TRUE),"",VLOOKUP($D62,'Hoja 1 Datos Maestros'!$B$6:$F$55,2))</f>
        <v/>
      </c>
      <c r="F62" s="13" t="str">
        <f>+IF(ISERROR(VLOOKUP($D62,'Hoja 1 Datos Maestros'!$B$6:$F$55,3)=TRUE),"",VLOOKUP($D62,'Hoja 1 Datos Maestros'!$B$6:$F$55,3))</f>
        <v/>
      </c>
      <c r="G62" s="13" t="str">
        <f>+IF(ISERROR(VLOOKUP($D62,'Hoja 1 Datos Maestros'!$B$6:$F$55,4)=TRUE),"",VLOOKUP($D62,'Hoja 1 Datos Maestros'!$B$6:$F$55,4))</f>
        <v/>
      </c>
      <c r="H62" s="30">
        <f t="shared" si="1"/>
        <v>0</v>
      </c>
      <c r="I62" s="33"/>
      <c r="J62" s="32" t="str">
        <f>+IF(ISERROR(VLOOKUP(B62&amp;E62,Tablas!$N$102:$O$200,2,FALSE)=TRUE),"No definido",VLOOKUP(B62&amp;E62,Tablas!N158:O211,2,FALSE))</f>
        <v>No definido</v>
      </c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2:35" ht="27" customHeight="1" x14ac:dyDescent="0.25">
      <c r="B63" s="17"/>
      <c r="C63" s="18" t="s">
        <v>22</v>
      </c>
      <c r="D63" s="17"/>
      <c r="E63" s="13" t="str">
        <f>+IF(ISERROR(VLOOKUP($D63,'Hoja 1 Datos Maestros'!$B$6:$F$55,2)=TRUE),"",VLOOKUP($D63,'Hoja 1 Datos Maestros'!$B$6:$F$55,2))</f>
        <v/>
      </c>
      <c r="F63" s="13" t="str">
        <f>+IF(ISERROR(VLOOKUP($D63,'Hoja 1 Datos Maestros'!$B$6:$F$55,3)=TRUE),"",VLOOKUP($D63,'Hoja 1 Datos Maestros'!$B$6:$F$55,3))</f>
        <v/>
      </c>
      <c r="G63" s="13" t="str">
        <f>+IF(ISERROR(VLOOKUP($D63,'Hoja 1 Datos Maestros'!$B$6:$F$55,4)=TRUE),"",VLOOKUP($D63,'Hoja 1 Datos Maestros'!$B$6:$F$55,4))</f>
        <v/>
      </c>
      <c r="H63" s="30">
        <f t="shared" si="1"/>
        <v>0</v>
      </c>
      <c r="I63" s="33"/>
      <c r="J63" s="32" t="str">
        <f>+IF(ISERROR(VLOOKUP(B63&amp;E63,Tablas!$N$102:$O$200,2,FALSE)=TRUE),"No definido",VLOOKUP(B63&amp;E63,Tablas!N159:O212,2,FALSE))</f>
        <v>No definido</v>
      </c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</row>
    <row r="64" spans="2:35" ht="27" customHeight="1" x14ac:dyDescent="0.25">
      <c r="B64" s="17"/>
      <c r="C64" s="18" t="s">
        <v>22</v>
      </c>
      <c r="D64" s="17"/>
      <c r="E64" s="13" t="str">
        <f>+IF(ISERROR(VLOOKUP($D64,'Hoja 1 Datos Maestros'!$B$6:$F$55,2)=TRUE),"",VLOOKUP($D64,'Hoja 1 Datos Maestros'!$B$6:$F$55,2))</f>
        <v/>
      </c>
      <c r="F64" s="13" t="str">
        <f>+IF(ISERROR(VLOOKUP($D64,'Hoja 1 Datos Maestros'!$B$6:$F$55,3)=TRUE),"",VLOOKUP($D64,'Hoja 1 Datos Maestros'!$B$6:$F$55,3))</f>
        <v/>
      </c>
      <c r="G64" s="13" t="str">
        <f>+IF(ISERROR(VLOOKUP($D64,'Hoja 1 Datos Maestros'!$B$6:$F$55,4)=TRUE),"",VLOOKUP($D64,'Hoja 1 Datos Maestros'!$B$6:$F$55,4))</f>
        <v/>
      </c>
      <c r="H64" s="30">
        <f t="shared" si="1"/>
        <v>0</v>
      </c>
      <c r="I64" s="33"/>
      <c r="J64" s="32" t="str">
        <f>+IF(ISERROR(VLOOKUP(B64&amp;E64,Tablas!$N$102:$O$200,2,FALSE)=TRUE),"No definido",VLOOKUP(B64&amp;E64,Tablas!N160:O213,2,FALSE))</f>
        <v>No definido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2:35" ht="27" customHeight="1" x14ac:dyDescent="0.25">
      <c r="B65" s="17"/>
      <c r="C65" s="18" t="s">
        <v>22</v>
      </c>
      <c r="D65" s="17"/>
      <c r="E65" s="13" t="str">
        <f>+IF(ISERROR(VLOOKUP($D65,'Hoja 1 Datos Maestros'!$B$6:$F$55,2)=TRUE),"",VLOOKUP($D65,'Hoja 1 Datos Maestros'!$B$6:$F$55,2))</f>
        <v/>
      </c>
      <c r="F65" s="13" t="str">
        <f>+IF(ISERROR(VLOOKUP($D65,'Hoja 1 Datos Maestros'!$B$6:$F$55,3)=TRUE),"",VLOOKUP($D65,'Hoja 1 Datos Maestros'!$B$6:$F$55,3))</f>
        <v/>
      </c>
      <c r="G65" s="13" t="str">
        <f>+IF(ISERROR(VLOOKUP($D65,'Hoja 1 Datos Maestros'!$B$6:$F$55,4)=TRUE),"",VLOOKUP($D65,'Hoja 1 Datos Maestros'!$B$6:$F$55,4))</f>
        <v/>
      </c>
      <c r="H65" s="30">
        <f t="shared" si="1"/>
        <v>0</v>
      </c>
      <c r="I65" s="33"/>
      <c r="J65" s="32" t="str">
        <f>+IF(ISERROR(VLOOKUP(B65&amp;E65,Tablas!$N$102:$O$200,2,FALSE)=TRUE),"No definido",VLOOKUP(B65&amp;E65,Tablas!N161:O214,2,FALSE))</f>
        <v>No definido</v>
      </c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</row>
    <row r="66" spans="2:35" ht="27" customHeight="1" x14ac:dyDescent="0.25">
      <c r="B66" s="17"/>
      <c r="C66" s="18" t="s">
        <v>22</v>
      </c>
      <c r="D66" s="17"/>
      <c r="E66" s="13" t="str">
        <f>+IF(ISERROR(VLOOKUP($D66,'Hoja 1 Datos Maestros'!$B$6:$F$55,2)=TRUE),"",VLOOKUP($D66,'Hoja 1 Datos Maestros'!$B$6:$F$55,2))</f>
        <v/>
      </c>
      <c r="F66" s="13" t="str">
        <f>+IF(ISERROR(VLOOKUP($D66,'Hoja 1 Datos Maestros'!$B$6:$F$55,3)=TRUE),"",VLOOKUP($D66,'Hoja 1 Datos Maestros'!$B$6:$F$55,3))</f>
        <v/>
      </c>
      <c r="G66" s="13" t="str">
        <f>+IF(ISERROR(VLOOKUP($D66,'Hoja 1 Datos Maestros'!$B$6:$F$55,4)=TRUE),"",VLOOKUP($D66,'Hoja 1 Datos Maestros'!$B$6:$F$55,4))</f>
        <v/>
      </c>
      <c r="H66" s="30">
        <f t="shared" si="1"/>
        <v>0</v>
      </c>
      <c r="I66" s="33"/>
      <c r="J66" s="32" t="str">
        <f>+IF(ISERROR(VLOOKUP(B66&amp;E66,Tablas!$N$102:$O$200,2,FALSE)=TRUE),"No definido",VLOOKUP(B66&amp;E66,Tablas!N162:O215,2,FALSE))</f>
        <v>No definido</v>
      </c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</row>
    <row r="67" spans="2:35" ht="27" customHeight="1" x14ac:dyDescent="0.25">
      <c r="B67" s="17"/>
      <c r="C67" s="18" t="s">
        <v>22</v>
      </c>
      <c r="D67" s="17"/>
      <c r="E67" s="13" t="str">
        <f>+IF(ISERROR(VLOOKUP($D67,'Hoja 1 Datos Maestros'!$B$6:$F$55,2)=TRUE),"",VLOOKUP($D67,'Hoja 1 Datos Maestros'!$B$6:$F$55,2))</f>
        <v/>
      </c>
      <c r="F67" s="13" t="str">
        <f>+IF(ISERROR(VLOOKUP($D67,'Hoja 1 Datos Maestros'!$B$6:$F$55,3)=TRUE),"",VLOOKUP($D67,'Hoja 1 Datos Maestros'!$B$6:$F$55,3))</f>
        <v/>
      </c>
      <c r="G67" s="13" t="str">
        <f>+IF(ISERROR(VLOOKUP($D67,'Hoja 1 Datos Maestros'!$B$6:$F$55,4)=TRUE),"",VLOOKUP($D67,'Hoja 1 Datos Maestros'!$B$6:$F$55,4))</f>
        <v/>
      </c>
      <c r="H67" s="30">
        <f t="shared" si="1"/>
        <v>0</v>
      </c>
      <c r="I67" s="33"/>
      <c r="J67" s="32" t="str">
        <f>+IF(ISERROR(VLOOKUP(B67&amp;E67,Tablas!$N$102:$O$200,2,FALSE)=TRUE),"No definido",VLOOKUP(B67&amp;E67,Tablas!N163:O216,2,FALSE))</f>
        <v>No definido</v>
      </c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</row>
    <row r="68" spans="2:35" ht="27" customHeight="1" x14ac:dyDescent="0.25">
      <c r="B68" s="17"/>
      <c r="C68" s="18" t="s">
        <v>22</v>
      </c>
      <c r="D68" s="17"/>
      <c r="E68" s="13" t="str">
        <f>+IF(ISERROR(VLOOKUP($D68,'Hoja 1 Datos Maestros'!$B$6:$F$55,2)=TRUE),"",VLOOKUP($D68,'Hoja 1 Datos Maestros'!$B$6:$F$55,2))</f>
        <v/>
      </c>
      <c r="F68" s="13" t="str">
        <f>+IF(ISERROR(VLOOKUP($D68,'Hoja 1 Datos Maestros'!$B$6:$F$55,3)=TRUE),"",VLOOKUP($D68,'Hoja 1 Datos Maestros'!$B$6:$F$55,3))</f>
        <v/>
      </c>
      <c r="G68" s="13" t="str">
        <f>+IF(ISERROR(VLOOKUP($D68,'Hoja 1 Datos Maestros'!$B$6:$F$55,4)=TRUE),"",VLOOKUP($D68,'Hoja 1 Datos Maestros'!$B$6:$F$55,4))</f>
        <v/>
      </c>
      <c r="H68" s="30">
        <f t="shared" si="1"/>
        <v>0</v>
      </c>
      <c r="I68" s="33"/>
      <c r="J68" s="32" t="str">
        <f>+IF(ISERROR(VLOOKUP(B68&amp;E68,Tablas!$N$102:$O$200,2,FALSE)=TRUE),"No definido",VLOOKUP(B68&amp;E68,Tablas!N164:O217,2,FALSE))</f>
        <v>No definido</v>
      </c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</row>
    <row r="69" spans="2:35" ht="27" customHeight="1" x14ac:dyDescent="0.25">
      <c r="B69" s="17"/>
      <c r="C69" s="18" t="s">
        <v>22</v>
      </c>
      <c r="D69" s="17"/>
      <c r="E69" s="13" t="str">
        <f>+IF(ISERROR(VLOOKUP($D69,'Hoja 1 Datos Maestros'!$B$6:$F$55,2)=TRUE),"",VLOOKUP($D69,'Hoja 1 Datos Maestros'!$B$6:$F$55,2))</f>
        <v/>
      </c>
      <c r="F69" s="13" t="str">
        <f>+IF(ISERROR(VLOOKUP($D69,'Hoja 1 Datos Maestros'!$B$6:$F$55,3)=TRUE),"",VLOOKUP($D69,'Hoja 1 Datos Maestros'!$B$6:$F$55,3))</f>
        <v/>
      </c>
      <c r="G69" s="13" t="str">
        <f>+IF(ISERROR(VLOOKUP($D69,'Hoja 1 Datos Maestros'!$B$6:$F$55,4)=TRUE),"",VLOOKUP($D69,'Hoja 1 Datos Maestros'!$B$6:$F$55,4))</f>
        <v/>
      </c>
      <c r="H69" s="30">
        <f t="shared" si="1"/>
        <v>0</v>
      </c>
      <c r="I69" s="33"/>
      <c r="J69" s="32" t="str">
        <f>+IF(ISERROR(VLOOKUP(B69&amp;E69,Tablas!$N$102:$O$200,2,FALSE)=TRUE),"No definido",VLOOKUP(B69&amp;E69,Tablas!N165:O218,2,FALSE))</f>
        <v>No definido</v>
      </c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</row>
    <row r="70" spans="2:35" ht="27" customHeight="1" x14ac:dyDescent="0.25">
      <c r="B70" s="17"/>
      <c r="C70" s="18" t="s">
        <v>22</v>
      </c>
      <c r="D70" s="17"/>
      <c r="E70" s="13" t="str">
        <f>+IF(ISERROR(VLOOKUP($D70,'Hoja 1 Datos Maestros'!$B$6:$F$55,2)=TRUE),"",VLOOKUP($D70,'Hoja 1 Datos Maestros'!$B$6:$F$55,2))</f>
        <v/>
      </c>
      <c r="F70" s="13" t="str">
        <f>+IF(ISERROR(VLOOKUP($D70,'Hoja 1 Datos Maestros'!$B$6:$F$55,3)=TRUE),"",VLOOKUP($D70,'Hoja 1 Datos Maestros'!$B$6:$F$55,3))</f>
        <v/>
      </c>
      <c r="G70" s="13" t="str">
        <f>+IF(ISERROR(VLOOKUP($D70,'Hoja 1 Datos Maestros'!$B$6:$F$55,4)=TRUE),"",VLOOKUP($D70,'Hoja 1 Datos Maestros'!$B$6:$F$55,4))</f>
        <v/>
      </c>
      <c r="H70" s="30">
        <f t="shared" si="1"/>
        <v>0</v>
      </c>
      <c r="I70" s="33"/>
      <c r="J70" s="32" t="str">
        <f>+IF(ISERROR(VLOOKUP(B70&amp;E70,Tablas!$N$102:$O$200,2,FALSE)=TRUE),"No definido",VLOOKUP(B70&amp;E70,Tablas!N166:O219,2,FALSE))</f>
        <v>No definido</v>
      </c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2:35" ht="27" customHeight="1" x14ac:dyDescent="0.25">
      <c r="B71" s="17"/>
      <c r="C71" s="18" t="s">
        <v>22</v>
      </c>
      <c r="D71" s="17"/>
      <c r="E71" s="13" t="str">
        <f>+IF(ISERROR(VLOOKUP($D71,'Hoja 1 Datos Maestros'!$B$6:$F$55,2)=TRUE),"",VLOOKUP($D71,'Hoja 1 Datos Maestros'!$B$6:$F$55,2))</f>
        <v/>
      </c>
      <c r="F71" s="13" t="str">
        <f>+IF(ISERROR(VLOOKUP($D71,'Hoja 1 Datos Maestros'!$B$6:$F$55,3)=TRUE),"",VLOOKUP($D71,'Hoja 1 Datos Maestros'!$B$6:$F$55,3))</f>
        <v/>
      </c>
      <c r="G71" s="13" t="str">
        <f>+IF(ISERROR(VLOOKUP($D71,'Hoja 1 Datos Maestros'!$B$6:$F$55,4)=TRUE),"",VLOOKUP($D71,'Hoja 1 Datos Maestros'!$B$6:$F$55,4))</f>
        <v/>
      </c>
      <c r="H71" s="30">
        <f t="shared" si="1"/>
        <v>0</v>
      </c>
      <c r="I71" s="33"/>
      <c r="J71" s="32" t="str">
        <f>+IF(ISERROR(VLOOKUP(B71&amp;E71,Tablas!$N$102:$O$200,2,FALSE)=TRUE),"No definido",VLOOKUP(B71&amp;E71,Tablas!N167:O220,2,FALSE))</f>
        <v>No definido</v>
      </c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2:35" ht="27" customHeight="1" x14ac:dyDescent="0.25">
      <c r="B72" s="17"/>
      <c r="C72" s="18" t="s">
        <v>22</v>
      </c>
      <c r="D72" s="17"/>
      <c r="E72" s="13" t="str">
        <f>+IF(ISERROR(VLOOKUP($D72,'Hoja 1 Datos Maestros'!$B$6:$F$55,2)=TRUE),"",VLOOKUP($D72,'Hoja 1 Datos Maestros'!$B$6:$F$55,2))</f>
        <v/>
      </c>
      <c r="F72" s="13" t="str">
        <f>+IF(ISERROR(VLOOKUP($D72,'Hoja 1 Datos Maestros'!$B$6:$F$55,3)=TRUE),"",VLOOKUP($D72,'Hoja 1 Datos Maestros'!$B$6:$F$55,3))</f>
        <v/>
      </c>
      <c r="G72" s="13" t="str">
        <f>+IF(ISERROR(VLOOKUP($D72,'Hoja 1 Datos Maestros'!$B$6:$F$55,4)=TRUE),"",VLOOKUP($D72,'Hoja 1 Datos Maestros'!$B$6:$F$55,4))</f>
        <v/>
      </c>
      <c r="H72" s="30">
        <f t="shared" si="1"/>
        <v>0</v>
      </c>
      <c r="I72" s="33"/>
      <c r="J72" s="32" t="str">
        <f>+IF(ISERROR(VLOOKUP(B72&amp;E72,Tablas!$N$102:$O$200,2,FALSE)=TRUE),"No definido",VLOOKUP(B72&amp;E72,Tablas!N168:O221,2,FALSE))</f>
        <v>No definido</v>
      </c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</row>
    <row r="73" spans="2:35" ht="27" customHeight="1" x14ac:dyDescent="0.25">
      <c r="B73" s="17"/>
      <c r="C73" s="18" t="s">
        <v>22</v>
      </c>
      <c r="D73" s="17"/>
      <c r="E73" s="13" t="str">
        <f>+IF(ISERROR(VLOOKUP($D73,'Hoja 1 Datos Maestros'!$B$6:$F$55,2)=TRUE),"",VLOOKUP($D73,'Hoja 1 Datos Maestros'!$B$6:$F$55,2))</f>
        <v/>
      </c>
      <c r="F73" s="13" t="str">
        <f>+IF(ISERROR(VLOOKUP($D73,'Hoja 1 Datos Maestros'!$B$6:$F$55,3)=TRUE),"",VLOOKUP($D73,'Hoja 1 Datos Maestros'!$B$6:$F$55,3))</f>
        <v/>
      </c>
      <c r="G73" s="13" t="str">
        <f>+IF(ISERROR(VLOOKUP($D73,'Hoja 1 Datos Maestros'!$B$6:$F$55,4)=TRUE),"",VLOOKUP($D73,'Hoja 1 Datos Maestros'!$B$6:$F$55,4))</f>
        <v/>
      </c>
      <c r="H73" s="30">
        <f t="shared" si="1"/>
        <v>0</v>
      </c>
      <c r="I73" s="33"/>
      <c r="J73" s="32" t="str">
        <f>+IF(ISERROR(VLOOKUP(B73&amp;E73,Tablas!$N$102:$O$200,2,FALSE)=TRUE),"No definido",VLOOKUP(B73&amp;E73,Tablas!N169:O222,2,FALSE))</f>
        <v>No definido</v>
      </c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</row>
    <row r="74" spans="2:35" ht="27" customHeight="1" x14ac:dyDescent="0.25">
      <c r="B74" s="17"/>
      <c r="C74" s="18" t="s">
        <v>22</v>
      </c>
      <c r="D74" s="17"/>
      <c r="E74" s="13" t="str">
        <f>+IF(ISERROR(VLOOKUP($D74,'Hoja 1 Datos Maestros'!$B$6:$F$55,2)=TRUE),"",VLOOKUP($D74,'Hoja 1 Datos Maestros'!$B$6:$F$55,2))</f>
        <v/>
      </c>
      <c r="F74" s="13" t="str">
        <f>+IF(ISERROR(VLOOKUP($D74,'Hoja 1 Datos Maestros'!$B$6:$F$55,3)=TRUE),"",VLOOKUP($D74,'Hoja 1 Datos Maestros'!$B$6:$F$55,3))</f>
        <v/>
      </c>
      <c r="G74" s="13" t="str">
        <f>+IF(ISERROR(VLOOKUP($D74,'Hoja 1 Datos Maestros'!$B$6:$F$55,4)=TRUE),"",VLOOKUP($D74,'Hoja 1 Datos Maestros'!$B$6:$F$55,4))</f>
        <v/>
      </c>
      <c r="H74" s="30">
        <f t="shared" si="1"/>
        <v>0</v>
      </c>
      <c r="I74" s="33"/>
      <c r="J74" s="32" t="str">
        <f>+IF(ISERROR(VLOOKUP(B74&amp;E74,Tablas!$N$102:$O$200,2,FALSE)=TRUE),"No definido",VLOOKUP(B74&amp;E74,Tablas!N170:O223,2,FALSE))</f>
        <v>No definido</v>
      </c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</row>
    <row r="75" spans="2:35" ht="27" customHeight="1" x14ac:dyDescent="0.25">
      <c r="B75" s="17"/>
      <c r="C75" s="18" t="s">
        <v>22</v>
      </c>
      <c r="D75" s="17"/>
      <c r="E75" s="13" t="str">
        <f>+IF(ISERROR(VLOOKUP($D75,'Hoja 1 Datos Maestros'!$B$6:$F$55,2)=TRUE),"",VLOOKUP($D75,'Hoja 1 Datos Maestros'!$B$6:$F$55,2))</f>
        <v/>
      </c>
      <c r="F75" s="13" t="str">
        <f>+IF(ISERROR(VLOOKUP($D75,'Hoja 1 Datos Maestros'!$B$6:$F$55,3)=TRUE),"",VLOOKUP($D75,'Hoja 1 Datos Maestros'!$B$6:$F$55,3))</f>
        <v/>
      </c>
      <c r="G75" s="13" t="str">
        <f>+IF(ISERROR(VLOOKUP($D75,'Hoja 1 Datos Maestros'!$B$6:$F$55,4)=TRUE),"",VLOOKUP($D75,'Hoja 1 Datos Maestros'!$B$6:$F$55,4))</f>
        <v/>
      </c>
      <c r="H75" s="30">
        <f t="shared" ref="H75:H138" si="2">+SUM(L75:AI75)</f>
        <v>0</v>
      </c>
      <c r="I75" s="33"/>
      <c r="J75" s="32" t="str">
        <f>+IF(ISERROR(VLOOKUP(B75&amp;E75,Tablas!$N$102:$O$200,2,FALSE)=TRUE),"No definido",VLOOKUP(B75&amp;E75,Tablas!N171:O224,2,FALSE))</f>
        <v>No definido</v>
      </c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</row>
    <row r="76" spans="2:35" ht="27" customHeight="1" x14ac:dyDescent="0.25">
      <c r="B76" s="17"/>
      <c r="C76" s="18" t="s">
        <v>22</v>
      </c>
      <c r="D76" s="17"/>
      <c r="E76" s="13" t="str">
        <f>+IF(ISERROR(VLOOKUP($D76,'Hoja 1 Datos Maestros'!$B$6:$F$55,2)=TRUE),"",VLOOKUP($D76,'Hoja 1 Datos Maestros'!$B$6:$F$55,2))</f>
        <v/>
      </c>
      <c r="F76" s="13" t="str">
        <f>+IF(ISERROR(VLOOKUP($D76,'Hoja 1 Datos Maestros'!$B$6:$F$55,3)=TRUE),"",VLOOKUP($D76,'Hoja 1 Datos Maestros'!$B$6:$F$55,3))</f>
        <v/>
      </c>
      <c r="G76" s="13" t="str">
        <f>+IF(ISERROR(VLOOKUP($D76,'Hoja 1 Datos Maestros'!$B$6:$F$55,4)=TRUE),"",VLOOKUP($D76,'Hoja 1 Datos Maestros'!$B$6:$F$55,4))</f>
        <v/>
      </c>
      <c r="H76" s="30">
        <f t="shared" si="2"/>
        <v>0</v>
      </c>
      <c r="I76" s="33"/>
      <c r="J76" s="32" t="str">
        <f>+IF(ISERROR(VLOOKUP(B76&amp;E76,Tablas!$N$102:$O$200,2,FALSE)=TRUE),"No definido",VLOOKUP(B76&amp;E76,Tablas!N172:O225,2,FALSE))</f>
        <v>No definido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</row>
    <row r="77" spans="2:35" ht="27" customHeight="1" x14ac:dyDescent="0.25">
      <c r="B77" s="17"/>
      <c r="C77" s="18" t="s">
        <v>22</v>
      </c>
      <c r="D77" s="17"/>
      <c r="E77" s="13" t="str">
        <f>+IF(ISERROR(VLOOKUP($D77,'Hoja 1 Datos Maestros'!$B$6:$F$55,2)=TRUE),"",VLOOKUP($D77,'Hoja 1 Datos Maestros'!$B$6:$F$55,2))</f>
        <v/>
      </c>
      <c r="F77" s="13" t="str">
        <f>+IF(ISERROR(VLOOKUP($D77,'Hoja 1 Datos Maestros'!$B$6:$F$55,3)=TRUE),"",VLOOKUP($D77,'Hoja 1 Datos Maestros'!$B$6:$F$55,3))</f>
        <v/>
      </c>
      <c r="G77" s="13" t="str">
        <f>+IF(ISERROR(VLOOKUP($D77,'Hoja 1 Datos Maestros'!$B$6:$F$55,4)=TRUE),"",VLOOKUP($D77,'Hoja 1 Datos Maestros'!$B$6:$F$55,4))</f>
        <v/>
      </c>
      <c r="H77" s="30">
        <f t="shared" si="2"/>
        <v>0</v>
      </c>
      <c r="I77" s="33"/>
      <c r="J77" s="32" t="str">
        <f>+IF(ISERROR(VLOOKUP(B77&amp;E77,Tablas!$N$102:$O$200,2,FALSE)=TRUE),"No definido",VLOOKUP(B77&amp;E77,Tablas!N173:O226,2,FALSE))</f>
        <v>No definido</v>
      </c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</row>
    <row r="78" spans="2:35" ht="27" customHeight="1" x14ac:dyDescent="0.25">
      <c r="B78" s="17"/>
      <c r="C78" s="18" t="s">
        <v>22</v>
      </c>
      <c r="D78" s="17"/>
      <c r="E78" s="13" t="str">
        <f>+IF(ISERROR(VLOOKUP($D78,'Hoja 1 Datos Maestros'!$B$6:$F$55,2)=TRUE),"",VLOOKUP($D78,'Hoja 1 Datos Maestros'!$B$6:$F$55,2))</f>
        <v/>
      </c>
      <c r="F78" s="13" t="str">
        <f>+IF(ISERROR(VLOOKUP($D78,'Hoja 1 Datos Maestros'!$B$6:$F$55,3)=TRUE),"",VLOOKUP($D78,'Hoja 1 Datos Maestros'!$B$6:$F$55,3))</f>
        <v/>
      </c>
      <c r="G78" s="13" t="str">
        <f>+IF(ISERROR(VLOOKUP($D78,'Hoja 1 Datos Maestros'!$B$6:$F$55,4)=TRUE),"",VLOOKUP($D78,'Hoja 1 Datos Maestros'!$B$6:$F$55,4))</f>
        <v/>
      </c>
      <c r="H78" s="30">
        <f t="shared" si="2"/>
        <v>0</v>
      </c>
      <c r="I78" s="33"/>
      <c r="J78" s="32" t="str">
        <f>+IF(ISERROR(VLOOKUP(B78&amp;E78,Tablas!$N$102:$O$200,2,FALSE)=TRUE),"No definido",VLOOKUP(B78&amp;E78,Tablas!N174:O227,2,FALSE))</f>
        <v>No definido</v>
      </c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</row>
    <row r="79" spans="2:35" ht="27" customHeight="1" x14ac:dyDescent="0.25">
      <c r="B79" s="17"/>
      <c r="C79" s="18" t="s">
        <v>22</v>
      </c>
      <c r="D79" s="17"/>
      <c r="E79" s="13" t="str">
        <f>+IF(ISERROR(VLOOKUP($D79,'Hoja 1 Datos Maestros'!$B$6:$F$55,2)=TRUE),"",VLOOKUP($D79,'Hoja 1 Datos Maestros'!$B$6:$F$55,2))</f>
        <v/>
      </c>
      <c r="F79" s="13" t="str">
        <f>+IF(ISERROR(VLOOKUP($D79,'Hoja 1 Datos Maestros'!$B$6:$F$55,3)=TRUE),"",VLOOKUP($D79,'Hoja 1 Datos Maestros'!$B$6:$F$55,3))</f>
        <v/>
      </c>
      <c r="G79" s="13" t="str">
        <f>+IF(ISERROR(VLOOKUP($D79,'Hoja 1 Datos Maestros'!$B$6:$F$55,4)=TRUE),"",VLOOKUP($D79,'Hoja 1 Datos Maestros'!$B$6:$F$55,4))</f>
        <v/>
      </c>
      <c r="H79" s="30">
        <f t="shared" si="2"/>
        <v>0</v>
      </c>
      <c r="I79" s="33"/>
      <c r="J79" s="32" t="str">
        <f>+IF(ISERROR(VLOOKUP(B79&amp;E79,Tablas!$N$102:$O$200,2,FALSE)=TRUE),"No definido",VLOOKUP(B79&amp;E79,Tablas!N175:O228,2,FALSE))</f>
        <v>No definido</v>
      </c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</row>
    <row r="80" spans="2:35" ht="27" customHeight="1" x14ac:dyDescent="0.25">
      <c r="B80" s="17"/>
      <c r="C80" s="18" t="s">
        <v>22</v>
      </c>
      <c r="D80" s="17"/>
      <c r="E80" s="13" t="str">
        <f>+IF(ISERROR(VLOOKUP($D80,'Hoja 1 Datos Maestros'!$B$6:$F$55,2)=TRUE),"",VLOOKUP($D80,'Hoja 1 Datos Maestros'!$B$6:$F$55,2))</f>
        <v/>
      </c>
      <c r="F80" s="13" t="str">
        <f>+IF(ISERROR(VLOOKUP($D80,'Hoja 1 Datos Maestros'!$B$6:$F$55,3)=TRUE),"",VLOOKUP($D80,'Hoja 1 Datos Maestros'!$B$6:$F$55,3))</f>
        <v/>
      </c>
      <c r="G80" s="13" t="str">
        <f>+IF(ISERROR(VLOOKUP($D80,'Hoja 1 Datos Maestros'!$B$6:$F$55,4)=TRUE),"",VLOOKUP($D80,'Hoja 1 Datos Maestros'!$B$6:$F$55,4))</f>
        <v/>
      </c>
      <c r="H80" s="30">
        <f t="shared" si="2"/>
        <v>0</v>
      </c>
      <c r="I80" s="33"/>
      <c r="J80" s="32" t="str">
        <f>+IF(ISERROR(VLOOKUP(B80&amp;E80,Tablas!$N$102:$O$200,2,FALSE)=TRUE),"No definido",VLOOKUP(B80&amp;E80,Tablas!N176:O229,2,FALSE))</f>
        <v>No definido</v>
      </c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</row>
    <row r="81" spans="2:35" ht="27" customHeight="1" x14ac:dyDescent="0.25">
      <c r="B81" s="17"/>
      <c r="C81" s="18" t="s">
        <v>22</v>
      </c>
      <c r="D81" s="17"/>
      <c r="E81" s="13" t="str">
        <f>+IF(ISERROR(VLOOKUP($D81,'Hoja 1 Datos Maestros'!$B$6:$F$55,2)=TRUE),"",VLOOKUP($D81,'Hoja 1 Datos Maestros'!$B$6:$F$55,2))</f>
        <v/>
      </c>
      <c r="F81" s="13" t="str">
        <f>+IF(ISERROR(VLOOKUP($D81,'Hoja 1 Datos Maestros'!$B$6:$F$55,3)=TRUE),"",VLOOKUP($D81,'Hoja 1 Datos Maestros'!$B$6:$F$55,3))</f>
        <v/>
      </c>
      <c r="G81" s="13" t="str">
        <f>+IF(ISERROR(VLOOKUP($D81,'Hoja 1 Datos Maestros'!$B$6:$F$55,4)=TRUE),"",VLOOKUP($D81,'Hoja 1 Datos Maestros'!$B$6:$F$55,4))</f>
        <v/>
      </c>
      <c r="H81" s="30">
        <f t="shared" si="2"/>
        <v>0</v>
      </c>
      <c r="I81" s="33"/>
      <c r="J81" s="32" t="str">
        <f>+IF(ISERROR(VLOOKUP(B81&amp;E81,Tablas!$N$102:$O$200,2,FALSE)=TRUE),"No definido",VLOOKUP(B81&amp;E81,Tablas!N177:O230,2,FALSE))</f>
        <v>No definido</v>
      </c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</row>
    <row r="82" spans="2:35" ht="27" customHeight="1" x14ac:dyDescent="0.25">
      <c r="B82" s="17"/>
      <c r="C82" s="18" t="s">
        <v>22</v>
      </c>
      <c r="D82" s="17"/>
      <c r="E82" s="13" t="str">
        <f>+IF(ISERROR(VLOOKUP($D82,'Hoja 1 Datos Maestros'!$B$6:$F$55,2)=TRUE),"",VLOOKUP($D82,'Hoja 1 Datos Maestros'!$B$6:$F$55,2))</f>
        <v/>
      </c>
      <c r="F82" s="13" t="str">
        <f>+IF(ISERROR(VLOOKUP($D82,'Hoja 1 Datos Maestros'!$B$6:$F$55,3)=TRUE),"",VLOOKUP($D82,'Hoja 1 Datos Maestros'!$B$6:$F$55,3))</f>
        <v/>
      </c>
      <c r="G82" s="13" t="str">
        <f>+IF(ISERROR(VLOOKUP($D82,'Hoja 1 Datos Maestros'!$B$6:$F$55,4)=TRUE),"",VLOOKUP($D82,'Hoja 1 Datos Maestros'!$B$6:$F$55,4))</f>
        <v/>
      </c>
      <c r="H82" s="30">
        <f t="shared" si="2"/>
        <v>0</v>
      </c>
      <c r="I82" s="33"/>
      <c r="J82" s="32" t="str">
        <f>+IF(ISERROR(VLOOKUP(B82&amp;E82,Tablas!$N$102:$O$200,2,FALSE)=TRUE),"No definido",VLOOKUP(B82&amp;E82,Tablas!N178:O231,2,FALSE))</f>
        <v>No definido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</row>
    <row r="83" spans="2:35" ht="27" customHeight="1" x14ac:dyDescent="0.25">
      <c r="B83" s="17"/>
      <c r="C83" s="18" t="s">
        <v>22</v>
      </c>
      <c r="D83" s="17"/>
      <c r="E83" s="13" t="str">
        <f>+IF(ISERROR(VLOOKUP($D83,'Hoja 1 Datos Maestros'!$B$6:$F$55,2)=TRUE),"",VLOOKUP($D83,'Hoja 1 Datos Maestros'!$B$6:$F$55,2))</f>
        <v/>
      </c>
      <c r="F83" s="13" t="str">
        <f>+IF(ISERROR(VLOOKUP($D83,'Hoja 1 Datos Maestros'!$B$6:$F$55,3)=TRUE),"",VLOOKUP($D83,'Hoja 1 Datos Maestros'!$B$6:$F$55,3))</f>
        <v/>
      </c>
      <c r="G83" s="13" t="str">
        <f>+IF(ISERROR(VLOOKUP($D83,'Hoja 1 Datos Maestros'!$B$6:$F$55,4)=TRUE),"",VLOOKUP($D83,'Hoja 1 Datos Maestros'!$B$6:$F$55,4))</f>
        <v/>
      </c>
      <c r="H83" s="30">
        <f t="shared" si="2"/>
        <v>0</v>
      </c>
      <c r="I83" s="33"/>
      <c r="J83" s="32" t="str">
        <f>+IF(ISERROR(VLOOKUP(B83&amp;E83,Tablas!$N$102:$O$200,2,FALSE)=TRUE),"No definido",VLOOKUP(B83&amp;E83,Tablas!N179:O232,2,FALSE))</f>
        <v>No definido</v>
      </c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</row>
    <row r="84" spans="2:35" ht="27" customHeight="1" x14ac:dyDescent="0.25">
      <c r="B84" s="17"/>
      <c r="C84" s="18" t="s">
        <v>22</v>
      </c>
      <c r="D84" s="17"/>
      <c r="E84" s="13" t="str">
        <f>+IF(ISERROR(VLOOKUP($D84,'Hoja 1 Datos Maestros'!$B$6:$F$55,2)=TRUE),"",VLOOKUP($D84,'Hoja 1 Datos Maestros'!$B$6:$F$55,2))</f>
        <v/>
      </c>
      <c r="F84" s="13" t="str">
        <f>+IF(ISERROR(VLOOKUP($D84,'Hoja 1 Datos Maestros'!$B$6:$F$55,3)=TRUE),"",VLOOKUP($D84,'Hoja 1 Datos Maestros'!$B$6:$F$55,3))</f>
        <v/>
      </c>
      <c r="G84" s="13" t="str">
        <f>+IF(ISERROR(VLOOKUP($D84,'Hoja 1 Datos Maestros'!$B$6:$F$55,4)=TRUE),"",VLOOKUP($D84,'Hoja 1 Datos Maestros'!$B$6:$F$55,4))</f>
        <v/>
      </c>
      <c r="H84" s="30">
        <f t="shared" si="2"/>
        <v>0</v>
      </c>
      <c r="I84" s="33"/>
      <c r="J84" s="32" t="str">
        <f>+IF(ISERROR(VLOOKUP(B84&amp;E84,Tablas!$N$102:$O$200,2,FALSE)=TRUE),"No definido",VLOOKUP(B84&amp;E84,Tablas!N180:O233,2,FALSE))</f>
        <v>No definido</v>
      </c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</row>
    <row r="85" spans="2:35" ht="27" customHeight="1" x14ac:dyDescent="0.25">
      <c r="B85" s="17"/>
      <c r="C85" s="18" t="s">
        <v>22</v>
      </c>
      <c r="D85" s="17"/>
      <c r="E85" s="13" t="str">
        <f>+IF(ISERROR(VLOOKUP($D85,'Hoja 1 Datos Maestros'!$B$6:$F$55,2)=TRUE),"",VLOOKUP($D85,'Hoja 1 Datos Maestros'!$B$6:$F$55,2))</f>
        <v/>
      </c>
      <c r="F85" s="13" t="str">
        <f>+IF(ISERROR(VLOOKUP($D85,'Hoja 1 Datos Maestros'!$B$6:$F$55,3)=TRUE),"",VLOOKUP($D85,'Hoja 1 Datos Maestros'!$B$6:$F$55,3))</f>
        <v/>
      </c>
      <c r="G85" s="13" t="str">
        <f>+IF(ISERROR(VLOOKUP($D85,'Hoja 1 Datos Maestros'!$B$6:$F$55,4)=TRUE),"",VLOOKUP($D85,'Hoja 1 Datos Maestros'!$B$6:$F$55,4))</f>
        <v/>
      </c>
      <c r="H85" s="30">
        <f t="shared" si="2"/>
        <v>0</v>
      </c>
      <c r="I85" s="33"/>
      <c r="J85" s="32" t="str">
        <f>+IF(ISERROR(VLOOKUP(B85&amp;E85,Tablas!$N$102:$O$200,2,FALSE)=TRUE),"No definido",VLOOKUP(B85&amp;E85,Tablas!N181:O234,2,FALSE))</f>
        <v>No definido</v>
      </c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</row>
    <row r="86" spans="2:35" ht="27" customHeight="1" x14ac:dyDescent="0.25">
      <c r="B86" s="17"/>
      <c r="C86" s="18" t="s">
        <v>22</v>
      </c>
      <c r="D86" s="17"/>
      <c r="E86" s="13" t="str">
        <f>+IF(ISERROR(VLOOKUP($D86,'Hoja 1 Datos Maestros'!$B$6:$F$55,2)=TRUE),"",VLOOKUP($D86,'Hoja 1 Datos Maestros'!$B$6:$F$55,2))</f>
        <v/>
      </c>
      <c r="F86" s="13" t="str">
        <f>+IF(ISERROR(VLOOKUP($D86,'Hoja 1 Datos Maestros'!$B$6:$F$55,3)=TRUE),"",VLOOKUP($D86,'Hoja 1 Datos Maestros'!$B$6:$F$55,3))</f>
        <v/>
      </c>
      <c r="G86" s="13" t="str">
        <f>+IF(ISERROR(VLOOKUP($D86,'Hoja 1 Datos Maestros'!$B$6:$F$55,4)=TRUE),"",VLOOKUP($D86,'Hoja 1 Datos Maestros'!$B$6:$F$55,4))</f>
        <v/>
      </c>
      <c r="H86" s="30">
        <f t="shared" si="2"/>
        <v>0</v>
      </c>
      <c r="I86" s="33"/>
      <c r="J86" s="32" t="str">
        <f>+IF(ISERROR(VLOOKUP(B86&amp;E86,Tablas!$N$102:$O$200,2,FALSE)=TRUE),"No definido",VLOOKUP(B86&amp;E86,Tablas!N182:O235,2,FALSE))</f>
        <v>No definido</v>
      </c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</row>
    <row r="87" spans="2:35" ht="27" customHeight="1" x14ac:dyDescent="0.25">
      <c r="B87" s="17"/>
      <c r="C87" s="18" t="s">
        <v>22</v>
      </c>
      <c r="D87" s="17"/>
      <c r="E87" s="13" t="str">
        <f>+IF(ISERROR(VLOOKUP($D87,'Hoja 1 Datos Maestros'!$B$6:$F$55,2)=TRUE),"",VLOOKUP($D87,'Hoja 1 Datos Maestros'!$B$6:$F$55,2))</f>
        <v/>
      </c>
      <c r="F87" s="13" t="str">
        <f>+IF(ISERROR(VLOOKUP($D87,'Hoja 1 Datos Maestros'!$B$6:$F$55,3)=TRUE),"",VLOOKUP($D87,'Hoja 1 Datos Maestros'!$B$6:$F$55,3))</f>
        <v/>
      </c>
      <c r="G87" s="13" t="str">
        <f>+IF(ISERROR(VLOOKUP($D87,'Hoja 1 Datos Maestros'!$B$6:$F$55,4)=TRUE),"",VLOOKUP($D87,'Hoja 1 Datos Maestros'!$B$6:$F$55,4))</f>
        <v/>
      </c>
      <c r="H87" s="30">
        <f t="shared" si="2"/>
        <v>0</v>
      </c>
      <c r="I87" s="33"/>
      <c r="J87" s="32" t="str">
        <f>+IF(ISERROR(VLOOKUP(B87&amp;E87,Tablas!$N$102:$O$200,2,FALSE)=TRUE),"No definido",VLOOKUP(B87&amp;E87,Tablas!N183:O236,2,FALSE))</f>
        <v>No definido</v>
      </c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</row>
    <row r="88" spans="2:35" ht="27" customHeight="1" x14ac:dyDescent="0.25">
      <c r="B88" s="17"/>
      <c r="C88" s="18" t="s">
        <v>22</v>
      </c>
      <c r="D88" s="17"/>
      <c r="E88" s="13" t="str">
        <f>+IF(ISERROR(VLOOKUP($D88,'Hoja 1 Datos Maestros'!$B$6:$F$55,2)=TRUE),"",VLOOKUP($D88,'Hoja 1 Datos Maestros'!$B$6:$F$55,2))</f>
        <v/>
      </c>
      <c r="F88" s="13" t="str">
        <f>+IF(ISERROR(VLOOKUP($D88,'Hoja 1 Datos Maestros'!$B$6:$F$55,3)=TRUE),"",VLOOKUP($D88,'Hoja 1 Datos Maestros'!$B$6:$F$55,3))</f>
        <v/>
      </c>
      <c r="G88" s="13" t="str">
        <f>+IF(ISERROR(VLOOKUP($D88,'Hoja 1 Datos Maestros'!$B$6:$F$55,4)=TRUE),"",VLOOKUP($D88,'Hoja 1 Datos Maestros'!$B$6:$F$55,4))</f>
        <v/>
      </c>
      <c r="H88" s="30">
        <f t="shared" si="2"/>
        <v>0</v>
      </c>
      <c r="I88" s="33"/>
      <c r="J88" s="32" t="str">
        <f>+IF(ISERROR(VLOOKUP(B88&amp;E88,Tablas!$N$102:$O$200,2,FALSE)=TRUE),"No definido",VLOOKUP(B88&amp;E88,Tablas!N184:O237,2,FALSE))</f>
        <v>No definido</v>
      </c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</row>
    <row r="89" spans="2:35" ht="27" customHeight="1" x14ac:dyDescent="0.25">
      <c r="B89" s="17"/>
      <c r="C89" s="18" t="s">
        <v>22</v>
      </c>
      <c r="D89" s="17"/>
      <c r="E89" s="13" t="str">
        <f>+IF(ISERROR(VLOOKUP($D89,'Hoja 1 Datos Maestros'!$B$6:$F$55,2)=TRUE),"",VLOOKUP($D89,'Hoja 1 Datos Maestros'!$B$6:$F$55,2))</f>
        <v/>
      </c>
      <c r="F89" s="13" t="str">
        <f>+IF(ISERROR(VLOOKUP($D89,'Hoja 1 Datos Maestros'!$B$6:$F$55,3)=TRUE),"",VLOOKUP($D89,'Hoja 1 Datos Maestros'!$B$6:$F$55,3))</f>
        <v/>
      </c>
      <c r="G89" s="13" t="str">
        <f>+IF(ISERROR(VLOOKUP($D89,'Hoja 1 Datos Maestros'!$B$6:$F$55,4)=TRUE),"",VLOOKUP($D89,'Hoja 1 Datos Maestros'!$B$6:$F$55,4))</f>
        <v/>
      </c>
      <c r="H89" s="30">
        <f t="shared" si="2"/>
        <v>0</v>
      </c>
      <c r="I89" s="33"/>
      <c r="J89" s="32" t="str">
        <f>+IF(ISERROR(VLOOKUP(B89&amp;E89,Tablas!$N$102:$O$200,2,FALSE)=TRUE),"No definido",VLOOKUP(B89&amp;E89,Tablas!N185:O238,2,FALSE))</f>
        <v>No definido</v>
      </c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</row>
    <row r="90" spans="2:35" ht="27" customHeight="1" x14ac:dyDescent="0.25">
      <c r="B90" s="17"/>
      <c r="C90" s="18" t="s">
        <v>22</v>
      </c>
      <c r="D90" s="17"/>
      <c r="E90" s="13" t="str">
        <f>+IF(ISERROR(VLOOKUP($D90,'Hoja 1 Datos Maestros'!$B$6:$F$55,2)=TRUE),"",VLOOKUP($D90,'Hoja 1 Datos Maestros'!$B$6:$F$55,2))</f>
        <v/>
      </c>
      <c r="F90" s="13" t="str">
        <f>+IF(ISERROR(VLOOKUP($D90,'Hoja 1 Datos Maestros'!$B$6:$F$55,3)=TRUE),"",VLOOKUP($D90,'Hoja 1 Datos Maestros'!$B$6:$F$55,3))</f>
        <v/>
      </c>
      <c r="G90" s="13" t="str">
        <f>+IF(ISERROR(VLOOKUP($D90,'Hoja 1 Datos Maestros'!$B$6:$F$55,4)=TRUE),"",VLOOKUP($D90,'Hoja 1 Datos Maestros'!$B$6:$F$55,4))</f>
        <v/>
      </c>
      <c r="H90" s="30">
        <f t="shared" si="2"/>
        <v>0</v>
      </c>
      <c r="I90" s="33"/>
      <c r="J90" s="32" t="str">
        <f>+IF(ISERROR(VLOOKUP(B90&amp;E90,Tablas!$N$102:$O$200,2,FALSE)=TRUE),"No definido",VLOOKUP(B90&amp;E90,Tablas!N186:O239,2,FALSE))</f>
        <v>No definido</v>
      </c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</row>
    <row r="91" spans="2:35" ht="27" customHeight="1" x14ac:dyDescent="0.25">
      <c r="B91" s="17"/>
      <c r="C91" s="18" t="s">
        <v>22</v>
      </c>
      <c r="D91" s="17"/>
      <c r="E91" s="13" t="str">
        <f>+IF(ISERROR(VLOOKUP($D91,'Hoja 1 Datos Maestros'!$B$6:$F$55,2)=TRUE),"",VLOOKUP($D91,'Hoja 1 Datos Maestros'!$B$6:$F$55,2))</f>
        <v/>
      </c>
      <c r="F91" s="13" t="str">
        <f>+IF(ISERROR(VLOOKUP($D91,'Hoja 1 Datos Maestros'!$B$6:$F$55,3)=TRUE),"",VLOOKUP($D91,'Hoja 1 Datos Maestros'!$B$6:$F$55,3))</f>
        <v/>
      </c>
      <c r="G91" s="13" t="str">
        <f>+IF(ISERROR(VLOOKUP($D91,'Hoja 1 Datos Maestros'!$B$6:$F$55,4)=TRUE),"",VLOOKUP($D91,'Hoja 1 Datos Maestros'!$B$6:$F$55,4))</f>
        <v/>
      </c>
      <c r="H91" s="30">
        <f t="shared" si="2"/>
        <v>0</v>
      </c>
      <c r="I91" s="33"/>
      <c r="J91" s="32" t="str">
        <f>+IF(ISERROR(VLOOKUP(B91&amp;E91,Tablas!$N$102:$O$200,2,FALSE)=TRUE),"No definido",VLOOKUP(B91&amp;E91,Tablas!N187:O240,2,FALSE))</f>
        <v>No definido</v>
      </c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</row>
    <row r="92" spans="2:35" ht="27" customHeight="1" x14ac:dyDescent="0.25">
      <c r="B92" s="17"/>
      <c r="C92" s="18" t="s">
        <v>22</v>
      </c>
      <c r="D92" s="17"/>
      <c r="E92" s="13" t="str">
        <f>+IF(ISERROR(VLOOKUP($D92,'Hoja 1 Datos Maestros'!$B$6:$F$55,2)=TRUE),"",VLOOKUP($D92,'Hoja 1 Datos Maestros'!$B$6:$F$55,2))</f>
        <v/>
      </c>
      <c r="F92" s="13" t="str">
        <f>+IF(ISERROR(VLOOKUP($D92,'Hoja 1 Datos Maestros'!$B$6:$F$55,3)=TRUE),"",VLOOKUP($D92,'Hoja 1 Datos Maestros'!$B$6:$F$55,3))</f>
        <v/>
      </c>
      <c r="G92" s="13" t="str">
        <f>+IF(ISERROR(VLOOKUP($D92,'Hoja 1 Datos Maestros'!$B$6:$F$55,4)=TRUE),"",VLOOKUP($D92,'Hoja 1 Datos Maestros'!$B$6:$F$55,4))</f>
        <v/>
      </c>
      <c r="H92" s="30">
        <f t="shared" si="2"/>
        <v>0</v>
      </c>
      <c r="I92" s="33"/>
      <c r="J92" s="32" t="str">
        <f>+IF(ISERROR(VLOOKUP(B92&amp;E92,Tablas!$N$102:$O$200,2,FALSE)=TRUE),"No definido",VLOOKUP(B92&amp;E92,Tablas!N188:O241,2,FALSE))</f>
        <v>No definido</v>
      </c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</row>
    <row r="93" spans="2:35" ht="27" customHeight="1" x14ac:dyDescent="0.25">
      <c r="B93" s="17"/>
      <c r="C93" s="18" t="s">
        <v>22</v>
      </c>
      <c r="D93" s="17"/>
      <c r="E93" s="13" t="str">
        <f>+IF(ISERROR(VLOOKUP($D93,'Hoja 1 Datos Maestros'!$B$6:$F$55,2)=TRUE),"",VLOOKUP($D93,'Hoja 1 Datos Maestros'!$B$6:$F$55,2))</f>
        <v/>
      </c>
      <c r="F93" s="13" t="str">
        <f>+IF(ISERROR(VLOOKUP($D93,'Hoja 1 Datos Maestros'!$B$6:$F$55,3)=TRUE),"",VLOOKUP($D93,'Hoja 1 Datos Maestros'!$B$6:$F$55,3))</f>
        <v/>
      </c>
      <c r="G93" s="13" t="str">
        <f>+IF(ISERROR(VLOOKUP($D93,'Hoja 1 Datos Maestros'!$B$6:$F$55,4)=TRUE),"",VLOOKUP($D93,'Hoja 1 Datos Maestros'!$B$6:$F$55,4))</f>
        <v/>
      </c>
      <c r="H93" s="30">
        <f t="shared" si="2"/>
        <v>0</v>
      </c>
      <c r="I93" s="33"/>
      <c r="J93" s="32" t="str">
        <f>+IF(ISERROR(VLOOKUP(B93&amp;E93,Tablas!$N$102:$O$200,2,FALSE)=TRUE),"No definido",VLOOKUP(B93&amp;E93,Tablas!N189:O242,2,FALSE))</f>
        <v>No definido</v>
      </c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</row>
    <row r="94" spans="2:35" ht="27" customHeight="1" x14ac:dyDescent="0.25">
      <c r="B94" s="17"/>
      <c r="C94" s="18" t="s">
        <v>22</v>
      </c>
      <c r="D94" s="17"/>
      <c r="E94" s="13" t="str">
        <f>+IF(ISERROR(VLOOKUP($D94,'Hoja 1 Datos Maestros'!$B$6:$F$55,2)=TRUE),"",VLOOKUP($D94,'Hoja 1 Datos Maestros'!$B$6:$F$55,2))</f>
        <v/>
      </c>
      <c r="F94" s="13" t="str">
        <f>+IF(ISERROR(VLOOKUP($D94,'Hoja 1 Datos Maestros'!$B$6:$F$55,3)=TRUE),"",VLOOKUP($D94,'Hoja 1 Datos Maestros'!$B$6:$F$55,3))</f>
        <v/>
      </c>
      <c r="G94" s="13" t="str">
        <f>+IF(ISERROR(VLOOKUP($D94,'Hoja 1 Datos Maestros'!$B$6:$F$55,4)=TRUE),"",VLOOKUP($D94,'Hoja 1 Datos Maestros'!$B$6:$F$55,4))</f>
        <v/>
      </c>
      <c r="H94" s="30">
        <f t="shared" si="2"/>
        <v>0</v>
      </c>
      <c r="I94" s="33"/>
      <c r="J94" s="32" t="str">
        <f>+IF(ISERROR(VLOOKUP(B94&amp;E94,Tablas!$N$102:$O$200,2,FALSE)=TRUE),"No definido",VLOOKUP(B94&amp;E94,Tablas!N190:O243,2,FALSE))</f>
        <v>No definido</v>
      </c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</row>
    <row r="95" spans="2:35" ht="27" customHeight="1" x14ac:dyDescent="0.25">
      <c r="B95" s="17"/>
      <c r="C95" s="18" t="s">
        <v>22</v>
      </c>
      <c r="D95" s="17"/>
      <c r="E95" s="13" t="str">
        <f>+IF(ISERROR(VLOOKUP($D95,'Hoja 1 Datos Maestros'!$B$6:$F$55,2)=TRUE),"",VLOOKUP($D95,'Hoja 1 Datos Maestros'!$B$6:$F$55,2))</f>
        <v/>
      </c>
      <c r="F95" s="13" t="str">
        <f>+IF(ISERROR(VLOOKUP($D95,'Hoja 1 Datos Maestros'!$B$6:$F$55,3)=TRUE),"",VLOOKUP($D95,'Hoja 1 Datos Maestros'!$B$6:$F$55,3))</f>
        <v/>
      </c>
      <c r="G95" s="13" t="str">
        <f>+IF(ISERROR(VLOOKUP($D95,'Hoja 1 Datos Maestros'!$B$6:$F$55,4)=TRUE),"",VLOOKUP($D95,'Hoja 1 Datos Maestros'!$B$6:$F$55,4))</f>
        <v/>
      </c>
      <c r="H95" s="30">
        <f t="shared" si="2"/>
        <v>0</v>
      </c>
      <c r="I95" s="33"/>
      <c r="J95" s="32" t="str">
        <f>+IF(ISERROR(VLOOKUP(B95&amp;E95,Tablas!$N$102:$O$200,2,FALSE)=TRUE),"No definido",VLOOKUP(B95&amp;E95,Tablas!N191:O244,2,FALSE))</f>
        <v>No definido</v>
      </c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</row>
    <row r="96" spans="2:35" ht="27" customHeight="1" x14ac:dyDescent="0.25">
      <c r="B96" s="17"/>
      <c r="C96" s="18" t="s">
        <v>22</v>
      </c>
      <c r="D96" s="17"/>
      <c r="E96" s="13" t="str">
        <f>+IF(ISERROR(VLOOKUP($D96,'Hoja 1 Datos Maestros'!$B$6:$F$55,2)=TRUE),"",VLOOKUP($D96,'Hoja 1 Datos Maestros'!$B$6:$F$55,2))</f>
        <v/>
      </c>
      <c r="F96" s="13" t="str">
        <f>+IF(ISERROR(VLOOKUP($D96,'Hoja 1 Datos Maestros'!$B$6:$F$55,3)=TRUE),"",VLOOKUP($D96,'Hoja 1 Datos Maestros'!$B$6:$F$55,3))</f>
        <v/>
      </c>
      <c r="G96" s="13" t="str">
        <f>+IF(ISERROR(VLOOKUP($D96,'Hoja 1 Datos Maestros'!$B$6:$F$55,4)=TRUE),"",VLOOKUP($D96,'Hoja 1 Datos Maestros'!$B$6:$F$55,4))</f>
        <v/>
      </c>
      <c r="H96" s="30">
        <f t="shared" si="2"/>
        <v>0</v>
      </c>
      <c r="I96" s="33"/>
      <c r="J96" s="32" t="str">
        <f>+IF(ISERROR(VLOOKUP(B96&amp;E96,Tablas!$N$102:$O$200,2,FALSE)=TRUE),"No definido",VLOOKUP(B96&amp;E96,Tablas!N192:O245,2,FALSE))</f>
        <v>No definido</v>
      </c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</row>
    <row r="97" spans="2:35" ht="27" customHeight="1" x14ac:dyDescent="0.25">
      <c r="B97" s="17"/>
      <c r="C97" s="18" t="s">
        <v>22</v>
      </c>
      <c r="D97" s="17"/>
      <c r="E97" s="13" t="str">
        <f>+IF(ISERROR(VLOOKUP($D97,'Hoja 1 Datos Maestros'!$B$6:$F$55,2)=TRUE),"",VLOOKUP($D97,'Hoja 1 Datos Maestros'!$B$6:$F$55,2))</f>
        <v/>
      </c>
      <c r="F97" s="13" t="str">
        <f>+IF(ISERROR(VLOOKUP($D97,'Hoja 1 Datos Maestros'!$B$6:$F$55,3)=TRUE),"",VLOOKUP($D97,'Hoja 1 Datos Maestros'!$B$6:$F$55,3))</f>
        <v/>
      </c>
      <c r="G97" s="13" t="str">
        <f>+IF(ISERROR(VLOOKUP($D97,'Hoja 1 Datos Maestros'!$B$6:$F$55,4)=TRUE),"",VLOOKUP($D97,'Hoja 1 Datos Maestros'!$B$6:$F$55,4))</f>
        <v/>
      </c>
      <c r="H97" s="30">
        <f t="shared" si="2"/>
        <v>0</v>
      </c>
      <c r="I97" s="33"/>
      <c r="J97" s="32" t="str">
        <f>+IF(ISERROR(VLOOKUP(B97&amp;E97,Tablas!$N$102:$O$200,2,FALSE)=TRUE),"No definido",VLOOKUP(B97&amp;E97,Tablas!N193:O246,2,FALSE))</f>
        <v>No definido</v>
      </c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</row>
    <row r="98" spans="2:35" ht="27" customHeight="1" x14ac:dyDescent="0.25">
      <c r="B98" s="17"/>
      <c r="C98" s="18" t="s">
        <v>22</v>
      </c>
      <c r="D98" s="17"/>
      <c r="E98" s="13" t="str">
        <f>+IF(ISERROR(VLOOKUP($D98,'Hoja 1 Datos Maestros'!$B$6:$F$55,2)=TRUE),"",VLOOKUP($D98,'Hoja 1 Datos Maestros'!$B$6:$F$55,2))</f>
        <v/>
      </c>
      <c r="F98" s="13" t="str">
        <f>+IF(ISERROR(VLOOKUP($D98,'Hoja 1 Datos Maestros'!$B$6:$F$55,3)=TRUE),"",VLOOKUP($D98,'Hoja 1 Datos Maestros'!$B$6:$F$55,3))</f>
        <v/>
      </c>
      <c r="G98" s="13" t="str">
        <f>+IF(ISERROR(VLOOKUP($D98,'Hoja 1 Datos Maestros'!$B$6:$F$55,4)=TRUE),"",VLOOKUP($D98,'Hoja 1 Datos Maestros'!$B$6:$F$55,4))</f>
        <v/>
      </c>
      <c r="H98" s="30">
        <f t="shared" si="2"/>
        <v>0</v>
      </c>
      <c r="I98" s="33"/>
      <c r="J98" s="32" t="str">
        <f>+IF(ISERROR(VLOOKUP(B98&amp;E98,Tablas!$N$102:$O$200,2,FALSE)=TRUE),"No definido",VLOOKUP(B98&amp;E98,Tablas!N194:O247,2,FALSE))</f>
        <v>No definido</v>
      </c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</row>
    <row r="99" spans="2:35" ht="27" customHeight="1" x14ac:dyDescent="0.25">
      <c r="B99" s="17"/>
      <c r="C99" s="18" t="s">
        <v>22</v>
      </c>
      <c r="D99" s="17"/>
      <c r="E99" s="13" t="str">
        <f>+IF(ISERROR(VLOOKUP($D99,'Hoja 1 Datos Maestros'!$B$6:$F$55,2)=TRUE),"",VLOOKUP($D99,'Hoja 1 Datos Maestros'!$B$6:$F$55,2))</f>
        <v/>
      </c>
      <c r="F99" s="13" t="str">
        <f>+IF(ISERROR(VLOOKUP($D99,'Hoja 1 Datos Maestros'!$B$6:$F$55,3)=TRUE),"",VLOOKUP($D99,'Hoja 1 Datos Maestros'!$B$6:$F$55,3))</f>
        <v/>
      </c>
      <c r="G99" s="13" t="str">
        <f>+IF(ISERROR(VLOOKUP($D99,'Hoja 1 Datos Maestros'!$B$6:$F$55,4)=TRUE),"",VLOOKUP($D99,'Hoja 1 Datos Maestros'!$B$6:$F$55,4))</f>
        <v/>
      </c>
      <c r="H99" s="30">
        <f t="shared" si="2"/>
        <v>0</v>
      </c>
      <c r="I99" s="33"/>
      <c r="J99" s="32" t="str">
        <f>+IF(ISERROR(VLOOKUP(B99&amp;E99,Tablas!$N$102:$O$200,2,FALSE)=TRUE),"No definido",VLOOKUP(B99&amp;E99,Tablas!N195:O248,2,FALSE))</f>
        <v>No definido</v>
      </c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</row>
    <row r="100" spans="2:35" ht="27" customHeight="1" x14ac:dyDescent="0.25">
      <c r="B100" s="17"/>
      <c r="C100" s="18" t="s">
        <v>22</v>
      </c>
      <c r="D100" s="17"/>
      <c r="E100" s="13" t="str">
        <f>+IF(ISERROR(VLOOKUP($D100,'Hoja 1 Datos Maestros'!$B$6:$F$55,2)=TRUE),"",VLOOKUP($D100,'Hoja 1 Datos Maestros'!$B$6:$F$55,2))</f>
        <v/>
      </c>
      <c r="F100" s="13" t="str">
        <f>+IF(ISERROR(VLOOKUP($D100,'Hoja 1 Datos Maestros'!$B$6:$F$55,3)=TRUE),"",VLOOKUP($D100,'Hoja 1 Datos Maestros'!$B$6:$F$55,3))</f>
        <v/>
      </c>
      <c r="G100" s="13" t="str">
        <f>+IF(ISERROR(VLOOKUP($D100,'Hoja 1 Datos Maestros'!$B$6:$F$55,4)=TRUE),"",VLOOKUP($D100,'Hoja 1 Datos Maestros'!$B$6:$F$55,4))</f>
        <v/>
      </c>
      <c r="H100" s="30">
        <f t="shared" si="2"/>
        <v>0</v>
      </c>
      <c r="I100" s="33"/>
      <c r="J100" s="32" t="str">
        <f>+IF(ISERROR(VLOOKUP(B100&amp;E100,Tablas!$N$102:$O$200,2,FALSE)=TRUE),"No definido",VLOOKUP(B100&amp;E100,Tablas!N196:O249,2,FALSE))</f>
        <v>No definido</v>
      </c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</row>
    <row r="101" spans="2:35" ht="27" customHeight="1" x14ac:dyDescent="0.25">
      <c r="B101" s="17"/>
      <c r="C101" s="18" t="s">
        <v>22</v>
      </c>
      <c r="D101" s="17"/>
      <c r="E101" s="13" t="str">
        <f>+IF(ISERROR(VLOOKUP($D101,'Hoja 1 Datos Maestros'!$B$6:$F$55,2)=TRUE),"",VLOOKUP($D101,'Hoja 1 Datos Maestros'!$B$6:$F$55,2))</f>
        <v/>
      </c>
      <c r="F101" s="13" t="str">
        <f>+IF(ISERROR(VLOOKUP($D101,'Hoja 1 Datos Maestros'!$B$6:$F$55,3)=TRUE),"",VLOOKUP($D101,'Hoja 1 Datos Maestros'!$B$6:$F$55,3))</f>
        <v/>
      </c>
      <c r="G101" s="13" t="str">
        <f>+IF(ISERROR(VLOOKUP($D101,'Hoja 1 Datos Maestros'!$B$6:$F$55,4)=TRUE),"",VLOOKUP($D101,'Hoja 1 Datos Maestros'!$B$6:$F$55,4))</f>
        <v/>
      </c>
      <c r="H101" s="30">
        <f t="shared" si="2"/>
        <v>0</v>
      </c>
      <c r="I101" s="33"/>
      <c r="J101" s="32" t="str">
        <f>+IF(ISERROR(VLOOKUP(B101&amp;E101,Tablas!$N$102:$O$200,2,FALSE)=TRUE),"No definido",VLOOKUP(B101&amp;E101,Tablas!N197:O250,2,FALSE))</f>
        <v>No definido</v>
      </c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</row>
    <row r="102" spans="2:35" ht="27" customHeight="1" x14ac:dyDescent="0.25">
      <c r="B102" s="17"/>
      <c r="C102" s="18" t="s">
        <v>22</v>
      </c>
      <c r="D102" s="17"/>
      <c r="E102" s="13" t="str">
        <f>+IF(ISERROR(VLOOKUP($D102,'Hoja 1 Datos Maestros'!$B$6:$F$55,2)=TRUE),"",VLOOKUP($D102,'Hoja 1 Datos Maestros'!$B$6:$F$55,2))</f>
        <v/>
      </c>
      <c r="F102" s="13" t="str">
        <f>+IF(ISERROR(VLOOKUP($D102,'Hoja 1 Datos Maestros'!$B$6:$F$55,3)=TRUE),"",VLOOKUP($D102,'Hoja 1 Datos Maestros'!$B$6:$F$55,3))</f>
        <v/>
      </c>
      <c r="G102" s="13" t="str">
        <f>+IF(ISERROR(VLOOKUP($D102,'Hoja 1 Datos Maestros'!$B$6:$F$55,4)=TRUE),"",VLOOKUP($D102,'Hoja 1 Datos Maestros'!$B$6:$F$55,4))</f>
        <v/>
      </c>
      <c r="H102" s="30">
        <f t="shared" si="2"/>
        <v>0</v>
      </c>
      <c r="I102" s="33"/>
      <c r="J102" s="32" t="str">
        <f>+IF(ISERROR(VLOOKUP(B102&amp;E102,Tablas!$N$102:$O$200,2,FALSE)=TRUE),"No definido",VLOOKUP(B102&amp;E102,Tablas!N198:O251,2,FALSE))</f>
        <v>No definido</v>
      </c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</row>
    <row r="103" spans="2:35" ht="27" customHeight="1" x14ac:dyDescent="0.25">
      <c r="B103" s="17"/>
      <c r="C103" s="18" t="s">
        <v>22</v>
      </c>
      <c r="D103" s="17"/>
      <c r="E103" s="13" t="str">
        <f>+IF(ISERROR(VLOOKUP($D103,'Hoja 1 Datos Maestros'!$B$6:$F$55,2)=TRUE),"",VLOOKUP($D103,'Hoja 1 Datos Maestros'!$B$6:$F$55,2))</f>
        <v/>
      </c>
      <c r="F103" s="13" t="str">
        <f>+IF(ISERROR(VLOOKUP($D103,'Hoja 1 Datos Maestros'!$B$6:$F$55,3)=TRUE),"",VLOOKUP($D103,'Hoja 1 Datos Maestros'!$B$6:$F$55,3))</f>
        <v/>
      </c>
      <c r="G103" s="13" t="str">
        <f>+IF(ISERROR(VLOOKUP($D103,'Hoja 1 Datos Maestros'!$B$6:$F$55,4)=TRUE),"",VLOOKUP($D103,'Hoja 1 Datos Maestros'!$B$6:$F$55,4))</f>
        <v/>
      </c>
      <c r="H103" s="30">
        <f t="shared" si="2"/>
        <v>0</v>
      </c>
      <c r="I103" s="33"/>
      <c r="J103" s="32" t="str">
        <f>+IF(ISERROR(VLOOKUP(B103&amp;E103,Tablas!$N$102:$O$200,2,FALSE)=TRUE),"No definido",VLOOKUP(B103&amp;E103,Tablas!N199:O252,2,FALSE))</f>
        <v>No definido</v>
      </c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</row>
    <row r="104" spans="2:35" ht="27" customHeight="1" x14ac:dyDescent="0.25">
      <c r="B104" s="17"/>
      <c r="C104" s="18" t="s">
        <v>22</v>
      </c>
      <c r="D104" s="17"/>
      <c r="E104" s="13" t="str">
        <f>+IF(ISERROR(VLOOKUP($D104,'Hoja 1 Datos Maestros'!$B$6:$F$55,2)=TRUE),"",VLOOKUP($D104,'Hoja 1 Datos Maestros'!$B$6:$F$55,2))</f>
        <v/>
      </c>
      <c r="F104" s="13" t="str">
        <f>+IF(ISERROR(VLOOKUP($D104,'Hoja 1 Datos Maestros'!$B$6:$F$55,3)=TRUE),"",VLOOKUP($D104,'Hoja 1 Datos Maestros'!$B$6:$F$55,3))</f>
        <v/>
      </c>
      <c r="G104" s="13" t="str">
        <f>+IF(ISERROR(VLOOKUP($D104,'Hoja 1 Datos Maestros'!$B$6:$F$55,4)=TRUE),"",VLOOKUP($D104,'Hoja 1 Datos Maestros'!$B$6:$F$55,4))</f>
        <v/>
      </c>
      <c r="H104" s="30">
        <f t="shared" si="2"/>
        <v>0</v>
      </c>
      <c r="I104" s="33"/>
      <c r="J104" s="32" t="str">
        <f>+IF(ISERROR(VLOOKUP(B104&amp;E104,Tablas!$N$102:$O$200,2,FALSE)=TRUE),"No definido",VLOOKUP(B104&amp;E104,Tablas!N200:O253,2,FALSE))</f>
        <v>No definido</v>
      </c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</row>
    <row r="105" spans="2:35" ht="27" customHeight="1" x14ac:dyDescent="0.25">
      <c r="B105" s="17"/>
      <c r="C105" s="18" t="s">
        <v>22</v>
      </c>
      <c r="D105" s="17"/>
      <c r="E105" s="13" t="str">
        <f>+IF(ISERROR(VLOOKUP($D105,'Hoja 1 Datos Maestros'!$B$6:$F$55,2)=TRUE),"",VLOOKUP($D105,'Hoja 1 Datos Maestros'!$B$6:$F$55,2))</f>
        <v/>
      </c>
      <c r="F105" s="13" t="str">
        <f>+IF(ISERROR(VLOOKUP($D105,'Hoja 1 Datos Maestros'!$B$6:$F$55,3)=TRUE),"",VLOOKUP($D105,'Hoja 1 Datos Maestros'!$B$6:$F$55,3))</f>
        <v/>
      </c>
      <c r="G105" s="13" t="str">
        <f>+IF(ISERROR(VLOOKUP($D105,'Hoja 1 Datos Maestros'!$B$6:$F$55,4)=TRUE),"",VLOOKUP($D105,'Hoja 1 Datos Maestros'!$B$6:$F$55,4))</f>
        <v/>
      </c>
      <c r="H105" s="30">
        <f t="shared" si="2"/>
        <v>0</v>
      </c>
      <c r="I105" s="33"/>
      <c r="J105" s="32" t="str">
        <f>+IF(ISERROR(VLOOKUP(B105&amp;E105,Tablas!$N$102:$O$200,2,FALSE)=TRUE),"No definido",VLOOKUP(B105&amp;E105,Tablas!N201:O254,2,FALSE))</f>
        <v>No definido</v>
      </c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</row>
    <row r="106" spans="2:35" ht="27" customHeight="1" x14ac:dyDescent="0.25">
      <c r="B106" s="17"/>
      <c r="C106" s="18" t="s">
        <v>22</v>
      </c>
      <c r="D106" s="17"/>
      <c r="E106" s="13" t="str">
        <f>+IF(ISERROR(VLOOKUP($D106,'Hoja 1 Datos Maestros'!$B$6:$F$55,2)=TRUE),"",VLOOKUP($D106,'Hoja 1 Datos Maestros'!$B$6:$F$55,2))</f>
        <v/>
      </c>
      <c r="F106" s="13" t="str">
        <f>+IF(ISERROR(VLOOKUP($D106,'Hoja 1 Datos Maestros'!$B$6:$F$55,3)=TRUE),"",VLOOKUP($D106,'Hoja 1 Datos Maestros'!$B$6:$F$55,3))</f>
        <v/>
      </c>
      <c r="G106" s="13" t="str">
        <f>+IF(ISERROR(VLOOKUP($D106,'Hoja 1 Datos Maestros'!$B$6:$F$55,4)=TRUE),"",VLOOKUP($D106,'Hoja 1 Datos Maestros'!$B$6:$F$55,4))</f>
        <v/>
      </c>
      <c r="H106" s="30">
        <f t="shared" si="2"/>
        <v>0</v>
      </c>
      <c r="I106" s="33"/>
      <c r="J106" s="32" t="str">
        <f>+IF(ISERROR(VLOOKUP(B106&amp;E106,Tablas!$N$102:$O$200,2,FALSE)=TRUE),"No definido",VLOOKUP(B106&amp;E106,Tablas!N202:O255,2,FALSE))</f>
        <v>No definido</v>
      </c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</row>
    <row r="107" spans="2:35" ht="27" customHeight="1" x14ac:dyDescent="0.25">
      <c r="B107" s="17"/>
      <c r="C107" s="18" t="s">
        <v>22</v>
      </c>
      <c r="D107" s="17"/>
      <c r="E107" s="13" t="str">
        <f>+IF(ISERROR(VLOOKUP($D107,'Hoja 1 Datos Maestros'!$B$6:$F$55,2)=TRUE),"",VLOOKUP($D107,'Hoja 1 Datos Maestros'!$B$6:$F$55,2))</f>
        <v/>
      </c>
      <c r="F107" s="13" t="str">
        <f>+IF(ISERROR(VLOOKUP($D107,'Hoja 1 Datos Maestros'!$B$6:$F$55,3)=TRUE),"",VLOOKUP($D107,'Hoja 1 Datos Maestros'!$B$6:$F$55,3))</f>
        <v/>
      </c>
      <c r="G107" s="13" t="str">
        <f>+IF(ISERROR(VLOOKUP($D107,'Hoja 1 Datos Maestros'!$B$6:$F$55,4)=TRUE),"",VLOOKUP($D107,'Hoja 1 Datos Maestros'!$B$6:$F$55,4))</f>
        <v/>
      </c>
      <c r="H107" s="30">
        <f t="shared" si="2"/>
        <v>0</v>
      </c>
      <c r="I107" s="33"/>
      <c r="J107" s="32" t="str">
        <f>+IF(ISERROR(VLOOKUP(B107&amp;E107,Tablas!$N$102:$O$200,2,FALSE)=TRUE),"No definido",VLOOKUP(B107&amp;E107,Tablas!N203:O256,2,FALSE))</f>
        <v>No definido</v>
      </c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</row>
    <row r="108" spans="2:35" ht="27" customHeight="1" x14ac:dyDescent="0.25">
      <c r="B108" s="17"/>
      <c r="C108" s="18" t="s">
        <v>22</v>
      </c>
      <c r="D108" s="17"/>
      <c r="E108" s="13" t="str">
        <f>+IF(ISERROR(VLOOKUP($D108,'Hoja 1 Datos Maestros'!$B$6:$F$55,2)=TRUE),"",VLOOKUP($D108,'Hoja 1 Datos Maestros'!$B$6:$F$55,2))</f>
        <v/>
      </c>
      <c r="F108" s="13" t="str">
        <f>+IF(ISERROR(VLOOKUP($D108,'Hoja 1 Datos Maestros'!$B$6:$F$55,3)=TRUE),"",VLOOKUP($D108,'Hoja 1 Datos Maestros'!$B$6:$F$55,3))</f>
        <v/>
      </c>
      <c r="G108" s="13" t="str">
        <f>+IF(ISERROR(VLOOKUP($D108,'Hoja 1 Datos Maestros'!$B$6:$F$55,4)=TRUE),"",VLOOKUP($D108,'Hoja 1 Datos Maestros'!$B$6:$F$55,4))</f>
        <v/>
      </c>
      <c r="H108" s="30">
        <f t="shared" si="2"/>
        <v>0</v>
      </c>
      <c r="I108" s="33"/>
      <c r="J108" s="32" t="str">
        <f>+IF(ISERROR(VLOOKUP(B108&amp;E108,Tablas!$N$102:$O$200,2,FALSE)=TRUE),"No definido",VLOOKUP(B108&amp;E108,Tablas!N204:O257,2,FALSE))</f>
        <v>No definido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</row>
    <row r="109" spans="2:35" ht="27" customHeight="1" x14ac:dyDescent="0.25">
      <c r="B109" s="17"/>
      <c r="C109" s="18" t="s">
        <v>22</v>
      </c>
      <c r="D109" s="17"/>
      <c r="E109" s="13" t="str">
        <f>+IF(ISERROR(VLOOKUP($D109,'Hoja 1 Datos Maestros'!$B$6:$F$55,2)=TRUE),"",VLOOKUP($D109,'Hoja 1 Datos Maestros'!$B$6:$F$55,2))</f>
        <v/>
      </c>
      <c r="F109" s="13" t="str">
        <f>+IF(ISERROR(VLOOKUP($D109,'Hoja 1 Datos Maestros'!$B$6:$F$55,3)=TRUE),"",VLOOKUP($D109,'Hoja 1 Datos Maestros'!$B$6:$F$55,3))</f>
        <v/>
      </c>
      <c r="G109" s="13" t="str">
        <f>+IF(ISERROR(VLOOKUP($D109,'Hoja 1 Datos Maestros'!$B$6:$F$55,4)=TRUE),"",VLOOKUP($D109,'Hoja 1 Datos Maestros'!$B$6:$F$55,4))</f>
        <v/>
      </c>
      <c r="H109" s="30">
        <f t="shared" si="2"/>
        <v>0</v>
      </c>
      <c r="I109" s="33"/>
      <c r="J109" s="32" t="str">
        <f>+IF(ISERROR(VLOOKUP(B109&amp;E109,Tablas!$N$102:$O$200,2,FALSE)=TRUE),"No definido",VLOOKUP(B109&amp;E109,Tablas!N205:O258,2,FALSE))</f>
        <v>No definido</v>
      </c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</row>
    <row r="110" spans="2:35" ht="27" customHeight="1" x14ac:dyDescent="0.25">
      <c r="B110" s="17"/>
      <c r="C110" s="18" t="s">
        <v>22</v>
      </c>
      <c r="D110" s="17"/>
      <c r="E110" s="13" t="str">
        <f>+IF(ISERROR(VLOOKUP($D110,'Hoja 1 Datos Maestros'!$B$6:$F$55,2)=TRUE),"",VLOOKUP($D110,'Hoja 1 Datos Maestros'!$B$6:$F$55,2))</f>
        <v/>
      </c>
      <c r="F110" s="13" t="str">
        <f>+IF(ISERROR(VLOOKUP($D110,'Hoja 1 Datos Maestros'!$B$6:$F$55,3)=TRUE),"",VLOOKUP($D110,'Hoja 1 Datos Maestros'!$B$6:$F$55,3))</f>
        <v/>
      </c>
      <c r="G110" s="13" t="str">
        <f>+IF(ISERROR(VLOOKUP($D110,'Hoja 1 Datos Maestros'!$B$6:$F$55,4)=TRUE),"",VLOOKUP($D110,'Hoja 1 Datos Maestros'!$B$6:$F$55,4))</f>
        <v/>
      </c>
      <c r="H110" s="30">
        <f t="shared" si="2"/>
        <v>0</v>
      </c>
      <c r="I110" s="33"/>
      <c r="J110" s="32" t="str">
        <f>+IF(ISERROR(VLOOKUP(B110&amp;E110,Tablas!$N$102:$O$200,2,FALSE)=TRUE),"No definido",VLOOKUP(B110&amp;E110,Tablas!N206:O259,2,FALSE))</f>
        <v>No definido</v>
      </c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</row>
    <row r="111" spans="2:35" ht="27" customHeight="1" x14ac:dyDescent="0.25">
      <c r="B111" s="17"/>
      <c r="C111" s="18" t="s">
        <v>22</v>
      </c>
      <c r="D111" s="17"/>
      <c r="E111" s="13" t="str">
        <f>+IF(ISERROR(VLOOKUP($D111,'Hoja 1 Datos Maestros'!$B$6:$F$55,2)=TRUE),"",VLOOKUP($D111,'Hoja 1 Datos Maestros'!$B$6:$F$55,2))</f>
        <v/>
      </c>
      <c r="F111" s="13" t="str">
        <f>+IF(ISERROR(VLOOKUP($D111,'Hoja 1 Datos Maestros'!$B$6:$F$55,3)=TRUE),"",VLOOKUP($D111,'Hoja 1 Datos Maestros'!$B$6:$F$55,3))</f>
        <v/>
      </c>
      <c r="G111" s="13" t="str">
        <f>+IF(ISERROR(VLOOKUP($D111,'Hoja 1 Datos Maestros'!$B$6:$F$55,4)=TRUE),"",VLOOKUP($D111,'Hoja 1 Datos Maestros'!$B$6:$F$55,4))</f>
        <v/>
      </c>
      <c r="H111" s="30">
        <f t="shared" si="2"/>
        <v>0</v>
      </c>
      <c r="I111" s="33"/>
      <c r="J111" s="32" t="str">
        <f>+IF(ISERROR(VLOOKUP(B111&amp;E111,Tablas!$N$102:$O$200,2,FALSE)=TRUE),"No definido",VLOOKUP(B111&amp;E111,Tablas!N207:O260,2,FALSE))</f>
        <v>No definido</v>
      </c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</row>
    <row r="112" spans="2:35" ht="27" customHeight="1" x14ac:dyDescent="0.25">
      <c r="B112" s="17"/>
      <c r="C112" s="18" t="s">
        <v>22</v>
      </c>
      <c r="D112" s="17"/>
      <c r="E112" s="13" t="str">
        <f>+IF(ISERROR(VLOOKUP($D112,'Hoja 1 Datos Maestros'!$B$6:$F$55,2)=TRUE),"",VLOOKUP($D112,'Hoja 1 Datos Maestros'!$B$6:$F$55,2))</f>
        <v/>
      </c>
      <c r="F112" s="13" t="str">
        <f>+IF(ISERROR(VLOOKUP($D112,'Hoja 1 Datos Maestros'!$B$6:$F$55,3)=TRUE),"",VLOOKUP($D112,'Hoja 1 Datos Maestros'!$B$6:$F$55,3))</f>
        <v/>
      </c>
      <c r="G112" s="13" t="str">
        <f>+IF(ISERROR(VLOOKUP($D112,'Hoja 1 Datos Maestros'!$B$6:$F$55,4)=TRUE),"",VLOOKUP($D112,'Hoja 1 Datos Maestros'!$B$6:$F$55,4))</f>
        <v/>
      </c>
      <c r="H112" s="30">
        <f t="shared" si="2"/>
        <v>0</v>
      </c>
      <c r="I112" s="33"/>
      <c r="J112" s="32" t="str">
        <f>+IF(ISERROR(VLOOKUP(B112&amp;E112,Tablas!$N$102:$O$200,2,FALSE)=TRUE),"No definido",VLOOKUP(B112&amp;E112,Tablas!N208:O261,2,FALSE))</f>
        <v>No definido</v>
      </c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</row>
    <row r="113" spans="2:35" ht="27" customHeight="1" x14ac:dyDescent="0.25">
      <c r="B113" s="17"/>
      <c r="C113" s="18" t="s">
        <v>22</v>
      </c>
      <c r="D113" s="17"/>
      <c r="E113" s="13" t="str">
        <f>+IF(ISERROR(VLOOKUP($D113,'Hoja 1 Datos Maestros'!$B$6:$F$55,2)=TRUE),"",VLOOKUP($D113,'Hoja 1 Datos Maestros'!$B$6:$F$55,2))</f>
        <v/>
      </c>
      <c r="F113" s="13" t="str">
        <f>+IF(ISERROR(VLOOKUP($D113,'Hoja 1 Datos Maestros'!$B$6:$F$55,3)=TRUE),"",VLOOKUP($D113,'Hoja 1 Datos Maestros'!$B$6:$F$55,3))</f>
        <v/>
      </c>
      <c r="G113" s="13" t="str">
        <f>+IF(ISERROR(VLOOKUP($D113,'Hoja 1 Datos Maestros'!$B$6:$F$55,4)=TRUE),"",VLOOKUP($D113,'Hoja 1 Datos Maestros'!$B$6:$F$55,4))</f>
        <v/>
      </c>
      <c r="H113" s="30">
        <f t="shared" si="2"/>
        <v>0</v>
      </c>
      <c r="I113" s="33"/>
      <c r="J113" s="32" t="str">
        <f>+IF(ISERROR(VLOOKUP(B113&amp;E113,Tablas!$N$102:$O$200,2,FALSE)=TRUE),"No definido",VLOOKUP(B113&amp;E113,Tablas!N209:O262,2,FALSE))</f>
        <v>No definido</v>
      </c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</row>
    <row r="114" spans="2:35" ht="27" customHeight="1" x14ac:dyDescent="0.25">
      <c r="B114" s="17"/>
      <c r="C114" s="18" t="s">
        <v>22</v>
      </c>
      <c r="D114" s="17"/>
      <c r="E114" s="13" t="str">
        <f>+IF(ISERROR(VLOOKUP($D114,'Hoja 1 Datos Maestros'!$B$6:$F$55,2)=TRUE),"",VLOOKUP($D114,'Hoja 1 Datos Maestros'!$B$6:$F$55,2))</f>
        <v/>
      </c>
      <c r="F114" s="13" t="str">
        <f>+IF(ISERROR(VLOOKUP($D114,'Hoja 1 Datos Maestros'!$B$6:$F$55,3)=TRUE),"",VLOOKUP($D114,'Hoja 1 Datos Maestros'!$B$6:$F$55,3))</f>
        <v/>
      </c>
      <c r="G114" s="13" t="str">
        <f>+IF(ISERROR(VLOOKUP($D114,'Hoja 1 Datos Maestros'!$B$6:$F$55,4)=TRUE),"",VLOOKUP($D114,'Hoja 1 Datos Maestros'!$B$6:$F$55,4))</f>
        <v/>
      </c>
      <c r="H114" s="30">
        <f t="shared" si="2"/>
        <v>0</v>
      </c>
      <c r="I114" s="33"/>
      <c r="J114" s="32" t="str">
        <f>+IF(ISERROR(VLOOKUP(B114&amp;E114,Tablas!$N$102:$O$200,2,FALSE)=TRUE),"No definido",VLOOKUP(B114&amp;E114,Tablas!N210:O263,2,FALSE))</f>
        <v>No definido</v>
      </c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</row>
    <row r="115" spans="2:35" ht="27" customHeight="1" x14ac:dyDescent="0.25">
      <c r="B115" s="17"/>
      <c r="C115" s="18" t="s">
        <v>22</v>
      </c>
      <c r="D115" s="17"/>
      <c r="E115" s="13" t="str">
        <f>+IF(ISERROR(VLOOKUP($D115,'Hoja 1 Datos Maestros'!$B$6:$F$55,2)=TRUE),"",VLOOKUP($D115,'Hoja 1 Datos Maestros'!$B$6:$F$55,2))</f>
        <v/>
      </c>
      <c r="F115" s="13" t="str">
        <f>+IF(ISERROR(VLOOKUP($D115,'Hoja 1 Datos Maestros'!$B$6:$F$55,3)=TRUE),"",VLOOKUP($D115,'Hoja 1 Datos Maestros'!$B$6:$F$55,3))</f>
        <v/>
      </c>
      <c r="G115" s="13" t="str">
        <f>+IF(ISERROR(VLOOKUP($D115,'Hoja 1 Datos Maestros'!$B$6:$F$55,4)=TRUE),"",VLOOKUP($D115,'Hoja 1 Datos Maestros'!$B$6:$F$55,4))</f>
        <v/>
      </c>
      <c r="H115" s="30">
        <f t="shared" si="2"/>
        <v>0</v>
      </c>
      <c r="I115" s="33"/>
      <c r="J115" s="32" t="str">
        <f>+IF(ISERROR(VLOOKUP(B115&amp;E115,Tablas!$N$102:$O$200,2,FALSE)=TRUE),"No definido",VLOOKUP(B115&amp;E115,Tablas!N211:O264,2,FALSE))</f>
        <v>No definido</v>
      </c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</row>
    <row r="116" spans="2:35" ht="27" customHeight="1" x14ac:dyDescent="0.25">
      <c r="B116" s="17"/>
      <c r="C116" s="18" t="s">
        <v>22</v>
      </c>
      <c r="D116" s="17"/>
      <c r="E116" s="13" t="str">
        <f>+IF(ISERROR(VLOOKUP($D116,'Hoja 1 Datos Maestros'!$B$6:$F$55,2)=TRUE),"",VLOOKUP($D116,'Hoja 1 Datos Maestros'!$B$6:$F$55,2))</f>
        <v/>
      </c>
      <c r="F116" s="13" t="str">
        <f>+IF(ISERROR(VLOOKUP($D116,'Hoja 1 Datos Maestros'!$B$6:$F$55,3)=TRUE),"",VLOOKUP($D116,'Hoja 1 Datos Maestros'!$B$6:$F$55,3))</f>
        <v/>
      </c>
      <c r="G116" s="13" t="str">
        <f>+IF(ISERROR(VLOOKUP($D116,'Hoja 1 Datos Maestros'!$B$6:$F$55,4)=TRUE),"",VLOOKUP($D116,'Hoja 1 Datos Maestros'!$B$6:$F$55,4))</f>
        <v/>
      </c>
      <c r="H116" s="30">
        <f t="shared" si="2"/>
        <v>0</v>
      </c>
      <c r="I116" s="33"/>
      <c r="J116" s="32" t="str">
        <f>+IF(ISERROR(VLOOKUP(B116&amp;E116,Tablas!$N$102:$O$200,2,FALSE)=TRUE),"No definido",VLOOKUP(B116&amp;E116,Tablas!N212:O265,2,FALSE))</f>
        <v>No definido</v>
      </c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</row>
    <row r="117" spans="2:35" ht="27" customHeight="1" x14ac:dyDescent="0.25">
      <c r="B117" s="17"/>
      <c r="C117" s="18" t="s">
        <v>22</v>
      </c>
      <c r="D117" s="17"/>
      <c r="E117" s="13" t="str">
        <f>+IF(ISERROR(VLOOKUP($D117,'Hoja 1 Datos Maestros'!$B$6:$F$55,2)=TRUE),"",VLOOKUP($D117,'Hoja 1 Datos Maestros'!$B$6:$F$55,2))</f>
        <v/>
      </c>
      <c r="F117" s="13" t="str">
        <f>+IF(ISERROR(VLOOKUP($D117,'Hoja 1 Datos Maestros'!$B$6:$F$55,3)=TRUE),"",VLOOKUP($D117,'Hoja 1 Datos Maestros'!$B$6:$F$55,3))</f>
        <v/>
      </c>
      <c r="G117" s="13" t="str">
        <f>+IF(ISERROR(VLOOKUP($D117,'Hoja 1 Datos Maestros'!$B$6:$F$55,4)=TRUE),"",VLOOKUP($D117,'Hoja 1 Datos Maestros'!$B$6:$F$55,4))</f>
        <v/>
      </c>
      <c r="H117" s="30">
        <f t="shared" si="2"/>
        <v>0</v>
      </c>
      <c r="I117" s="33"/>
      <c r="J117" s="32" t="str">
        <f>+IF(ISERROR(VLOOKUP(B117&amp;E117,Tablas!$N$102:$O$200,2,FALSE)=TRUE),"No definido",VLOOKUP(B117&amp;E117,Tablas!N213:O266,2,FALSE))</f>
        <v>No definido</v>
      </c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</row>
    <row r="118" spans="2:35" ht="27" customHeight="1" x14ac:dyDescent="0.25">
      <c r="B118" s="17"/>
      <c r="C118" s="18" t="s">
        <v>22</v>
      </c>
      <c r="D118" s="17"/>
      <c r="E118" s="13" t="str">
        <f>+IF(ISERROR(VLOOKUP($D118,'Hoja 1 Datos Maestros'!$B$6:$F$55,2)=TRUE),"",VLOOKUP($D118,'Hoja 1 Datos Maestros'!$B$6:$F$55,2))</f>
        <v/>
      </c>
      <c r="F118" s="13" t="str">
        <f>+IF(ISERROR(VLOOKUP($D118,'Hoja 1 Datos Maestros'!$B$6:$F$55,3)=TRUE),"",VLOOKUP($D118,'Hoja 1 Datos Maestros'!$B$6:$F$55,3))</f>
        <v/>
      </c>
      <c r="G118" s="13" t="str">
        <f>+IF(ISERROR(VLOOKUP($D118,'Hoja 1 Datos Maestros'!$B$6:$F$55,4)=TRUE),"",VLOOKUP($D118,'Hoja 1 Datos Maestros'!$B$6:$F$55,4))</f>
        <v/>
      </c>
      <c r="H118" s="30">
        <f t="shared" si="2"/>
        <v>0</v>
      </c>
      <c r="I118" s="33"/>
      <c r="J118" s="32" t="str">
        <f>+IF(ISERROR(VLOOKUP(B118&amp;E118,Tablas!$N$102:$O$200,2,FALSE)=TRUE),"No definido",VLOOKUP(B118&amp;E118,Tablas!N214:O267,2,FALSE))</f>
        <v>No definido</v>
      </c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</row>
    <row r="119" spans="2:35" ht="27" customHeight="1" x14ac:dyDescent="0.25">
      <c r="B119" s="17"/>
      <c r="C119" s="18" t="s">
        <v>22</v>
      </c>
      <c r="D119" s="17"/>
      <c r="E119" s="13" t="str">
        <f>+IF(ISERROR(VLOOKUP($D119,'Hoja 1 Datos Maestros'!$B$6:$F$55,2)=TRUE),"",VLOOKUP($D119,'Hoja 1 Datos Maestros'!$B$6:$F$55,2))</f>
        <v/>
      </c>
      <c r="F119" s="13" t="str">
        <f>+IF(ISERROR(VLOOKUP($D119,'Hoja 1 Datos Maestros'!$B$6:$F$55,3)=TRUE),"",VLOOKUP($D119,'Hoja 1 Datos Maestros'!$B$6:$F$55,3))</f>
        <v/>
      </c>
      <c r="G119" s="13" t="str">
        <f>+IF(ISERROR(VLOOKUP($D119,'Hoja 1 Datos Maestros'!$B$6:$F$55,4)=TRUE),"",VLOOKUP($D119,'Hoja 1 Datos Maestros'!$B$6:$F$55,4))</f>
        <v/>
      </c>
      <c r="H119" s="30">
        <f t="shared" si="2"/>
        <v>0</v>
      </c>
      <c r="I119" s="33"/>
      <c r="J119" s="32" t="str">
        <f>+IF(ISERROR(VLOOKUP(B119&amp;E119,Tablas!$N$102:$O$200,2,FALSE)=TRUE),"No definido",VLOOKUP(B119&amp;E119,Tablas!N215:O268,2,FALSE))</f>
        <v>No definido</v>
      </c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</row>
    <row r="120" spans="2:35" ht="27" customHeight="1" x14ac:dyDescent="0.25">
      <c r="B120" s="17"/>
      <c r="C120" s="18" t="s">
        <v>22</v>
      </c>
      <c r="D120" s="17"/>
      <c r="E120" s="13" t="str">
        <f>+IF(ISERROR(VLOOKUP($D120,'Hoja 1 Datos Maestros'!$B$6:$F$55,2)=TRUE),"",VLOOKUP($D120,'Hoja 1 Datos Maestros'!$B$6:$F$55,2))</f>
        <v/>
      </c>
      <c r="F120" s="13" t="str">
        <f>+IF(ISERROR(VLOOKUP($D120,'Hoja 1 Datos Maestros'!$B$6:$F$55,3)=TRUE),"",VLOOKUP($D120,'Hoja 1 Datos Maestros'!$B$6:$F$55,3))</f>
        <v/>
      </c>
      <c r="G120" s="13" t="str">
        <f>+IF(ISERROR(VLOOKUP($D120,'Hoja 1 Datos Maestros'!$B$6:$F$55,4)=TRUE),"",VLOOKUP($D120,'Hoja 1 Datos Maestros'!$B$6:$F$55,4))</f>
        <v/>
      </c>
      <c r="H120" s="30">
        <f t="shared" si="2"/>
        <v>0</v>
      </c>
      <c r="I120" s="33"/>
      <c r="J120" s="32" t="str">
        <f>+IF(ISERROR(VLOOKUP(B120&amp;E120,Tablas!$N$102:$O$200,2,FALSE)=TRUE),"No definido",VLOOKUP(B120&amp;E120,Tablas!N216:O269,2,FALSE))</f>
        <v>No definido</v>
      </c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</row>
    <row r="121" spans="2:35" ht="27" customHeight="1" x14ac:dyDescent="0.25">
      <c r="B121" s="17"/>
      <c r="C121" s="18" t="s">
        <v>22</v>
      </c>
      <c r="D121" s="17"/>
      <c r="E121" s="13" t="str">
        <f>+IF(ISERROR(VLOOKUP($D121,'Hoja 1 Datos Maestros'!$B$6:$F$55,2)=TRUE),"",VLOOKUP($D121,'Hoja 1 Datos Maestros'!$B$6:$F$55,2))</f>
        <v/>
      </c>
      <c r="F121" s="13" t="str">
        <f>+IF(ISERROR(VLOOKUP($D121,'Hoja 1 Datos Maestros'!$B$6:$F$55,3)=TRUE),"",VLOOKUP($D121,'Hoja 1 Datos Maestros'!$B$6:$F$55,3))</f>
        <v/>
      </c>
      <c r="G121" s="13" t="str">
        <f>+IF(ISERROR(VLOOKUP($D121,'Hoja 1 Datos Maestros'!$B$6:$F$55,4)=TRUE),"",VLOOKUP($D121,'Hoja 1 Datos Maestros'!$B$6:$F$55,4))</f>
        <v/>
      </c>
      <c r="H121" s="30">
        <f t="shared" si="2"/>
        <v>0</v>
      </c>
      <c r="I121" s="33"/>
      <c r="J121" s="32" t="str">
        <f>+IF(ISERROR(VLOOKUP(B121&amp;E121,Tablas!$N$102:$O$200,2,FALSE)=TRUE),"No definido",VLOOKUP(B121&amp;E121,Tablas!N217:O270,2,FALSE))</f>
        <v>No definido</v>
      </c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</row>
    <row r="122" spans="2:35" ht="27" customHeight="1" x14ac:dyDescent="0.25">
      <c r="B122" s="17"/>
      <c r="C122" s="18" t="s">
        <v>22</v>
      </c>
      <c r="D122" s="17"/>
      <c r="E122" s="13" t="str">
        <f>+IF(ISERROR(VLOOKUP($D122,'Hoja 1 Datos Maestros'!$B$6:$F$55,2)=TRUE),"",VLOOKUP($D122,'Hoja 1 Datos Maestros'!$B$6:$F$55,2))</f>
        <v/>
      </c>
      <c r="F122" s="13" t="str">
        <f>+IF(ISERROR(VLOOKUP($D122,'Hoja 1 Datos Maestros'!$B$6:$F$55,3)=TRUE),"",VLOOKUP($D122,'Hoja 1 Datos Maestros'!$B$6:$F$55,3))</f>
        <v/>
      </c>
      <c r="G122" s="13" t="str">
        <f>+IF(ISERROR(VLOOKUP($D122,'Hoja 1 Datos Maestros'!$B$6:$F$55,4)=TRUE),"",VLOOKUP($D122,'Hoja 1 Datos Maestros'!$B$6:$F$55,4))</f>
        <v/>
      </c>
      <c r="H122" s="30">
        <f t="shared" si="2"/>
        <v>0</v>
      </c>
      <c r="I122" s="33"/>
      <c r="J122" s="32" t="str">
        <f>+IF(ISERROR(VLOOKUP(B122&amp;E122,Tablas!$N$102:$O$200,2,FALSE)=TRUE),"No definido",VLOOKUP(B122&amp;E122,Tablas!N218:O271,2,FALSE))</f>
        <v>No definido</v>
      </c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</row>
    <row r="123" spans="2:35" ht="27" customHeight="1" x14ac:dyDescent="0.25">
      <c r="B123" s="17"/>
      <c r="C123" s="18" t="s">
        <v>22</v>
      </c>
      <c r="D123" s="17"/>
      <c r="E123" s="13" t="str">
        <f>+IF(ISERROR(VLOOKUP($D123,'Hoja 1 Datos Maestros'!$B$6:$F$55,2)=TRUE),"",VLOOKUP($D123,'Hoja 1 Datos Maestros'!$B$6:$F$55,2))</f>
        <v/>
      </c>
      <c r="F123" s="13" t="str">
        <f>+IF(ISERROR(VLOOKUP($D123,'Hoja 1 Datos Maestros'!$B$6:$F$55,3)=TRUE),"",VLOOKUP($D123,'Hoja 1 Datos Maestros'!$B$6:$F$55,3))</f>
        <v/>
      </c>
      <c r="G123" s="13" t="str">
        <f>+IF(ISERROR(VLOOKUP($D123,'Hoja 1 Datos Maestros'!$B$6:$F$55,4)=TRUE),"",VLOOKUP($D123,'Hoja 1 Datos Maestros'!$B$6:$F$55,4))</f>
        <v/>
      </c>
      <c r="H123" s="30">
        <f t="shared" si="2"/>
        <v>0</v>
      </c>
      <c r="I123" s="33"/>
      <c r="J123" s="32" t="str">
        <f>+IF(ISERROR(VLOOKUP(B123&amp;E123,Tablas!$N$102:$O$200,2,FALSE)=TRUE),"No definido",VLOOKUP(B123&amp;E123,Tablas!N219:O272,2,FALSE))</f>
        <v>No definido</v>
      </c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</row>
    <row r="124" spans="2:35" ht="27" customHeight="1" x14ac:dyDescent="0.25">
      <c r="B124" s="17"/>
      <c r="C124" s="18" t="s">
        <v>22</v>
      </c>
      <c r="D124" s="17"/>
      <c r="E124" s="13" t="str">
        <f>+IF(ISERROR(VLOOKUP($D124,'Hoja 1 Datos Maestros'!$B$6:$F$55,2)=TRUE),"",VLOOKUP($D124,'Hoja 1 Datos Maestros'!$B$6:$F$55,2))</f>
        <v/>
      </c>
      <c r="F124" s="13" t="str">
        <f>+IF(ISERROR(VLOOKUP($D124,'Hoja 1 Datos Maestros'!$B$6:$F$55,3)=TRUE),"",VLOOKUP($D124,'Hoja 1 Datos Maestros'!$B$6:$F$55,3))</f>
        <v/>
      </c>
      <c r="G124" s="13" t="str">
        <f>+IF(ISERROR(VLOOKUP($D124,'Hoja 1 Datos Maestros'!$B$6:$F$55,4)=TRUE),"",VLOOKUP($D124,'Hoja 1 Datos Maestros'!$B$6:$F$55,4))</f>
        <v/>
      </c>
      <c r="H124" s="30">
        <f t="shared" si="2"/>
        <v>0</v>
      </c>
      <c r="I124" s="33"/>
      <c r="J124" s="32" t="str">
        <f>+IF(ISERROR(VLOOKUP(B124&amp;E124,Tablas!$N$102:$O$200,2,FALSE)=TRUE),"No definido",VLOOKUP(B124&amp;E124,Tablas!N220:O273,2,FALSE))</f>
        <v>No definido</v>
      </c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</row>
    <row r="125" spans="2:35" ht="27" customHeight="1" x14ac:dyDescent="0.25">
      <c r="B125" s="17"/>
      <c r="C125" s="18" t="s">
        <v>22</v>
      </c>
      <c r="D125" s="17"/>
      <c r="E125" s="13" t="str">
        <f>+IF(ISERROR(VLOOKUP($D125,'Hoja 1 Datos Maestros'!$B$6:$F$55,2)=TRUE),"",VLOOKUP($D125,'Hoja 1 Datos Maestros'!$B$6:$F$55,2))</f>
        <v/>
      </c>
      <c r="F125" s="13" t="str">
        <f>+IF(ISERROR(VLOOKUP($D125,'Hoja 1 Datos Maestros'!$B$6:$F$55,3)=TRUE),"",VLOOKUP($D125,'Hoja 1 Datos Maestros'!$B$6:$F$55,3))</f>
        <v/>
      </c>
      <c r="G125" s="13" t="str">
        <f>+IF(ISERROR(VLOOKUP($D125,'Hoja 1 Datos Maestros'!$B$6:$F$55,4)=TRUE),"",VLOOKUP($D125,'Hoja 1 Datos Maestros'!$B$6:$F$55,4))</f>
        <v/>
      </c>
      <c r="H125" s="30">
        <f t="shared" si="2"/>
        <v>0</v>
      </c>
      <c r="I125" s="33"/>
      <c r="J125" s="32" t="str">
        <f>+IF(ISERROR(VLOOKUP(B125&amp;E125,Tablas!$N$102:$O$200,2,FALSE)=TRUE),"No definido",VLOOKUP(B125&amp;E125,Tablas!N221:O274,2,FALSE))</f>
        <v>No definido</v>
      </c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</row>
    <row r="126" spans="2:35" ht="27" customHeight="1" x14ac:dyDescent="0.25">
      <c r="B126" s="17"/>
      <c r="C126" s="18" t="s">
        <v>22</v>
      </c>
      <c r="D126" s="17"/>
      <c r="E126" s="13" t="str">
        <f>+IF(ISERROR(VLOOKUP($D126,'Hoja 1 Datos Maestros'!$B$6:$F$55,2)=TRUE),"",VLOOKUP($D126,'Hoja 1 Datos Maestros'!$B$6:$F$55,2))</f>
        <v/>
      </c>
      <c r="F126" s="13" t="str">
        <f>+IF(ISERROR(VLOOKUP($D126,'Hoja 1 Datos Maestros'!$B$6:$F$55,3)=TRUE),"",VLOOKUP($D126,'Hoja 1 Datos Maestros'!$B$6:$F$55,3))</f>
        <v/>
      </c>
      <c r="G126" s="13" t="str">
        <f>+IF(ISERROR(VLOOKUP($D126,'Hoja 1 Datos Maestros'!$B$6:$F$55,4)=TRUE),"",VLOOKUP($D126,'Hoja 1 Datos Maestros'!$B$6:$F$55,4))</f>
        <v/>
      </c>
      <c r="H126" s="30">
        <f t="shared" si="2"/>
        <v>0</v>
      </c>
      <c r="I126" s="33"/>
      <c r="J126" s="32" t="str">
        <f>+IF(ISERROR(VLOOKUP(B126&amp;E126,Tablas!$N$102:$O$200,2,FALSE)=TRUE),"No definido",VLOOKUP(B126&amp;E126,Tablas!N222:O275,2,FALSE))</f>
        <v>No definido</v>
      </c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</row>
    <row r="127" spans="2:35" ht="27" customHeight="1" x14ac:dyDescent="0.25">
      <c r="B127" s="17"/>
      <c r="C127" s="18" t="s">
        <v>22</v>
      </c>
      <c r="D127" s="17"/>
      <c r="E127" s="13" t="str">
        <f>+IF(ISERROR(VLOOKUP($D127,'Hoja 1 Datos Maestros'!$B$6:$F$55,2)=TRUE),"",VLOOKUP($D127,'Hoja 1 Datos Maestros'!$B$6:$F$55,2))</f>
        <v/>
      </c>
      <c r="F127" s="13" t="str">
        <f>+IF(ISERROR(VLOOKUP($D127,'Hoja 1 Datos Maestros'!$B$6:$F$55,3)=TRUE),"",VLOOKUP($D127,'Hoja 1 Datos Maestros'!$B$6:$F$55,3))</f>
        <v/>
      </c>
      <c r="G127" s="13" t="str">
        <f>+IF(ISERROR(VLOOKUP($D127,'Hoja 1 Datos Maestros'!$B$6:$F$55,4)=TRUE),"",VLOOKUP($D127,'Hoja 1 Datos Maestros'!$B$6:$F$55,4))</f>
        <v/>
      </c>
      <c r="H127" s="30">
        <f t="shared" si="2"/>
        <v>0</v>
      </c>
      <c r="I127" s="33"/>
      <c r="J127" s="32" t="str">
        <f>+IF(ISERROR(VLOOKUP(B127&amp;E127,Tablas!$N$102:$O$200,2,FALSE)=TRUE),"No definido",VLOOKUP(B127&amp;E127,Tablas!N223:O276,2,FALSE))</f>
        <v>No definido</v>
      </c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</row>
    <row r="128" spans="2:35" ht="27" customHeight="1" x14ac:dyDescent="0.25">
      <c r="B128" s="17"/>
      <c r="C128" s="18" t="s">
        <v>22</v>
      </c>
      <c r="D128" s="17"/>
      <c r="E128" s="13" t="str">
        <f>+IF(ISERROR(VLOOKUP($D128,'Hoja 1 Datos Maestros'!$B$6:$F$55,2)=TRUE),"",VLOOKUP($D128,'Hoja 1 Datos Maestros'!$B$6:$F$55,2))</f>
        <v/>
      </c>
      <c r="F128" s="13" t="str">
        <f>+IF(ISERROR(VLOOKUP($D128,'Hoja 1 Datos Maestros'!$B$6:$F$55,3)=TRUE),"",VLOOKUP($D128,'Hoja 1 Datos Maestros'!$B$6:$F$55,3))</f>
        <v/>
      </c>
      <c r="G128" s="13" t="str">
        <f>+IF(ISERROR(VLOOKUP($D128,'Hoja 1 Datos Maestros'!$B$6:$F$55,4)=TRUE),"",VLOOKUP($D128,'Hoja 1 Datos Maestros'!$B$6:$F$55,4))</f>
        <v/>
      </c>
      <c r="H128" s="30">
        <f t="shared" si="2"/>
        <v>0</v>
      </c>
      <c r="I128" s="33"/>
      <c r="J128" s="32" t="str">
        <f>+IF(ISERROR(VLOOKUP(B128&amp;E128,Tablas!$N$102:$O$200,2,FALSE)=TRUE),"No definido",VLOOKUP(B128&amp;E128,Tablas!N224:O277,2,FALSE))</f>
        <v>No definido</v>
      </c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</row>
    <row r="129" spans="2:35" ht="27" customHeight="1" x14ac:dyDescent="0.25">
      <c r="B129" s="17"/>
      <c r="C129" s="18" t="s">
        <v>22</v>
      </c>
      <c r="D129" s="17"/>
      <c r="E129" s="13" t="str">
        <f>+IF(ISERROR(VLOOKUP($D129,'Hoja 1 Datos Maestros'!$B$6:$F$55,2)=TRUE),"",VLOOKUP($D129,'Hoja 1 Datos Maestros'!$B$6:$F$55,2))</f>
        <v/>
      </c>
      <c r="F129" s="13" t="str">
        <f>+IF(ISERROR(VLOOKUP($D129,'Hoja 1 Datos Maestros'!$B$6:$F$55,3)=TRUE),"",VLOOKUP($D129,'Hoja 1 Datos Maestros'!$B$6:$F$55,3))</f>
        <v/>
      </c>
      <c r="G129" s="13" t="str">
        <f>+IF(ISERROR(VLOOKUP($D129,'Hoja 1 Datos Maestros'!$B$6:$F$55,4)=TRUE),"",VLOOKUP($D129,'Hoja 1 Datos Maestros'!$B$6:$F$55,4))</f>
        <v/>
      </c>
      <c r="H129" s="30">
        <f t="shared" si="2"/>
        <v>0</v>
      </c>
      <c r="I129" s="33"/>
      <c r="J129" s="32" t="str">
        <f>+IF(ISERROR(VLOOKUP(B129&amp;E129,Tablas!$N$102:$O$200,2,FALSE)=TRUE),"No definido",VLOOKUP(B129&amp;E129,Tablas!N225:O278,2,FALSE))</f>
        <v>No definido</v>
      </c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</row>
    <row r="130" spans="2:35" ht="27" customHeight="1" x14ac:dyDescent="0.25">
      <c r="B130" s="17"/>
      <c r="C130" s="18" t="s">
        <v>22</v>
      </c>
      <c r="D130" s="17"/>
      <c r="E130" s="13" t="str">
        <f>+IF(ISERROR(VLOOKUP($D130,'Hoja 1 Datos Maestros'!$B$6:$F$55,2)=TRUE),"",VLOOKUP($D130,'Hoja 1 Datos Maestros'!$B$6:$F$55,2))</f>
        <v/>
      </c>
      <c r="F130" s="13" t="str">
        <f>+IF(ISERROR(VLOOKUP($D130,'Hoja 1 Datos Maestros'!$B$6:$F$55,3)=TRUE),"",VLOOKUP($D130,'Hoja 1 Datos Maestros'!$B$6:$F$55,3))</f>
        <v/>
      </c>
      <c r="G130" s="13" t="str">
        <f>+IF(ISERROR(VLOOKUP($D130,'Hoja 1 Datos Maestros'!$B$6:$F$55,4)=TRUE),"",VLOOKUP($D130,'Hoja 1 Datos Maestros'!$B$6:$F$55,4))</f>
        <v/>
      </c>
      <c r="H130" s="30">
        <f t="shared" si="2"/>
        <v>0</v>
      </c>
      <c r="I130" s="33"/>
      <c r="J130" s="32" t="str">
        <f>+IF(ISERROR(VLOOKUP(B130&amp;E130,Tablas!$N$102:$O$200,2,FALSE)=TRUE),"No definido",VLOOKUP(B130&amp;E130,Tablas!N226:O279,2,FALSE))</f>
        <v>No definido</v>
      </c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</row>
    <row r="131" spans="2:35" ht="27" customHeight="1" x14ac:dyDescent="0.25">
      <c r="B131" s="17"/>
      <c r="C131" s="18" t="s">
        <v>22</v>
      </c>
      <c r="D131" s="17"/>
      <c r="E131" s="13" t="str">
        <f>+IF(ISERROR(VLOOKUP($D131,'Hoja 1 Datos Maestros'!$B$6:$F$55,2)=TRUE),"",VLOOKUP($D131,'Hoja 1 Datos Maestros'!$B$6:$F$55,2))</f>
        <v/>
      </c>
      <c r="F131" s="13" t="str">
        <f>+IF(ISERROR(VLOOKUP($D131,'Hoja 1 Datos Maestros'!$B$6:$F$55,3)=TRUE),"",VLOOKUP($D131,'Hoja 1 Datos Maestros'!$B$6:$F$55,3))</f>
        <v/>
      </c>
      <c r="G131" s="13" t="str">
        <f>+IF(ISERROR(VLOOKUP($D131,'Hoja 1 Datos Maestros'!$B$6:$F$55,4)=TRUE),"",VLOOKUP($D131,'Hoja 1 Datos Maestros'!$B$6:$F$55,4))</f>
        <v/>
      </c>
      <c r="H131" s="30">
        <f t="shared" si="2"/>
        <v>0</v>
      </c>
      <c r="I131" s="33"/>
      <c r="J131" s="32" t="str">
        <f>+IF(ISERROR(VLOOKUP(B131&amp;E131,Tablas!$N$102:$O$200,2,FALSE)=TRUE),"No definido",VLOOKUP(B131&amp;E131,Tablas!N227:O280,2,FALSE))</f>
        <v>No definido</v>
      </c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</row>
    <row r="132" spans="2:35" ht="27" customHeight="1" x14ac:dyDescent="0.25">
      <c r="B132" s="17"/>
      <c r="C132" s="18" t="s">
        <v>22</v>
      </c>
      <c r="D132" s="17"/>
      <c r="E132" s="13" t="str">
        <f>+IF(ISERROR(VLOOKUP($D132,'Hoja 1 Datos Maestros'!$B$6:$F$55,2)=TRUE),"",VLOOKUP($D132,'Hoja 1 Datos Maestros'!$B$6:$F$55,2))</f>
        <v/>
      </c>
      <c r="F132" s="13" t="str">
        <f>+IF(ISERROR(VLOOKUP($D132,'Hoja 1 Datos Maestros'!$B$6:$F$55,3)=TRUE),"",VLOOKUP($D132,'Hoja 1 Datos Maestros'!$B$6:$F$55,3))</f>
        <v/>
      </c>
      <c r="G132" s="13" t="str">
        <f>+IF(ISERROR(VLOOKUP($D132,'Hoja 1 Datos Maestros'!$B$6:$F$55,4)=TRUE),"",VLOOKUP($D132,'Hoja 1 Datos Maestros'!$B$6:$F$55,4))</f>
        <v/>
      </c>
      <c r="H132" s="30">
        <f t="shared" si="2"/>
        <v>0</v>
      </c>
      <c r="I132" s="33"/>
      <c r="J132" s="32" t="str">
        <f>+IF(ISERROR(VLOOKUP(B132&amp;E132,Tablas!$N$102:$O$200,2,FALSE)=TRUE),"No definido",VLOOKUP(B132&amp;E132,Tablas!N228:O281,2,FALSE))</f>
        <v>No definido</v>
      </c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</row>
    <row r="133" spans="2:35" ht="27" customHeight="1" x14ac:dyDescent="0.25">
      <c r="B133" s="17"/>
      <c r="C133" s="18" t="s">
        <v>22</v>
      </c>
      <c r="D133" s="17"/>
      <c r="E133" s="13" t="str">
        <f>+IF(ISERROR(VLOOKUP($D133,'Hoja 1 Datos Maestros'!$B$6:$F$55,2)=TRUE),"",VLOOKUP($D133,'Hoja 1 Datos Maestros'!$B$6:$F$55,2))</f>
        <v/>
      </c>
      <c r="F133" s="13" t="str">
        <f>+IF(ISERROR(VLOOKUP($D133,'Hoja 1 Datos Maestros'!$B$6:$F$55,3)=TRUE),"",VLOOKUP($D133,'Hoja 1 Datos Maestros'!$B$6:$F$55,3))</f>
        <v/>
      </c>
      <c r="G133" s="13" t="str">
        <f>+IF(ISERROR(VLOOKUP($D133,'Hoja 1 Datos Maestros'!$B$6:$F$55,4)=TRUE),"",VLOOKUP($D133,'Hoja 1 Datos Maestros'!$B$6:$F$55,4))</f>
        <v/>
      </c>
      <c r="H133" s="30">
        <f t="shared" si="2"/>
        <v>0</v>
      </c>
      <c r="I133" s="33"/>
      <c r="J133" s="32" t="str">
        <f>+IF(ISERROR(VLOOKUP(B133&amp;E133,Tablas!$N$102:$O$200,2,FALSE)=TRUE),"No definido",VLOOKUP(B133&amp;E133,Tablas!N229:O282,2,FALSE))</f>
        <v>No definido</v>
      </c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</row>
    <row r="134" spans="2:35" ht="27" customHeight="1" x14ac:dyDescent="0.25">
      <c r="B134" s="17"/>
      <c r="C134" s="18" t="s">
        <v>22</v>
      </c>
      <c r="D134" s="17"/>
      <c r="E134" s="13" t="str">
        <f>+IF(ISERROR(VLOOKUP($D134,'Hoja 1 Datos Maestros'!$B$6:$F$55,2)=TRUE),"",VLOOKUP($D134,'Hoja 1 Datos Maestros'!$B$6:$F$55,2))</f>
        <v/>
      </c>
      <c r="F134" s="13" t="str">
        <f>+IF(ISERROR(VLOOKUP($D134,'Hoja 1 Datos Maestros'!$B$6:$F$55,3)=TRUE),"",VLOOKUP($D134,'Hoja 1 Datos Maestros'!$B$6:$F$55,3))</f>
        <v/>
      </c>
      <c r="G134" s="13" t="str">
        <f>+IF(ISERROR(VLOOKUP($D134,'Hoja 1 Datos Maestros'!$B$6:$F$55,4)=TRUE),"",VLOOKUP($D134,'Hoja 1 Datos Maestros'!$B$6:$F$55,4))</f>
        <v/>
      </c>
      <c r="H134" s="30">
        <f t="shared" si="2"/>
        <v>0</v>
      </c>
      <c r="I134" s="33"/>
      <c r="J134" s="32" t="str">
        <f>+IF(ISERROR(VLOOKUP(B134&amp;E134,Tablas!$N$102:$O$200,2,FALSE)=TRUE),"No definido",VLOOKUP(B134&amp;E134,Tablas!N230:O283,2,FALSE))</f>
        <v>No definido</v>
      </c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</row>
    <row r="135" spans="2:35" ht="27" customHeight="1" x14ac:dyDescent="0.25">
      <c r="B135" s="17"/>
      <c r="C135" s="18" t="s">
        <v>22</v>
      </c>
      <c r="D135" s="17"/>
      <c r="E135" s="13" t="str">
        <f>+IF(ISERROR(VLOOKUP($D135,'Hoja 1 Datos Maestros'!$B$6:$F$55,2)=TRUE),"",VLOOKUP($D135,'Hoja 1 Datos Maestros'!$B$6:$F$55,2))</f>
        <v/>
      </c>
      <c r="F135" s="13" t="str">
        <f>+IF(ISERROR(VLOOKUP($D135,'Hoja 1 Datos Maestros'!$B$6:$F$55,3)=TRUE),"",VLOOKUP($D135,'Hoja 1 Datos Maestros'!$B$6:$F$55,3))</f>
        <v/>
      </c>
      <c r="G135" s="13" t="str">
        <f>+IF(ISERROR(VLOOKUP($D135,'Hoja 1 Datos Maestros'!$B$6:$F$55,4)=TRUE),"",VLOOKUP($D135,'Hoja 1 Datos Maestros'!$B$6:$F$55,4))</f>
        <v/>
      </c>
      <c r="H135" s="30">
        <f t="shared" si="2"/>
        <v>0</v>
      </c>
      <c r="I135" s="33"/>
      <c r="J135" s="32" t="str">
        <f>+IF(ISERROR(VLOOKUP(B135&amp;E135,Tablas!$N$102:$O$200,2,FALSE)=TRUE),"No definido",VLOOKUP(B135&amp;E135,Tablas!N231:O284,2,FALSE))</f>
        <v>No definido</v>
      </c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</row>
    <row r="136" spans="2:35" ht="27" customHeight="1" x14ac:dyDescent="0.25">
      <c r="B136" s="17"/>
      <c r="C136" s="18" t="s">
        <v>22</v>
      </c>
      <c r="D136" s="17"/>
      <c r="E136" s="13" t="str">
        <f>+IF(ISERROR(VLOOKUP($D136,'Hoja 1 Datos Maestros'!$B$6:$F$55,2)=TRUE),"",VLOOKUP($D136,'Hoja 1 Datos Maestros'!$B$6:$F$55,2))</f>
        <v/>
      </c>
      <c r="F136" s="13" t="str">
        <f>+IF(ISERROR(VLOOKUP($D136,'Hoja 1 Datos Maestros'!$B$6:$F$55,3)=TRUE),"",VLOOKUP($D136,'Hoja 1 Datos Maestros'!$B$6:$F$55,3))</f>
        <v/>
      </c>
      <c r="G136" s="13" t="str">
        <f>+IF(ISERROR(VLOOKUP($D136,'Hoja 1 Datos Maestros'!$B$6:$F$55,4)=TRUE),"",VLOOKUP($D136,'Hoja 1 Datos Maestros'!$B$6:$F$55,4))</f>
        <v/>
      </c>
      <c r="H136" s="30">
        <f t="shared" si="2"/>
        <v>0</v>
      </c>
      <c r="I136" s="33"/>
      <c r="J136" s="32" t="str">
        <f>+IF(ISERROR(VLOOKUP(B136&amp;E136,Tablas!$N$102:$O$200,2,FALSE)=TRUE),"No definido",VLOOKUP(B136&amp;E136,Tablas!N232:O285,2,FALSE))</f>
        <v>No definido</v>
      </c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</row>
    <row r="137" spans="2:35" ht="27" customHeight="1" x14ac:dyDescent="0.25">
      <c r="B137" s="17"/>
      <c r="C137" s="18" t="s">
        <v>22</v>
      </c>
      <c r="D137" s="17"/>
      <c r="E137" s="13" t="str">
        <f>+IF(ISERROR(VLOOKUP($D137,'Hoja 1 Datos Maestros'!$B$6:$F$55,2)=TRUE),"",VLOOKUP($D137,'Hoja 1 Datos Maestros'!$B$6:$F$55,2))</f>
        <v/>
      </c>
      <c r="F137" s="13" t="str">
        <f>+IF(ISERROR(VLOOKUP($D137,'Hoja 1 Datos Maestros'!$B$6:$F$55,3)=TRUE),"",VLOOKUP($D137,'Hoja 1 Datos Maestros'!$B$6:$F$55,3))</f>
        <v/>
      </c>
      <c r="G137" s="13" t="str">
        <f>+IF(ISERROR(VLOOKUP($D137,'Hoja 1 Datos Maestros'!$B$6:$F$55,4)=TRUE),"",VLOOKUP($D137,'Hoja 1 Datos Maestros'!$B$6:$F$55,4))</f>
        <v/>
      </c>
      <c r="H137" s="30">
        <f t="shared" si="2"/>
        <v>0</v>
      </c>
      <c r="I137" s="33"/>
      <c r="J137" s="32" t="str">
        <f>+IF(ISERROR(VLOOKUP(B137&amp;E137,Tablas!$N$102:$O$200,2,FALSE)=TRUE),"No definido",VLOOKUP(B137&amp;E137,Tablas!N233:O286,2,FALSE))</f>
        <v>No definido</v>
      </c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</row>
    <row r="138" spans="2:35" ht="27" customHeight="1" x14ac:dyDescent="0.25">
      <c r="B138" s="17"/>
      <c r="C138" s="18" t="s">
        <v>22</v>
      </c>
      <c r="D138" s="17"/>
      <c r="E138" s="13" t="str">
        <f>+IF(ISERROR(VLOOKUP($D138,'Hoja 1 Datos Maestros'!$B$6:$F$55,2)=TRUE),"",VLOOKUP($D138,'Hoja 1 Datos Maestros'!$B$6:$F$55,2))</f>
        <v/>
      </c>
      <c r="F138" s="13" t="str">
        <f>+IF(ISERROR(VLOOKUP($D138,'Hoja 1 Datos Maestros'!$B$6:$F$55,3)=TRUE),"",VLOOKUP($D138,'Hoja 1 Datos Maestros'!$B$6:$F$55,3))</f>
        <v/>
      </c>
      <c r="G138" s="13" t="str">
        <f>+IF(ISERROR(VLOOKUP($D138,'Hoja 1 Datos Maestros'!$B$6:$F$55,4)=TRUE),"",VLOOKUP($D138,'Hoja 1 Datos Maestros'!$B$6:$F$55,4))</f>
        <v/>
      </c>
      <c r="H138" s="30">
        <f t="shared" si="2"/>
        <v>0</v>
      </c>
      <c r="I138" s="33"/>
      <c r="J138" s="32" t="str">
        <f>+IF(ISERROR(VLOOKUP(B138&amp;E138,Tablas!$N$102:$O$200,2,FALSE)=TRUE),"No definido",VLOOKUP(B138&amp;E138,Tablas!N234:O287,2,FALSE))</f>
        <v>No definido</v>
      </c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</row>
    <row r="139" spans="2:35" ht="27" customHeight="1" x14ac:dyDescent="0.25">
      <c r="B139" s="17"/>
      <c r="C139" s="18" t="s">
        <v>22</v>
      </c>
      <c r="D139" s="17"/>
      <c r="E139" s="13" t="str">
        <f>+IF(ISERROR(VLOOKUP($D139,'Hoja 1 Datos Maestros'!$B$6:$F$55,2)=TRUE),"",VLOOKUP($D139,'Hoja 1 Datos Maestros'!$B$6:$F$55,2))</f>
        <v/>
      </c>
      <c r="F139" s="13" t="str">
        <f>+IF(ISERROR(VLOOKUP($D139,'Hoja 1 Datos Maestros'!$B$6:$F$55,3)=TRUE),"",VLOOKUP($D139,'Hoja 1 Datos Maestros'!$B$6:$F$55,3))</f>
        <v/>
      </c>
      <c r="G139" s="13" t="str">
        <f>+IF(ISERROR(VLOOKUP($D139,'Hoja 1 Datos Maestros'!$B$6:$F$55,4)=TRUE),"",VLOOKUP($D139,'Hoja 1 Datos Maestros'!$B$6:$F$55,4))</f>
        <v/>
      </c>
      <c r="H139" s="30">
        <f t="shared" ref="H139:H202" si="3">+SUM(L139:AI139)</f>
        <v>0</v>
      </c>
      <c r="I139" s="33"/>
      <c r="J139" s="32" t="str">
        <f>+IF(ISERROR(VLOOKUP(B139&amp;E139,Tablas!$N$102:$O$200,2,FALSE)=TRUE),"No definido",VLOOKUP(B139&amp;E139,Tablas!N235:O288,2,FALSE))</f>
        <v>No definido</v>
      </c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</row>
    <row r="140" spans="2:35" ht="27" customHeight="1" x14ac:dyDescent="0.25">
      <c r="B140" s="17"/>
      <c r="C140" s="18" t="s">
        <v>22</v>
      </c>
      <c r="D140" s="17"/>
      <c r="E140" s="13" t="str">
        <f>+IF(ISERROR(VLOOKUP($D140,'Hoja 1 Datos Maestros'!$B$6:$F$55,2)=TRUE),"",VLOOKUP($D140,'Hoja 1 Datos Maestros'!$B$6:$F$55,2))</f>
        <v/>
      </c>
      <c r="F140" s="13" t="str">
        <f>+IF(ISERROR(VLOOKUP($D140,'Hoja 1 Datos Maestros'!$B$6:$F$55,3)=TRUE),"",VLOOKUP($D140,'Hoja 1 Datos Maestros'!$B$6:$F$55,3))</f>
        <v/>
      </c>
      <c r="G140" s="13" t="str">
        <f>+IF(ISERROR(VLOOKUP($D140,'Hoja 1 Datos Maestros'!$B$6:$F$55,4)=TRUE),"",VLOOKUP($D140,'Hoja 1 Datos Maestros'!$B$6:$F$55,4))</f>
        <v/>
      </c>
      <c r="H140" s="30">
        <f t="shared" si="3"/>
        <v>0</v>
      </c>
      <c r="I140" s="33"/>
      <c r="J140" s="32" t="str">
        <f>+IF(ISERROR(VLOOKUP(B140&amp;E140,Tablas!$N$102:$O$200,2,FALSE)=TRUE),"No definido",VLOOKUP(B140&amp;E140,Tablas!N236:O289,2,FALSE))</f>
        <v>No definido</v>
      </c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</row>
    <row r="141" spans="2:35" ht="27" customHeight="1" x14ac:dyDescent="0.25">
      <c r="B141" s="17"/>
      <c r="C141" s="18" t="s">
        <v>22</v>
      </c>
      <c r="D141" s="17"/>
      <c r="E141" s="13" t="str">
        <f>+IF(ISERROR(VLOOKUP($D141,'Hoja 1 Datos Maestros'!$B$6:$F$55,2)=TRUE),"",VLOOKUP($D141,'Hoja 1 Datos Maestros'!$B$6:$F$55,2))</f>
        <v/>
      </c>
      <c r="F141" s="13" t="str">
        <f>+IF(ISERROR(VLOOKUP($D141,'Hoja 1 Datos Maestros'!$B$6:$F$55,3)=TRUE),"",VLOOKUP($D141,'Hoja 1 Datos Maestros'!$B$6:$F$55,3))</f>
        <v/>
      </c>
      <c r="G141" s="13" t="str">
        <f>+IF(ISERROR(VLOOKUP($D141,'Hoja 1 Datos Maestros'!$B$6:$F$55,4)=TRUE),"",VLOOKUP($D141,'Hoja 1 Datos Maestros'!$B$6:$F$55,4))</f>
        <v/>
      </c>
      <c r="H141" s="30">
        <f t="shared" si="3"/>
        <v>0</v>
      </c>
      <c r="I141" s="33"/>
      <c r="J141" s="32" t="str">
        <f>+IF(ISERROR(VLOOKUP(B141&amp;E141,Tablas!$N$102:$O$200,2,FALSE)=TRUE),"No definido",VLOOKUP(B141&amp;E141,Tablas!N237:O290,2,FALSE))</f>
        <v>No definido</v>
      </c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2:35" ht="27" customHeight="1" x14ac:dyDescent="0.25">
      <c r="B142" s="17"/>
      <c r="C142" s="18" t="s">
        <v>22</v>
      </c>
      <c r="D142" s="17"/>
      <c r="E142" s="13" t="str">
        <f>+IF(ISERROR(VLOOKUP($D142,'Hoja 1 Datos Maestros'!$B$6:$F$55,2)=TRUE),"",VLOOKUP($D142,'Hoja 1 Datos Maestros'!$B$6:$F$55,2))</f>
        <v/>
      </c>
      <c r="F142" s="13" t="str">
        <f>+IF(ISERROR(VLOOKUP($D142,'Hoja 1 Datos Maestros'!$B$6:$F$55,3)=TRUE),"",VLOOKUP($D142,'Hoja 1 Datos Maestros'!$B$6:$F$55,3))</f>
        <v/>
      </c>
      <c r="G142" s="13" t="str">
        <f>+IF(ISERROR(VLOOKUP($D142,'Hoja 1 Datos Maestros'!$B$6:$F$55,4)=TRUE),"",VLOOKUP($D142,'Hoja 1 Datos Maestros'!$B$6:$F$55,4))</f>
        <v/>
      </c>
      <c r="H142" s="30">
        <f t="shared" si="3"/>
        <v>0</v>
      </c>
      <c r="I142" s="33"/>
      <c r="J142" s="32" t="str">
        <f>+IF(ISERROR(VLOOKUP(B142&amp;E142,Tablas!$N$102:$O$200,2,FALSE)=TRUE),"No definido",VLOOKUP(B142&amp;E142,Tablas!N238:O291,2,FALSE))</f>
        <v>No definido</v>
      </c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</row>
    <row r="143" spans="2:35" ht="27" customHeight="1" x14ac:dyDescent="0.25">
      <c r="B143" s="17"/>
      <c r="C143" s="18" t="s">
        <v>22</v>
      </c>
      <c r="D143" s="17"/>
      <c r="E143" s="13" t="str">
        <f>+IF(ISERROR(VLOOKUP($D143,'Hoja 1 Datos Maestros'!$B$6:$F$55,2)=TRUE),"",VLOOKUP($D143,'Hoja 1 Datos Maestros'!$B$6:$F$55,2))</f>
        <v/>
      </c>
      <c r="F143" s="13" t="str">
        <f>+IF(ISERROR(VLOOKUP($D143,'Hoja 1 Datos Maestros'!$B$6:$F$55,3)=TRUE),"",VLOOKUP($D143,'Hoja 1 Datos Maestros'!$B$6:$F$55,3))</f>
        <v/>
      </c>
      <c r="G143" s="13" t="str">
        <f>+IF(ISERROR(VLOOKUP($D143,'Hoja 1 Datos Maestros'!$B$6:$F$55,4)=TRUE),"",VLOOKUP($D143,'Hoja 1 Datos Maestros'!$B$6:$F$55,4))</f>
        <v/>
      </c>
      <c r="H143" s="30">
        <f t="shared" si="3"/>
        <v>0</v>
      </c>
      <c r="I143" s="33"/>
      <c r="J143" s="32" t="str">
        <f>+IF(ISERROR(VLOOKUP(B143&amp;E143,Tablas!$N$102:$O$200,2,FALSE)=TRUE),"No definido",VLOOKUP(B143&amp;E143,Tablas!N239:O292,2,FALSE))</f>
        <v>No definido</v>
      </c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</row>
    <row r="144" spans="2:35" ht="27" customHeight="1" x14ac:dyDescent="0.25">
      <c r="B144" s="17"/>
      <c r="C144" s="18" t="s">
        <v>22</v>
      </c>
      <c r="D144" s="17"/>
      <c r="E144" s="13" t="str">
        <f>+IF(ISERROR(VLOOKUP($D144,'Hoja 1 Datos Maestros'!$B$6:$F$55,2)=TRUE),"",VLOOKUP($D144,'Hoja 1 Datos Maestros'!$B$6:$F$55,2))</f>
        <v/>
      </c>
      <c r="F144" s="13" t="str">
        <f>+IF(ISERROR(VLOOKUP($D144,'Hoja 1 Datos Maestros'!$B$6:$F$55,3)=TRUE),"",VLOOKUP($D144,'Hoja 1 Datos Maestros'!$B$6:$F$55,3))</f>
        <v/>
      </c>
      <c r="G144" s="13" t="str">
        <f>+IF(ISERROR(VLOOKUP($D144,'Hoja 1 Datos Maestros'!$B$6:$F$55,4)=TRUE),"",VLOOKUP($D144,'Hoja 1 Datos Maestros'!$B$6:$F$55,4))</f>
        <v/>
      </c>
      <c r="H144" s="30">
        <f t="shared" si="3"/>
        <v>0</v>
      </c>
      <c r="I144" s="33"/>
      <c r="J144" s="32" t="str">
        <f>+IF(ISERROR(VLOOKUP(B144&amp;E144,Tablas!$N$102:$O$200,2,FALSE)=TRUE),"No definido",VLOOKUP(B144&amp;E144,Tablas!N240:O293,2,FALSE))</f>
        <v>No definido</v>
      </c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</row>
    <row r="145" spans="2:35" ht="27" customHeight="1" x14ac:dyDescent="0.25">
      <c r="B145" s="17"/>
      <c r="C145" s="18" t="s">
        <v>22</v>
      </c>
      <c r="D145" s="17"/>
      <c r="E145" s="13" t="str">
        <f>+IF(ISERROR(VLOOKUP($D145,'Hoja 1 Datos Maestros'!$B$6:$F$55,2)=TRUE),"",VLOOKUP($D145,'Hoja 1 Datos Maestros'!$B$6:$F$55,2))</f>
        <v/>
      </c>
      <c r="F145" s="13" t="str">
        <f>+IF(ISERROR(VLOOKUP($D145,'Hoja 1 Datos Maestros'!$B$6:$F$55,3)=TRUE),"",VLOOKUP($D145,'Hoja 1 Datos Maestros'!$B$6:$F$55,3))</f>
        <v/>
      </c>
      <c r="G145" s="13" t="str">
        <f>+IF(ISERROR(VLOOKUP($D145,'Hoja 1 Datos Maestros'!$B$6:$F$55,4)=TRUE),"",VLOOKUP($D145,'Hoja 1 Datos Maestros'!$B$6:$F$55,4))</f>
        <v/>
      </c>
      <c r="H145" s="30">
        <f t="shared" si="3"/>
        <v>0</v>
      </c>
      <c r="I145" s="33"/>
      <c r="J145" s="32" t="str">
        <f>+IF(ISERROR(VLOOKUP(B145&amp;E145,Tablas!$N$102:$O$200,2,FALSE)=TRUE),"No definido",VLOOKUP(B145&amp;E145,Tablas!N241:O294,2,FALSE))</f>
        <v>No definido</v>
      </c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</row>
    <row r="146" spans="2:35" ht="27" customHeight="1" x14ac:dyDescent="0.25">
      <c r="B146" s="17"/>
      <c r="C146" s="18" t="s">
        <v>22</v>
      </c>
      <c r="D146" s="17"/>
      <c r="E146" s="13" t="str">
        <f>+IF(ISERROR(VLOOKUP($D146,'Hoja 1 Datos Maestros'!$B$6:$F$55,2)=TRUE),"",VLOOKUP($D146,'Hoja 1 Datos Maestros'!$B$6:$F$55,2))</f>
        <v/>
      </c>
      <c r="F146" s="13" t="str">
        <f>+IF(ISERROR(VLOOKUP($D146,'Hoja 1 Datos Maestros'!$B$6:$F$55,3)=TRUE),"",VLOOKUP($D146,'Hoja 1 Datos Maestros'!$B$6:$F$55,3))</f>
        <v/>
      </c>
      <c r="G146" s="13" t="str">
        <f>+IF(ISERROR(VLOOKUP($D146,'Hoja 1 Datos Maestros'!$B$6:$F$55,4)=TRUE),"",VLOOKUP($D146,'Hoja 1 Datos Maestros'!$B$6:$F$55,4))</f>
        <v/>
      </c>
      <c r="H146" s="30">
        <f t="shared" si="3"/>
        <v>0</v>
      </c>
      <c r="I146" s="33"/>
      <c r="J146" s="32" t="str">
        <f>+IF(ISERROR(VLOOKUP(B146&amp;E146,Tablas!$N$102:$O$200,2,FALSE)=TRUE),"No definido",VLOOKUP(B146&amp;E146,Tablas!N242:O295,2,FALSE))</f>
        <v>No definido</v>
      </c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</row>
    <row r="147" spans="2:35" ht="27" customHeight="1" x14ac:dyDescent="0.25">
      <c r="B147" s="17"/>
      <c r="C147" s="18" t="s">
        <v>22</v>
      </c>
      <c r="D147" s="17"/>
      <c r="E147" s="13" t="str">
        <f>+IF(ISERROR(VLOOKUP($D147,'Hoja 1 Datos Maestros'!$B$6:$F$55,2)=TRUE),"",VLOOKUP($D147,'Hoja 1 Datos Maestros'!$B$6:$F$55,2))</f>
        <v/>
      </c>
      <c r="F147" s="13" t="str">
        <f>+IF(ISERROR(VLOOKUP($D147,'Hoja 1 Datos Maestros'!$B$6:$F$55,3)=TRUE),"",VLOOKUP($D147,'Hoja 1 Datos Maestros'!$B$6:$F$55,3))</f>
        <v/>
      </c>
      <c r="G147" s="13" t="str">
        <f>+IF(ISERROR(VLOOKUP($D147,'Hoja 1 Datos Maestros'!$B$6:$F$55,4)=TRUE),"",VLOOKUP($D147,'Hoja 1 Datos Maestros'!$B$6:$F$55,4))</f>
        <v/>
      </c>
      <c r="H147" s="30">
        <f t="shared" si="3"/>
        <v>0</v>
      </c>
      <c r="I147" s="33"/>
      <c r="J147" s="32" t="str">
        <f>+IF(ISERROR(VLOOKUP(B147&amp;E147,Tablas!$N$102:$O$200,2,FALSE)=TRUE),"No definido",VLOOKUP(B147&amp;E147,Tablas!N243:O296,2,FALSE))</f>
        <v>No definido</v>
      </c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</row>
    <row r="148" spans="2:35" ht="27" customHeight="1" x14ac:dyDescent="0.25">
      <c r="B148" s="17"/>
      <c r="C148" s="18" t="s">
        <v>22</v>
      </c>
      <c r="D148" s="17"/>
      <c r="E148" s="13" t="str">
        <f>+IF(ISERROR(VLOOKUP($D148,'Hoja 1 Datos Maestros'!$B$6:$F$55,2)=TRUE),"",VLOOKUP($D148,'Hoja 1 Datos Maestros'!$B$6:$F$55,2))</f>
        <v/>
      </c>
      <c r="F148" s="13" t="str">
        <f>+IF(ISERROR(VLOOKUP($D148,'Hoja 1 Datos Maestros'!$B$6:$F$55,3)=TRUE),"",VLOOKUP($D148,'Hoja 1 Datos Maestros'!$B$6:$F$55,3))</f>
        <v/>
      </c>
      <c r="G148" s="13" t="str">
        <f>+IF(ISERROR(VLOOKUP($D148,'Hoja 1 Datos Maestros'!$B$6:$F$55,4)=TRUE),"",VLOOKUP($D148,'Hoja 1 Datos Maestros'!$B$6:$F$55,4))</f>
        <v/>
      </c>
      <c r="H148" s="30">
        <f t="shared" si="3"/>
        <v>0</v>
      </c>
      <c r="I148" s="33"/>
      <c r="J148" s="32" t="str">
        <f>+IF(ISERROR(VLOOKUP(B148&amp;E148,Tablas!$N$102:$O$200,2,FALSE)=TRUE),"No definido",VLOOKUP(B148&amp;E148,Tablas!N244:O297,2,FALSE))</f>
        <v>No definido</v>
      </c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</row>
    <row r="149" spans="2:35" ht="27" customHeight="1" x14ac:dyDescent="0.25">
      <c r="B149" s="17"/>
      <c r="C149" s="18" t="s">
        <v>22</v>
      </c>
      <c r="D149" s="17"/>
      <c r="E149" s="13" t="str">
        <f>+IF(ISERROR(VLOOKUP($D149,'Hoja 1 Datos Maestros'!$B$6:$F$55,2)=TRUE),"",VLOOKUP($D149,'Hoja 1 Datos Maestros'!$B$6:$F$55,2))</f>
        <v/>
      </c>
      <c r="F149" s="13" t="str">
        <f>+IF(ISERROR(VLOOKUP($D149,'Hoja 1 Datos Maestros'!$B$6:$F$55,3)=TRUE),"",VLOOKUP($D149,'Hoja 1 Datos Maestros'!$B$6:$F$55,3))</f>
        <v/>
      </c>
      <c r="G149" s="13" t="str">
        <f>+IF(ISERROR(VLOOKUP($D149,'Hoja 1 Datos Maestros'!$B$6:$F$55,4)=TRUE),"",VLOOKUP($D149,'Hoja 1 Datos Maestros'!$B$6:$F$55,4))</f>
        <v/>
      </c>
      <c r="H149" s="30">
        <f t="shared" si="3"/>
        <v>0</v>
      </c>
      <c r="I149" s="33"/>
      <c r="J149" s="32" t="str">
        <f>+IF(ISERROR(VLOOKUP(B149&amp;E149,Tablas!$N$102:$O$200,2,FALSE)=TRUE),"No definido",VLOOKUP(B149&amp;E149,Tablas!N245:O298,2,FALSE))</f>
        <v>No definido</v>
      </c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</row>
    <row r="150" spans="2:35" ht="27" customHeight="1" x14ac:dyDescent="0.25">
      <c r="B150" s="17"/>
      <c r="C150" s="18" t="s">
        <v>22</v>
      </c>
      <c r="D150" s="17"/>
      <c r="E150" s="13" t="str">
        <f>+IF(ISERROR(VLOOKUP($D150,'Hoja 1 Datos Maestros'!$B$6:$F$55,2)=TRUE),"",VLOOKUP($D150,'Hoja 1 Datos Maestros'!$B$6:$F$55,2))</f>
        <v/>
      </c>
      <c r="F150" s="13" t="str">
        <f>+IF(ISERROR(VLOOKUP($D150,'Hoja 1 Datos Maestros'!$B$6:$F$55,3)=TRUE),"",VLOOKUP($D150,'Hoja 1 Datos Maestros'!$B$6:$F$55,3))</f>
        <v/>
      </c>
      <c r="G150" s="13" t="str">
        <f>+IF(ISERROR(VLOOKUP($D150,'Hoja 1 Datos Maestros'!$B$6:$F$55,4)=TRUE),"",VLOOKUP($D150,'Hoja 1 Datos Maestros'!$B$6:$F$55,4))</f>
        <v/>
      </c>
      <c r="H150" s="30">
        <f t="shared" si="3"/>
        <v>0</v>
      </c>
      <c r="I150" s="33"/>
      <c r="J150" s="32" t="str">
        <f>+IF(ISERROR(VLOOKUP(B150&amp;E150,Tablas!$N$102:$O$200,2,FALSE)=TRUE),"No definido",VLOOKUP(B150&amp;E150,Tablas!N246:O299,2,FALSE))</f>
        <v>No definido</v>
      </c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</row>
    <row r="151" spans="2:35" ht="27" customHeight="1" x14ac:dyDescent="0.25">
      <c r="B151" s="17"/>
      <c r="C151" s="18" t="s">
        <v>22</v>
      </c>
      <c r="D151" s="17"/>
      <c r="E151" s="13" t="str">
        <f>+IF(ISERROR(VLOOKUP($D151,'Hoja 1 Datos Maestros'!$B$6:$F$55,2)=TRUE),"",VLOOKUP($D151,'Hoja 1 Datos Maestros'!$B$6:$F$55,2))</f>
        <v/>
      </c>
      <c r="F151" s="13" t="str">
        <f>+IF(ISERROR(VLOOKUP($D151,'Hoja 1 Datos Maestros'!$B$6:$F$55,3)=TRUE),"",VLOOKUP($D151,'Hoja 1 Datos Maestros'!$B$6:$F$55,3))</f>
        <v/>
      </c>
      <c r="G151" s="13" t="str">
        <f>+IF(ISERROR(VLOOKUP($D151,'Hoja 1 Datos Maestros'!$B$6:$F$55,4)=TRUE),"",VLOOKUP($D151,'Hoja 1 Datos Maestros'!$B$6:$F$55,4))</f>
        <v/>
      </c>
      <c r="H151" s="30">
        <f t="shared" si="3"/>
        <v>0</v>
      </c>
      <c r="I151" s="33"/>
      <c r="J151" s="32" t="str">
        <f>+IF(ISERROR(VLOOKUP(B151&amp;E151,Tablas!$N$102:$O$200,2,FALSE)=TRUE),"No definido",VLOOKUP(B151&amp;E151,Tablas!N247:O300,2,FALSE))</f>
        <v>No definido</v>
      </c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</row>
    <row r="152" spans="2:35" ht="27" customHeight="1" x14ac:dyDescent="0.25">
      <c r="B152" s="17"/>
      <c r="C152" s="18" t="s">
        <v>22</v>
      </c>
      <c r="D152" s="17"/>
      <c r="E152" s="13" t="str">
        <f>+IF(ISERROR(VLOOKUP($D152,'Hoja 1 Datos Maestros'!$B$6:$F$55,2)=TRUE),"",VLOOKUP($D152,'Hoja 1 Datos Maestros'!$B$6:$F$55,2))</f>
        <v/>
      </c>
      <c r="F152" s="13" t="str">
        <f>+IF(ISERROR(VLOOKUP($D152,'Hoja 1 Datos Maestros'!$B$6:$F$55,3)=TRUE),"",VLOOKUP($D152,'Hoja 1 Datos Maestros'!$B$6:$F$55,3))</f>
        <v/>
      </c>
      <c r="G152" s="13" t="str">
        <f>+IF(ISERROR(VLOOKUP($D152,'Hoja 1 Datos Maestros'!$B$6:$F$55,4)=TRUE),"",VLOOKUP($D152,'Hoja 1 Datos Maestros'!$B$6:$F$55,4))</f>
        <v/>
      </c>
      <c r="H152" s="30">
        <f t="shared" si="3"/>
        <v>0</v>
      </c>
      <c r="I152" s="33"/>
      <c r="J152" s="32" t="str">
        <f>+IF(ISERROR(VLOOKUP(B152&amp;E152,Tablas!$N$102:$O$200,2,FALSE)=TRUE),"No definido",VLOOKUP(B152&amp;E152,Tablas!N248:O301,2,FALSE))</f>
        <v>No definido</v>
      </c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</row>
    <row r="153" spans="2:35" ht="27" customHeight="1" x14ac:dyDescent="0.25">
      <c r="B153" s="17"/>
      <c r="C153" s="18" t="s">
        <v>22</v>
      </c>
      <c r="D153" s="17"/>
      <c r="E153" s="13" t="str">
        <f>+IF(ISERROR(VLOOKUP($D153,'Hoja 1 Datos Maestros'!$B$6:$F$55,2)=TRUE),"",VLOOKUP($D153,'Hoja 1 Datos Maestros'!$B$6:$F$55,2))</f>
        <v/>
      </c>
      <c r="F153" s="13" t="str">
        <f>+IF(ISERROR(VLOOKUP($D153,'Hoja 1 Datos Maestros'!$B$6:$F$55,3)=TRUE),"",VLOOKUP($D153,'Hoja 1 Datos Maestros'!$B$6:$F$55,3))</f>
        <v/>
      </c>
      <c r="G153" s="13" t="str">
        <f>+IF(ISERROR(VLOOKUP($D153,'Hoja 1 Datos Maestros'!$B$6:$F$55,4)=TRUE),"",VLOOKUP($D153,'Hoja 1 Datos Maestros'!$B$6:$F$55,4))</f>
        <v/>
      </c>
      <c r="H153" s="30">
        <f t="shared" si="3"/>
        <v>0</v>
      </c>
      <c r="I153" s="33"/>
      <c r="J153" s="32" t="str">
        <f>+IF(ISERROR(VLOOKUP(B153&amp;E153,Tablas!$N$102:$O$200,2,FALSE)=TRUE),"No definido",VLOOKUP(B153&amp;E153,Tablas!N249:O302,2,FALSE))</f>
        <v>No definido</v>
      </c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</row>
    <row r="154" spans="2:35" ht="27" customHeight="1" x14ac:dyDescent="0.25">
      <c r="B154" s="17"/>
      <c r="C154" s="18" t="s">
        <v>22</v>
      </c>
      <c r="D154" s="17"/>
      <c r="E154" s="13" t="str">
        <f>+IF(ISERROR(VLOOKUP($D154,'Hoja 1 Datos Maestros'!$B$6:$F$55,2)=TRUE),"",VLOOKUP($D154,'Hoja 1 Datos Maestros'!$B$6:$F$55,2))</f>
        <v/>
      </c>
      <c r="F154" s="13" t="str">
        <f>+IF(ISERROR(VLOOKUP($D154,'Hoja 1 Datos Maestros'!$B$6:$F$55,3)=TRUE),"",VLOOKUP($D154,'Hoja 1 Datos Maestros'!$B$6:$F$55,3))</f>
        <v/>
      </c>
      <c r="G154" s="13" t="str">
        <f>+IF(ISERROR(VLOOKUP($D154,'Hoja 1 Datos Maestros'!$B$6:$F$55,4)=TRUE),"",VLOOKUP($D154,'Hoja 1 Datos Maestros'!$B$6:$F$55,4))</f>
        <v/>
      </c>
      <c r="H154" s="30">
        <f t="shared" si="3"/>
        <v>0</v>
      </c>
      <c r="I154" s="33"/>
      <c r="J154" s="32" t="str">
        <f>+IF(ISERROR(VLOOKUP(B154&amp;E154,Tablas!$N$102:$O$200,2,FALSE)=TRUE),"No definido",VLOOKUP(B154&amp;E154,Tablas!N250:O303,2,FALSE))</f>
        <v>No definido</v>
      </c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</row>
    <row r="155" spans="2:35" ht="27" customHeight="1" x14ac:dyDescent="0.25">
      <c r="B155" s="17"/>
      <c r="C155" s="18" t="s">
        <v>22</v>
      </c>
      <c r="D155" s="17"/>
      <c r="E155" s="13" t="str">
        <f>+IF(ISERROR(VLOOKUP($D155,'Hoja 1 Datos Maestros'!$B$6:$F$55,2)=TRUE),"",VLOOKUP($D155,'Hoja 1 Datos Maestros'!$B$6:$F$55,2))</f>
        <v/>
      </c>
      <c r="F155" s="13" t="str">
        <f>+IF(ISERROR(VLOOKUP($D155,'Hoja 1 Datos Maestros'!$B$6:$F$55,3)=TRUE),"",VLOOKUP($D155,'Hoja 1 Datos Maestros'!$B$6:$F$55,3))</f>
        <v/>
      </c>
      <c r="G155" s="13" t="str">
        <f>+IF(ISERROR(VLOOKUP($D155,'Hoja 1 Datos Maestros'!$B$6:$F$55,4)=TRUE),"",VLOOKUP($D155,'Hoja 1 Datos Maestros'!$B$6:$F$55,4))</f>
        <v/>
      </c>
      <c r="H155" s="30">
        <f t="shared" si="3"/>
        <v>0</v>
      </c>
      <c r="I155" s="33"/>
      <c r="J155" s="32" t="str">
        <f>+IF(ISERROR(VLOOKUP(B155&amp;E155,Tablas!$N$102:$O$200,2,FALSE)=TRUE),"No definido",VLOOKUP(B155&amp;E155,Tablas!N251:O304,2,FALSE))</f>
        <v>No definido</v>
      </c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</row>
    <row r="156" spans="2:35" ht="27" customHeight="1" x14ac:dyDescent="0.25">
      <c r="B156" s="17"/>
      <c r="C156" s="18" t="s">
        <v>22</v>
      </c>
      <c r="D156" s="17"/>
      <c r="E156" s="13" t="str">
        <f>+IF(ISERROR(VLOOKUP($D156,'Hoja 1 Datos Maestros'!$B$6:$F$55,2)=TRUE),"",VLOOKUP($D156,'Hoja 1 Datos Maestros'!$B$6:$F$55,2))</f>
        <v/>
      </c>
      <c r="F156" s="13" t="str">
        <f>+IF(ISERROR(VLOOKUP($D156,'Hoja 1 Datos Maestros'!$B$6:$F$55,3)=TRUE),"",VLOOKUP($D156,'Hoja 1 Datos Maestros'!$B$6:$F$55,3))</f>
        <v/>
      </c>
      <c r="G156" s="13" t="str">
        <f>+IF(ISERROR(VLOOKUP($D156,'Hoja 1 Datos Maestros'!$B$6:$F$55,4)=TRUE),"",VLOOKUP($D156,'Hoja 1 Datos Maestros'!$B$6:$F$55,4))</f>
        <v/>
      </c>
      <c r="H156" s="30">
        <f t="shared" si="3"/>
        <v>0</v>
      </c>
      <c r="I156" s="33"/>
      <c r="J156" s="32" t="str">
        <f>+IF(ISERROR(VLOOKUP(B156&amp;E156,Tablas!$N$102:$O$200,2,FALSE)=TRUE),"No definido",VLOOKUP(B156&amp;E156,Tablas!N252:O305,2,FALSE))</f>
        <v>No definido</v>
      </c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</row>
    <row r="157" spans="2:35" ht="27" customHeight="1" x14ac:dyDescent="0.25">
      <c r="B157" s="17"/>
      <c r="C157" s="18" t="s">
        <v>22</v>
      </c>
      <c r="D157" s="17"/>
      <c r="E157" s="13" t="str">
        <f>+IF(ISERROR(VLOOKUP($D157,'Hoja 1 Datos Maestros'!$B$6:$F$55,2)=TRUE),"",VLOOKUP($D157,'Hoja 1 Datos Maestros'!$B$6:$F$55,2))</f>
        <v/>
      </c>
      <c r="F157" s="13" t="str">
        <f>+IF(ISERROR(VLOOKUP($D157,'Hoja 1 Datos Maestros'!$B$6:$F$55,3)=TRUE),"",VLOOKUP($D157,'Hoja 1 Datos Maestros'!$B$6:$F$55,3))</f>
        <v/>
      </c>
      <c r="G157" s="13" t="str">
        <f>+IF(ISERROR(VLOOKUP($D157,'Hoja 1 Datos Maestros'!$B$6:$F$55,4)=TRUE),"",VLOOKUP($D157,'Hoja 1 Datos Maestros'!$B$6:$F$55,4))</f>
        <v/>
      </c>
      <c r="H157" s="30">
        <f t="shared" si="3"/>
        <v>0</v>
      </c>
      <c r="I157" s="33"/>
      <c r="J157" s="32" t="str">
        <f>+IF(ISERROR(VLOOKUP(B157&amp;E157,Tablas!$N$102:$O$200,2,FALSE)=TRUE),"No definido",VLOOKUP(B157&amp;E157,Tablas!N253:O306,2,FALSE))</f>
        <v>No definido</v>
      </c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</row>
    <row r="158" spans="2:35" ht="27" customHeight="1" x14ac:dyDescent="0.25">
      <c r="B158" s="17"/>
      <c r="C158" s="18" t="s">
        <v>22</v>
      </c>
      <c r="D158" s="17"/>
      <c r="E158" s="13" t="str">
        <f>+IF(ISERROR(VLOOKUP($D158,'Hoja 1 Datos Maestros'!$B$6:$F$55,2)=TRUE),"",VLOOKUP($D158,'Hoja 1 Datos Maestros'!$B$6:$F$55,2))</f>
        <v/>
      </c>
      <c r="F158" s="13" t="str">
        <f>+IF(ISERROR(VLOOKUP($D158,'Hoja 1 Datos Maestros'!$B$6:$F$55,3)=TRUE),"",VLOOKUP($D158,'Hoja 1 Datos Maestros'!$B$6:$F$55,3))</f>
        <v/>
      </c>
      <c r="G158" s="13" t="str">
        <f>+IF(ISERROR(VLOOKUP($D158,'Hoja 1 Datos Maestros'!$B$6:$F$55,4)=TRUE),"",VLOOKUP($D158,'Hoja 1 Datos Maestros'!$B$6:$F$55,4))</f>
        <v/>
      </c>
      <c r="H158" s="30">
        <f t="shared" si="3"/>
        <v>0</v>
      </c>
      <c r="I158" s="33"/>
      <c r="J158" s="32" t="str">
        <f>+IF(ISERROR(VLOOKUP(B158&amp;E158,Tablas!$N$102:$O$200,2,FALSE)=TRUE),"No definido",VLOOKUP(B158&amp;E158,Tablas!N254:O307,2,FALSE))</f>
        <v>No definido</v>
      </c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</row>
    <row r="159" spans="2:35" ht="27" customHeight="1" x14ac:dyDescent="0.25">
      <c r="B159" s="17"/>
      <c r="C159" s="18" t="s">
        <v>22</v>
      </c>
      <c r="D159" s="17"/>
      <c r="E159" s="13" t="str">
        <f>+IF(ISERROR(VLOOKUP($D159,'Hoja 1 Datos Maestros'!$B$6:$F$55,2)=TRUE),"",VLOOKUP($D159,'Hoja 1 Datos Maestros'!$B$6:$F$55,2))</f>
        <v/>
      </c>
      <c r="F159" s="13" t="str">
        <f>+IF(ISERROR(VLOOKUP($D159,'Hoja 1 Datos Maestros'!$B$6:$F$55,3)=TRUE),"",VLOOKUP($D159,'Hoja 1 Datos Maestros'!$B$6:$F$55,3))</f>
        <v/>
      </c>
      <c r="G159" s="13" t="str">
        <f>+IF(ISERROR(VLOOKUP($D159,'Hoja 1 Datos Maestros'!$B$6:$F$55,4)=TRUE),"",VLOOKUP($D159,'Hoja 1 Datos Maestros'!$B$6:$F$55,4))</f>
        <v/>
      </c>
      <c r="H159" s="30">
        <f t="shared" si="3"/>
        <v>0</v>
      </c>
      <c r="I159" s="33"/>
      <c r="J159" s="32" t="str">
        <f>+IF(ISERROR(VLOOKUP(B159&amp;E159,Tablas!$N$102:$O$200,2,FALSE)=TRUE),"No definido",VLOOKUP(B159&amp;E159,Tablas!N255:O308,2,FALSE))</f>
        <v>No definido</v>
      </c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</row>
    <row r="160" spans="2:35" ht="27" customHeight="1" x14ac:dyDescent="0.25">
      <c r="B160" s="17"/>
      <c r="C160" s="18" t="s">
        <v>22</v>
      </c>
      <c r="D160" s="17"/>
      <c r="E160" s="13" t="str">
        <f>+IF(ISERROR(VLOOKUP($D160,'Hoja 1 Datos Maestros'!$B$6:$F$55,2)=TRUE),"",VLOOKUP($D160,'Hoja 1 Datos Maestros'!$B$6:$F$55,2))</f>
        <v/>
      </c>
      <c r="F160" s="13" t="str">
        <f>+IF(ISERROR(VLOOKUP($D160,'Hoja 1 Datos Maestros'!$B$6:$F$55,3)=TRUE),"",VLOOKUP($D160,'Hoja 1 Datos Maestros'!$B$6:$F$55,3))</f>
        <v/>
      </c>
      <c r="G160" s="13" t="str">
        <f>+IF(ISERROR(VLOOKUP($D160,'Hoja 1 Datos Maestros'!$B$6:$F$55,4)=TRUE),"",VLOOKUP($D160,'Hoja 1 Datos Maestros'!$B$6:$F$55,4))</f>
        <v/>
      </c>
      <c r="H160" s="30">
        <f t="shared" si="3"/>
        <v>0</v>
      </c>
      <c r="I160" s="33"/>
      <c r="J160" s="32" t="str">
        <f>+IF(ISERROR(VLOOKUP(B160&amp;E160,Tablas!$N$102:$O$200,2,FALSE)=TRUE),"No definido",VLOOKUP(B160&amp;E160,Tablas!N256:O309,2,FALSE))</f>
        <v>No definido</v>
      </c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</row>
    <row r="161" spans="2:35" ht="27" customHeight="1" x14ac:dyDescent="0.25">
      <c r="B161" s="17"/>
      <c r="C161" s="18" t="s">
        <v>22</v>
      </c>
      <c r="D161" s="17"/>
      <c r="E161" s="13" t="str">
        <f>+IF(ISERROR(VLOOKUP($D161,'Hoja 1 Datos Maestros'!$B$6:$F$55,2)=TRUE),"",VLOOKUP($D161,'Hoja 1 Datos Maestros'!$B$6:$F$55,2))</f>
        <v/>
      </c>
      <c r="F161" s="13" t="str">
        <f>+IF(ISERROR(VLOOKUP($D161,'Hoja 1 Datos Maestros'!$B$6:$F$55,3)=TRUE),"",VLOOKUP($D161,'Hoja 1 Datos Maestros'!$B$6:$F$55,3))</f>
        <v/>
      </c>
      <c r="G161" s="13" t="str">
        <f>+IF(ISERROR(VLOOKUP($D161,'Hoja 1 Datos Maestros'!$B$6:$F$55,4)=TRUE),"",VLOOKUP($D161,'Hoja 1 Datos Maestros'!$B$6:$F$55,4))</f>
        <v/>
      </c>
      <c r="H161" s="30">
        <f t="shared" si="3"/>
        <v>0</v>
      </c>
      <c r="I161" s="33"/>
      <c r="J161" s="32" t="str">
        <f>+IF(ISERROR(VLOOKUP(B161&amp;E161,Tablas!$N$102:$O$200,2,FALSE)=TRUE),"No definido",VLOOKUP(B161&amp;E161,Tablas!N257:O310,2,FALSE))</f>
        <v>No definido</v>
      </c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</row>
    <row r="162" spans="2:35" ht="27" customHeight="1" x14ac:dyDescent="0.25">
      <c r="B162" s="17"/>
      <c r="C162" s="18" t="s">
        <v>22</v>
      </c>
      <c r="D162" s="17"/>
      <c r="E162" s="13" t="str">
        <f>+IF(ISERROR(VLOOKUP($D162,'Hoja 1 Datos Maestros'!$B$6:$F$55,2)=TRUE),"",VLOOKUP($D162,'Hoja 1 Datos Maestros'!$B$6:$F$55,2))</f>
        <v/>
      </c>
      <c r="F162" s="13" t="str">
        <f>+IF(ISERROR(VLOOKUP($D162,'Hoja 1 Datos Maestros'!$B$6:$F$55,3)=TRUE),"",VLOOKUP($D162,'Hoja 1 Datos Maestros'!$B$6:$F$55,3))</f>
        <v/>
      </c>
      <c r="G162" s="13" t="str">
        <f>+IF(ISERROR(VLOOKUP($D162,'Hoja 1 Datos Maestros'!$B$6:$F$55,4)=TRUE),"",VLOOKUP($D162,'Hoja 1 Datos Maestros'!$B$6:$F$55,4))</f>
        <v/>
      </c>
      <c r="H162" s="30">
        <f t="shared" si="3"/>
        <v>0</v>
      </c>
      <c r="I162" s="33"/>
      <c r="J162" s="32" t="str">
        <f>+IF(ISERROR(VLOOKUP(B162&amp;E162,Tablas!$N$102:$O$200,2,FALSE)=TRUE),"No definido",VLOOKUP(B162&amp;E162,Tablas!N258:O311,2,FALSE))</f>
        <v>No definido</v>
      </c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</row>
    <row r="163" spans="2:35" ht="27" customHeight="1" x14ac:dyDescent="0.25">
      <c r="B163" s="17"/>
      <c r="C163" s="18" t="s">
        <v>22</v>
      </c>
      <c r="D163" s="17"/>
      <c r="E163" s="13" t="str">
        <f>+IF(ISERROR(VLOOKUP($D163,'Hoja 1 Datos Maestros'!$B$6:$F$55,2)=TRUE),"",VLOOKUP($D163,'Hoja 1 Datos Maestros'!$B$6:$F$55,2))</f>
        <v/>
      </c>
      <c r="F163" s="13" t="str">
        <f>+IF(ISERROR(VLOOKUP($D163,'Hoja 1 Datos Maestros'!$B$6:$F$55,3)=TRUE),"",VLOOKUP($D163,'Hoja 1 Datos Maestros'!$B$6:$F$55,3))</f>
        <v/>
      </c>
      <c r="G163" s="13" t="str">
        <f>+IF(ISERROR(VLOOKUP($D163,'Hoja 1 Datos Maestros'!$B$6:$F$55,4)=TRUE),"",VLOOKUP($D163,'Hoja 1 Datos Maestros'!$B$6:$F$55,4))</f>
        <v/>
      </c>
      <c r="H163" s="30">
        <f t="shared" si="3"/>
        <v>0</v>
      </c>
      <c r="I163" s="33"/>
      <c r="J163" s="32" t="str">
        <f>+IF(ISERROR(VLOOKUP(B163&amp;E163,Tablas!$N$102:$O$200,2,FALSE)=TRUE),"No definido",VLOOKUP(B163&amp;E163,Tablas!N259:O312,2,FALSE))</f>
        <v>No definido</v>
      </c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</row>
    <row r="164" spans="2:35" ht="27" customHeight="1" x14ac:dyDescent="0.25">
      <c r="B164" s="17"/>
      <c r="C164" s="18" t="s">
        <v>22</v>
      </c>
      <c r="D164" s="17"/>
      <c r="E164" s="13" t="str">
        <f>+IF(ISERROR(VLOOKUP($D164,'Hoja 1 Datos Maestros'!$B$6:$F$55,2)=TRUE),"",VLOOKUP($D164,'Hoja 1 Datos Maestros'!$B$6:$F$55,2))</f>
        <v/>
      </c>
      <c r="F164" s="13" t="str">
        <f>+IF(ISERROR(VLOOKUP($D164,'Hoja 1 Datos Maestros'!$B$6:$F$55,3)=TRUE),"",VLOOKUP($D164,'Hoja 1 Datos Maestros'!$B$6:$F$55,3))</f>
        <v/>
      </c>
      <c r="G164" s="13" t="str">
        <f>+IF(ISERROR(VLOOKUP($D164,'Hoja 1 Datos Maestros'!$B$6:$F$55,4)=TRUE),"",VLOOKUP($D164,'Hoja 1 Datos Maestros'!$B$6:$F$55,4))</f>
        <v/>
      </c>
      <c r="H164" s="30">
        <f t="shared" si="3"/>
        <v>0</v>
      </c>
      <c r="I164" s="33"/>
      <c r="J164" s="32" t="str">
        <f>+IF(ISERROR(VLOOKUP(B164&amp;E164,Tablas!$N$102:$O$200,2,FALSE)=TRUE),"No definido",VLOOKUP(B164&amp;E164,Tablas!N260:O313,2,FALSE))</f>
        <v>No definido</v>
      </c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</row>
    <row r="165" spans="2:35" ht="27" customHeight="1" x14ac:dyDescent="0.25">
      <c r="B165" s="17"/>
      <c r="C165" s="18" t="s">
        <v>22</v>
      </c>
      <c r="D165" s="17"/>
      <c r="E165" s="13" t="str">
        <f>+IF(ISERROR(VLOOKUP($D165,'Hoja 1 Datos Maestros'!$B$6:$F$55,2)=TRUE),"",VLOOKUP($D165,'Hoja 1 Datos Maestros'!$B$6:$F$55,2))</f>
        <v/>
      </c>
      <c r="F165" s="13" t="str">
        <f>+IF(ISERROR(VLOOKUP($D165,'Hoja 1 Datos Maestros'!$B$6:$F$55,3)=TRUE),"",VLOOKUP($D165,'Hoja 1 Datos Maestros'!$B$6:$F$55,3))</f>
        <v/>
      </c>
      <c r="G165" s="13" t="str">
        <f>+IF(ISERROR(VLOOKUP($D165,'Hoja 1 Datos Maestros'!$B$6:$F$55,4)=TRUE),"",VLOOKUP($D165,'Hoja 1 Datos Maestros'!$B$6:$F$55,4))</f>
        <v/>
      </c>
      <c r="H165" s="30">
        <f t="shared" si="3"/>
        <v>0</v>
      </c>
      <c r="I165" s="33"/>
      <c r="J165" s="32" t="str">
        <f>+IF(ISERROR(VLOOKUP(B165&amp;E165,Tablas!$N$102:$O$200,2,FALSE)=TRUE),"No definido",VLOOKUP(B165&amp;E165,Tablas!N261:O314,2,FALSE))</f>
        <v>No definido</v>
      </c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</row>
    <row r="166" spans="2:35" ht="27" customHeight="1" x14ac:dyDescent="0.25">
      <c r="B166" s="17"/>
      <c r="C166" s="18" t="s">
        <v>22</v>
      </c>
      <c r="D166" s="17"/>
      <c r="E166" s="13" t="str">
        <f>+IF(ISERROR(VLOOKUP($D166,'Hoja 1 Datos Maestros'!$B$6:$F$55,2)=TRUE),"",VLOOKUP($D166,'Hoja 1 Datos Maestros'!$B$6:$F$55,2))</f>
        <v/>
      </c>
      <c r="F166" s="13" t="str">
        <f>+IF(ISERROR(VLOOKUP($D166,'Hoja 1 Datos Maestros'!$B$6:$F$55,3)=TRUE),"",VLOOKUP($D166,'Hoja 1 Datos Maestros'!$B$6:$F$55,3))</f>
        <v/>
      </c>
      <c r="G166" s="13" t="str">
        <f>+IF(ISERROR(VLOOKUP($D166,'Hoja 1 Datos Maestros'!$B$6:$F$55,4)=TRUE),"",VLOOKUP($D166,'Hoja 1 Datos Maestros'!$B$6:$F$55,4))</f>
        <v/>
      </c>
      <c r="H166" s="30">
        <f t="shared" si="3"/>
        <v>0</v>
      </c>
      <c r="I166" s="33"/>
      <c r="J166" s="32" t="str">
        <f>+IF(ISERROR(VLOOKUP(B166&amp;E166,Tablas!$N$102:$O$200,2,FALSE)=TRUE),"No definido",VLOOKUP(B166&amp;E166,Tablas!N262:O315,2,FALSE))</f>
        <v>No definido</v>
      </c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</row>
    <row r="167" spans="2:35" ht="27" customHeight="1" x14ac:dyDescent="0.25">
      <c r="B167" s="17"/>
      <c r="C167" s="18" t="s">
        <v>22</v>
      </c>
      <c r="D167" s="17"/>
      <c r="E167" s="13" t="str">
        <f>+IF(ISERROR(VLOOKUP($D167,'Hoja 1 Datos Maestros'!$B$6:$F$55,2)=TRUE),"",VLOOKUP($D167,'Hoja 1 Datos Maestros'!$B$6:$F$55,2))</f>
        <v/>
      </c>
      <c r="F167" s="13" t="str">
        <f>+IF(ISERROR(VLOOKUP($D167,'Hoja 1 Datos Maestros'!$B$6:$F$55,3)=TRUE),"",VLOOKUP($D167,'Hoja 1 Datos Maestros'!$B$6:$F$55,3))</f>
        <v/>
      </c>
      <c r="G167" s="13" t="str">
        <f>+IF(ISERROR(VLOOKUP($D167,'Hoja 1 Datos Maestros'!$B$6:$F$55,4)=TRUE),"",VLOOKUP($D167,'Hoja 1 Datos Maestros'!$B$6:$F$55,4))</f>
        <v/>
      </c>
      <c r="H167" s="30">
        <f t="shared" si="3"/>
        <v>0</v>
      </c>
      <c r="I167" s="33"/>
      <c r="J167" s="32" t="str">
        <f>+IF(ISERROR(VLOOKUP(B167&amp;E167,Tablas!$N$102:$O$200,2,FALSE)=TRUE),"No definido",VLOOKUP(B167&amp;E167,Tablas!N263:O316,2,FALSE))</f>
        <v>No definido</v>
      </c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</row>
    <row r="168" spans="2:35" ht="27" customHeight="1" x14ac:dyDescent="0.25">
      <c r="B168" s="17"/>
      <c r="C168" s="18" t="s">
        <v>22</v>
      </c>
      <c r="D168" s="17"/>
      <c r="E168" s="13" t="str">
        <f>+IF(ISERROR(VLOOKUP($D168,'Hoja 1 Datos Maestros'!$B$6:$F$55,2)=TRUE),"",VLOOKUP($D168,'Hoja 1 Datos Maestros'!$B$6:$F$55,2))</f>
        <v/>
      </c>
      <c r="F168" s="13" t="str">
        <f>+IF(ISERROR(VLOOKUP($D168,'Hoja 1 Datos Maestros'!$B$6:$F$55,3)=TRUE),"",VLOOKUP($D168,'Hoja 1 Datos Maestros'!$B$6:$F$55,3))</f>
        <v/>
      </c>
      <c r="G168" s="13" t="str">
        <f>+IF(ISERROR(VLOOKUP($D168,'Hoja 1 Datos Maestros'!$B$6:$F$55,4)=TRUE),"",VLOOKUP($D168,'Hoja 1 Datos Maestros'!$B$6:$F$55,4))</f>
        <v/>
      </c>
      <c r="H168" s="30">
        <f t="shared" si="3"/>
        <v>0</v>
      </c>
      <c r="I168" s="33"/>
      <c r="J168" s="32" t="str">
        <f>+IF(ISERROR(VLOOKUP(B168&amp;E168,Tablas!$N$102:$O$200,2,FALSE)=TRUE),"No definido",VLOOKUP(B168&amp;E168,Tablas!N264:O317,2,FALSE))</f>
        <v>No definido</v>
      </c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</row>
    <row r="169" spans="2:35" ht="27" customHeight="1" x14ac:dyDescent="0.25">
      <c r="B169" s="17"/>
      <c r="C169" s="18" t="s">
        <v>22</v>
      </c>
      <c r="D169" s="17"/>
      <c r="E169" s="13" t="str">
        <f>+IF(ISERROR(VLOOKUP($D169,'Hoja 1 Datos Maestros'!$B$6:$F$55,2)=TRUE),"",VLOOKUP($D169,'Hoja 1 Datos Maestros'!$B$6:$F$55,2))</f>
        <v/>
      </c>
      <c r="F169" s="13" t="str">
        <f>+IF(ISERROR(VLOOKUP($D169,'Hoja 1 Datos Maestros'!$B$6:$F$55,3)=TRUE),"",VLOOKUP($D169,'Hoja 1 Datos Maestros'!$B$6:$F$55,3))</f>
        <v/>
      </c>
      <c r="G169" s="13" t="str">
        <f>+IF(ISERROR(VLOOKUP($D169,'Hoja 1 Datos Maestros'!$B$6:$F$55,4)=TRUE),"",VLOOKUP($D169,'Hoja 1 Datos Maestros'!$B$6:$F$55,4))</f>
        <v/>
      </c>
      <c r="H169" s="30">
        <f t="shared" si="3"/>
        <v>0</v>
      </c>
      <c r="I169" s="33"/>
      <c r="J169" s="32" t="str">
        <f>+IF(ISERROR(VLOOKUP(B169&amp;E169,Tablas!$N$102:$O$200,2,FALSE)=TRUE),"No definido",VLOOKUP(B169&amp;E169,Tablas!N265:O318,2,FALSE))</f>
        <v>No definido</v>
      </c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</row>
    <row r="170" spans="2:35" ht="27" customHeight="1" x14ac:dyDescent="0.25">
      <c r="B170" s="17"/>
      <c r="C170" s="18" t="s">
        <v>22</v>
      </c>
      <c r="D170" s="17"/>
      <c r="E170" s="13" t="str">
        <f>+IF(ISERROR(VLOOKUP($D170,'Hoja 1 Datos Maestros'!$B$6:$F$55,2)=TRUE),"",VLOOKUP($D170,'Hoja 1 Datos Maestros'!$B$6:$F$55,2))</f>
        <v/>
      </c>
      <c r="F170" s="13" t="str">
        <f>+IF(ISERROR(VLOOKUP($D170,'Hoja 1 Datos Maestros'!$B$6:$F$55,3)=TRUE),"",VLOOKUP($D170,'Hoja 1 Datos Maestros'!$B$6:$F$55,3))</f>
        <v/>
      </c>
      <c r="G170" s="13" t="str">
        <f>+IF(ISERROR(VLOOKUP($D170,'Hoja 1 Datos Maestros'!$B$6:$F$55,4)=TRUE),"",VLOOKUP($D170,'Hoja 1 Datos Maestros'!$B$6:$F$55,4))</f>
        <v/>
      </c>
      <c r="H170" s="30">
        <f t="shared" si="3"/>
        <v>0</v>
      </c>
      <c r="I170" s="33"/>
      <c r="J170" s="32" t="str">
        <f>+IF(ISERROR(VLOOKUP(B170&amp;E170,Tablas!$N$102:$O$200,2,FALSE)=TRUE),"No definido",VLOOKUP(B170&amp;E170,Tablas!N266:O319,2,FALSE))</f>
        <v>No definido</v>
      </c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</row>
    <row r="171" spans="2:35" ht="27" customHeight="1" x14ac:dyDescent="0.25">
      <c r="B171" s="17"/>
      <c r="C171" s="18" t="s">
        <v>22</v>
      </c>
      <c r="D171" s="17"/>
      <c r="E171" s="13" t="str">
        <f>+IF(ISERROR(VLOOKUP($D171,'Hoja 1 Datos Maestros'!$B$6:$F$55,2)=TRUE),"",VLOOKUP($D171,'Hoja 1 Datos Maestros'!$B$6:$F$55,2))</f>
        <v/>
      </c>
      <c r="F171" s="13" t="str">
        <f>+IF(ISERROR(VLOOKUP($D171,'Hoja 1 Datos Maestros'!$B$6:$F$55,3)=TRUE),"",VLOOKUP($D171,'Hoja 1 Datos Maestros'!$B$6:$F$55,3))</f>
        <v/>
      </c>
      <c r="G171" s="13" t="str">
        <f>+IF(ISERROR(VLOOKUP($D171,'Hoja 1 Datos Maestros'!$B$6:$F$55,4)=TRUE),"",VLOOKUP($D171,'Hoja 1 Datos Maestros'!$B$6:$F$55,4))</f>
        <v/>
      </c>
      <c r="H171" s="30">
        <f t="shared" si="3"/>
        <v>0</v>
      </c>
      <c r="I171" s="33"/>
      <c r="J171" s="32" t="str">
        <f>+IF(ISERROR(VLOOKUP(B171&amp;E171,Tablas!$N$102:$O$200,2,FALSE)=TRUE),"No definido",VLOOKUP(B171&amp;E171,Tablas!N267:O320,2,FALSE))</f>
        <v>No definido</v>
      </c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</row>
    <row r="172" spans="2:35" ht="27" customHeight="1" x14ac:dyDescent="0.25">
      <c r="B172" s="17"/>
      <c r="C172" s="18" t="s">
        <v>22</v>
      </c>
      <c r="D172" s="17"/>
      <c r="E172" s="13" t="str">
        <f>+IF(ISERROR(VLOOKUP($D172,'Hoja 1 Datos Maestros'!$B$6:$F$55,2)=TRUE),"",VLOOKUP($D172,'Hoja 1 Datos Maestros'!$B$6:$F$55,2))</f>
        <v/>
      </c>
      <c r="F172" s="13" t="str">
        <f>+IF(ISERROR(VLOOKUP($D172,'Hoja 1 Datos Maestros'!$B$6:$F$55,3)=TRUE),"",VLOOKUP($D172,'Hoja 1 Datos Maestros'!$B$6:$F$55,3))</f>
        <v/>
      </c>
      <c r="G172" s="13" t="str">
        <f>+IF(ISERROR(VLOOKUP($D172,'Hoja 1 Datos Maestros'!$B$6:$F$55,4)=TRUE),"",VLOOKUP($D172,'Hoja 1 Datos Maestros'!$B$6:$F$55,4))</f>
        <v/>
      </c>
      <c r="H172" s="30">
        <f t="shared" si="3"/>
        <v>0</v>
      </c>
      <c r="I172" s="33"/>
      <c r="J172" s="32" t="str">
        <f>+IF(ISERROR(VLOOKUP(B172&amp;E172,Tablas!$N$102:$O$200,2,FALSE)=TRUE),"No definido",VLOOKUP(B172&amp;E172,Tablas!N268:O321,2,FALSE))</f>
        <v>No definido</v>
      </c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</row>
    <row r="173" spans="2:35" ht="27" customHeight="1" x14ac:dyDescent="0.25">
      <c r="B173" s="17"/>
      <c r="C173" s="18" t="s">
        <v>22</v>
      </c>
      <c r="D173" s="17"/>
      <c r="E173" s="13" t="str">
        <f>+IF(ISERROR(VLOOKUP($D173,'Hoja 1 Datos Maestros'!$B$6:$F$55,2)=TRUE),"",VLOOKUP($D173,'Hoja 1 Datos Maestros'!$B$6:$F$55,2))</f>
        <v/>
      </c>
      <c r="F173" s="13" t="str">
        <f>+IF(ISERROR(VLOOKUP($D173,'Hoja 1 Datos Maestros'!$B$6:$F$55,3)=TRUE),"",VLOOKUP($D173,'Hoja 1 Datos Maestros'!$B$6:$F$55,3))</f>
        <v/>
      </c>
      <c r="G173" s="13" t="str">
        <f>+IF(ISERROR(VLOOKUP($D173,'Hoja 1 Datos Maestros'!$B$6:$F$55,4)=TRUE),"",VLOOKUP($D173,'Hoja 1 Datos Maestros'!$B$6:$F$55,4))</f>
        <v/>
      </c>
      <c r="H173" s="30">
        <f t="shared" si="3"/>
        <v>0</v>
      </c>
      <c r="I173" s="33"/>
      <c r="J173" s="32" t="str">
        <f>+IF(ISERROR(VLOOKUP(B173&amp;E173,Tablas!$N$102:$O$200,2,FALSE)=TRUE),"No definido",VLOOKUP(B173&amp;E173,Tablas!N269:O322,2,FALSE))</f>
        <v>No definido</v>
      </c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</row>
    <row r="174" spans="2:35" ht="27" customHeight="1" x14ac:dyDescent="0.25">
      <c r="B174" s="17"/>
      <c r="C174" s="18" t="s">
        <v>22</v>
      </c>
      <c r="D174" s="17"/>
      <c r="E174" s="13" t="str">
        <f>+IF(ISERROR(VLOOKUP($D174,'Hoja 1 Datos Maestros'!$B$6:$F$55,2)=TRUE),"",VLOOKUP($D174,'Hoja 1 Datos Maestros'!$B$6:$F$55,2))</f>
        <v/>
      </c>
      <c r="F174" s="13" t="str">
        <f>+IF(ISERROR(VLOOKUP($D174,'Hoja 1 Datos Maestros'!$B$6:$F$55,3)=TRUE),"",VLOOKUP($D174,'Hoja 1 Datos Maestros'!$B$6:$F$55,3))</f>
        <v/>
      </c>
      <c r="G174" s="13" t="str">
        <f>+IF(ISERROR(VLOOKUP($D174,'Hoja 1 Datos Maestros'!$B$6:$F$55,4)=TRUE),"",VLOOKUP($D174,'Hoja 1 Datos Maestros'!$B$6:$F$55,4))</f>
        <v/>
      </c>
      <c r="H174" s="30">
        <f t="shared" si="3"/>
        <v>0</v>
      </c>
      <c r="I174" s="33"/>
      <c r="J174" s="32" t="str">
        <f>+IF(ISERROR(VLOOKUP(B174&amp;E174,Tablas!$N$102:$O$200,2,FALSE)=TRUE),"No definido",VLOOKUP(B174&amp;E174,Tablas!N270:O323,2,FALSE))</f>
        <v>No definido</v>
      </c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</row>
    <row r="175" spans="2:35" ht="27" customHeight="1" x14ac:dyDescent="0.25">
      <c r="B175" s="17"/>
      <c r="C175" s="18" t="s">
        <v>22</v>
      </c>
      <c r="D175" s="17"/>
      <c r="E175" s="13" t="str">
        <f>+IF(ISERROR(VLOOKUP($D175,'Hoja 1 Datos Maestros'!$B$6:$F$55,2)=TRUE),"",VLOOKUP($D175,'Hoja 1 Datos Maestros'!$B$6:$F$55,2))</f>
        <v/>
      </c>
      <c r="F175" s="13" t="str">
        <f>+IF(ISERROR(VLOOKUP($D175,'Hoja 1 Datos Maestros'!$B$6:$F$55,3)=TRUE),"",VLOOKUP($D175,'Hoja 1 Datos Maestros'!$B$6:$F$55,3))</f>
        <v/>
      </c>
      <c r="G175" s="13" t="str">
        <f>+IF(ISERROR(VLOOKUP($D175,'Hoja 1 Datos Maestros'!$B$6:$F$55,4)=TRUE),"",VLOOKUP($D175,'Hoja 1 Datos Maestros'!$B$6:$F$55,4))</f>
        <v/>
      </c>
      <c r="H175" s="30">
        <f t="shared" si="3"/>
        <v>0</v>
      </c>
      <c r="I175" s="33"/>
      <c r="J175" s="32" t="str">
        <f>+IF(ISERROR(VLOOKUP(B175&amp;E175,Tablas!$N$102:$O$200,2,FALSE)=TRUE),"No definido",VLOOKUP(B175&amp;E175,Tablas!N271:O324,2,FALSE))</f>
        <v>No definido</v>
      </c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</row>
    <row r="176" spans="2:35" ht="27" customHeight="1" x14ac:dyDescent="0.25">
      <c r="B176" s="17"/>
      <c r="C176" s="18" t="s">
        <v>22</v>
      </c>
      <c r="D176" s="17"/>
      <c r="E176" s="13" t="str">
        <f>+IF(ISERROR(VLOOKUP($D176,'Hoja 1 Datos Maestros'!$B$6:$F$55,2)=TRUE),"",VLOOKUP($D176,'Hoja 1 Datos Maestros'!$B$6:$F$55,2))</f>
        <v/>
      </c>
      <c r="F176" s="13" t="str">
        <f>+IF(ISERROR(VLOOKUP($D176,'Hoja 1 Datos Maestros'!$B$6:$F$55,3)=TRUE),"",VLOOKUP($D176,'Hoja 1 Datos Maestros'!$B$6:$F$55,3))</f>
        <v/>
      </c>
      <c r="G176" s="13" t="str">
        <f>+IF(ISERROR(VLOOKUP($D176,'Hoja 1 Datos Maestros'!$B$6:$F$55,4)=TRUE),"",VLOOKUP($D176,'Hoja 1 Datos Maestros'!$B$6:$F$55,4))</f>
        <v/>
      </c>
      <c r="H176" s="30">
        <f t="shared" si="3"/>
        <v>0</v>
      </c>
      <c r="I176" s="33"/>
      <c r="J176" s="32" t="str">
        <f>+IF(ISERROR(VLOOKUP(B176&amp;E176,Tablas!$N$102:$O$200,2,FALSE)=TRUE),"No definido",VLOOKUP(B176&amp;E176,Tablas!N272:O325,2,FALSE))</f>
        <v>No definido</v>
      </c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</row>
    <row r="177" spans="2:35" ht="27" customHeight="1" x14ac:dyDescent="0.25">
      <c r="B177" s="17"/>
      <c r="C177" s="18" t="s">
        <v>22</v>
      </c>
      <c r="D177" s="17"/>
      <c r="E177" s="13" t="str">
        <f>+IF(ISERROR(VLOOKUP($D177,'Hoja 1 Datos Maestros'!$B$6:$F$55,2)=TRUE),"",VLOOKUP($D177,'Hoja 1 Datos Maestros'!$B$6:$F$55,2))</f>
        <v/>
      </c>
      <c r="F177" s="13" t="str">
        <f>+IF(ISERROR(VLOOKUP($D177,'Hoja 1 Datos Maestros'!$B$6:$F$55,3)=TRUE),"",VLOOKUP($D177,'Hoja 1 Datos Maestros'!$B$6:$F$55,3))</f>
        <v/>
      </c>
      <c r="G177" s="13" t="str">
        <f>+IF(ISERROR(VLOOKUP($D177,'Hoja 1 Datos Maestros'!$B$6:$F$55,4)=TRUE),"",VLOOKUP($D177,'Hoja 1 Datos Maestros'!$B$6:$F$55,4))</f>
        <v/>
      </c>
      <c r="H177" s="30">
        <f t="shared" si="3"/>
        <v>0</v>
      </c>
      <c r="I177" s="33"/>
      <c r="J177" s="32" t="str">
        <f>+IF(ISERROR(VLOOKUP(B177&amp;E177,Tablas!$N$102:$O$200,2,FALSE)=TRUE),"No definido",VLOOKUP(B177&amp;E177,Tablas!N273:O326,2,FALSE))</f>
        <v>No definido</v>
      </c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</row>
    <row r="178" spans="2:35" ht="27" customHeight="1" x14ac:dyDescent="0.25">
      <c r="B178" s="17"/>
      <c r="C178" s="18" t="s">
        <v>22</v>
      </c>
      <c r="D178" s="17"/>
      <c r="E178" s="13" t="str">
        <f>+IF(ISERROR(VLOOKUP($D178,'Hoja 1 Datos Maestros'!$B$6:$F$55,2)=TRUE),"",VLOOKUP($D178,'Hoja 1 Datos Maestros'!$B$6:$F$55,2))</f>
        <v/>
      </c>
      <c r="F178" s="13" t="str">
        <f>+IF(ISERROR(VLOOKUP($D178,'Hoja 1 Datos Maestros'!$B$6:$F$55,3)=TRUE),"",VLOOKUP($D178,'Hoja 1 Datos Maestros'!$B$6:$F$55,3))</f>
        <v/>
      </c>
      <c r="G178" s="13" t="str">
        <f>+IF(ISERROR(VLOOKUP($D178,'Hoja 1 Datos Maestros'!$B$6:$F$55,4)=TRUE),"",VLOOKUP($D178,'Hoja 1 Datos Maestros'!$B$6:$F$55,4))</f>
        <v/>
      </c>
      <c r="H178" s="30">
        <f t="shared" si="3"/>
        <v>0</v>
      </c>
      <c r="I178" s="33"/>
      <c r="J178" s="32" t="str">
        <f>+IF(ISERROR(VLOOKUP(B178&amp;E178,Tablas!$N$102:$O$200,2,FALSE)=TRUE),"No definido",VLOOKUP(B178&amp;E178,Tablas!N274:O327,2,FALSE))</f>
        <v>No definido</v>
      </c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</row>
    <row r="179" spans="2:35" ht="27" customHeight="1" x14ac:dyDescent="0.25">
      <c r="B179" s="17"/>
      <c r="C179" s="18" t="s">
        <v>22</v>
      </c>
      <c r="D179" s="17"/>
      <c r="E179" s="13" t="str">
        <f>+IF(ISERROR(VLOOKUP($D179,'Hoja 1 Datos Maestros'!$B$6:$F$55,2)=TRUE),"",VLOOKUP($D179,'Hoja 1 Datos Maestros'!$B$6:$F$55,2))</f>
        <v/>
      </c>
      <c r="F179" s="13" t="str">
        <f>+IF(ISERROR(VLOOKUP($D179,'Hoja 1 Datos Maestros'!$B$6:$F$55,3)=TRUE),"",VLOOKUP($D179,'Hoja 1 Datos Maestros'!$B$6:$F$55,3))</f>
        <v/>
      </c>
      <c r="G179" s="13" t="str">
        <f>+IF(ISERROR(VLOOKUP($D179,'Hoja 1 Datos Maestros'!$B$6:$F$55,4)=TRUE),"",VLOOKUP($D179,'Hoja 1 Datos Maestros'!$B$6:$F$55,4))</f>
        <v/>
      </c>
      <c r="H179" s="30">
        <f t="shared" si="3"/>
        <v>0</v>
      </c>
      <c r="I179" s="33"/>
      <c r="J179" s="32" t="str">
        <f>+IF(ISERROR(VLOOKUP(B179&amp;E179,Tablas!$N$102:$O$200,2,FALSE)=TRUE),"No definido",VLOOKUP(B179&amp;E179,Tablas!N275:O328,2,FALSE))</f>
        <v>No definido</v>
      </c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</row>
    <row r="180" spans="2:35" ht="27" customHeight="1" x14ac:dyDescent="0.25">
      <c r="B180" s="17"/>
      <c r="C180" s="18" t="s">
        <v>22</v>
      </c>
      <c r="D180" s="17"/>
      <c r="E180" s="13" t="str">
        <f>+IF(ISERROR(VLOOKUP($D180,'Hoja 1 Datos Maestros'!$B$6:$F$55,2)=TRUE),"",VLOOKUP($D180,'Hoja 1 Datos Maestros'!$B$6:$F$55,2))</f>
        <v/>
      </c>
      <c r="F180" s="13" t="str">
        <f>+IF(ISERROR(VLOOKUP($D180,'Hoja 1 Datos Maestros'!$B$6:$F$55,3)=TRUE),"",VLOOKUP($D180,'Hoja 1 Datos Maestros'!$B$6:$F$55,3))</f>
        <v/>
      </c>
      <c r="G180" s="13" t="str">
        <f>+IF(ISERROR(VLOOKUP($D180,'Hoja 1 Datos Maestros'!$B$6:$F$55,4)=TRUE),"",VLOOKUP($D180,'Hoja 1 Datos Maestros'!$B$6:$F$55,4))</f>
        <v/>
      </c>
      <c r="H180" s="30">
        <f t="shared" si="3"/>
        <v>0</v>
      </c>
      <c r="I180" s="33"/>
      <c r="J180" s="32" t="str">
        <f>+IF(ISERROR(VLOOKUP(B180&amp;E180,Tablas!$N$102:$O$200,2,FALSE)=TRUE),"No definido",VLOOKUP(B180&amp;E180,Tablas!N276:O329,2,FALSE))</f>
        <v>No definido</v>
      </c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</row>
    <row r="181" spans="2:35" ht="27" customHeight="1" x14ac:dyDescent="0.25">
      <c r="B181" s="17"/>
      <c r="C181" s="18" t="s">
        <v>22</v>
      </c>
      <c r="D181" s="17"/>
      <c r="E181" s="13" t="str">
        <f>+IF(ISERROR(VLOOKUP($D181,'Hoja 1 Datos Maestros'!$B$6:$F$55,2)=TRUE),"",VLOOKUP($D181,'Hoja 1 Datos Maestros'!$B$6:$F$55,2))</f>
        <v/>
      </c>
      <c r="F181" s="13" t="str">
        <f>+IF(ISERROR(VLOOKUP($D181,'Hoja 1 Datos Maestros'!$B$6:$F$55,3)=TRUE),"",VLOOKUP($D181,'Hoja 1 Datos Maestros'!$B$6:$F$55,3))</f>
        <v/>
      </c>
      <c r="G181" s="13" t="str">
        <f>+IF(ISERROR(VLOOKUP($D181,'Hoja 1 Datos Maestros'!$B$6:$F$55,4)=TRUE),"",VLOOKUP($D181,'Hoja 1 Datos Maestros'!$B$6:$F$55,4))</f>
        <v/>
      </c>
      <c r="H181" s="30">
        <f t="shared" si="3"/>
        <v>0</v>
      </c>
      <c r="I181" s="33"/>
      <c r="J181" s="32" t="str">
        <f>+IF(ISERROR(VLOOKUP(B181&amp;E181,Tablas!$N$102:$O$200,2,FALSE)=TRUE),"No definido",VLOOKUP(B181&amp;E181,Tablas!N277:O330,2,FALSE))</f>
        <v>No definido</v>
      </c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</row>
    <row r="182" spans="2:35" ht="27" customHeight="1" x14ac:dyDescent="0.25">
      <c r="B182" s="17"/>
      <c r="C182" s="18" t="s">
        <v>22</v>
      </c>
      <c r="D182" s="17"/>
      <c r="E182" s="13" t="str">
        <f>+IF(ISERROR(VLOOKUP($D182,'Hoja 1 Datos Maestros'!$B$6:$F$55,2)=TRUE),"",VLOOKUP($D182,'Hoja 1 Datos Maestros'!$B$6:$F$55,2))</f>
        <v/>
      </c>
      <c r="F182" s="13" t="str">
        <f>+IF(ISERROR(VLOOKUP($D182,'Hoja 1 Datos Maestros'!$B$6:$F$55,3)=TRUE),"",VLOOKUP($D182,'Hoja 1 Datos Maestros'!$B$6:$F$55,3))</f>
        <v/>
      </c>
      <c r="G182" s="13" t="str">
        <f>+IF(ISERROR(VLOOKUP($D182,'Hoja 1 Datos Maestros'!$B$6:$F$55,4)=TRUE),"",VLOOKUP($D182,'Hoja 1 Datos Maestros'!$B$6:$F$55,4))</f>
        <v/>
      </c>
      <c r="H182" s="30">
        <f t="shared" si="3"/>
        <v>0</v>
      </c>
      <c r="I182" s="33"/>
      <c r="J182" s="32" t="str">
        <f>+IF(ISERROR(VLOOKUP(B182&amp;E182,Tablas!$N$102:$O$200,2,FALSE)=TRUE),"No definido",VLOOKUP(B182&amp;E182,Tablas!N278:O331,2,FALSE))</f>
        <v>No definido</v>
      </c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</row>
    <row r="183" spans="2:35" ht="27" customHeight="1" x14ac:dyDescent="0.25">
      <c r="B183" s="17"/>
      <c r="C183" s="18" t="s">
        <v>22</v>
      </c>
      <c r="D183" s="17"/>
      <c r="E183" s="13" t="str">
        <f>+IF(ISERROR(VLOOKUP($D183,'Hoja 1 Datos Maestros'!$B$6:$F$55,2)=TRUE),"",VLOOKUP($D183,'Hoja 1 Datos Maestros'!$B$6:$F$55,2))</f>
        <v/>
      </c>
      <c r="F183" s="13" t="str">
        <f>+IF(ISERROR(VLOOKUP($D183,'Hoja 1 Datos Maestros'!$B$6:$F$55,3)=TRUE),"",VLOOKUP($D183,'Hoja 1 Datos Maestros'!$B$6:$F$55,3))</f>
        <v/>
      </c>
      <c r="G183" s="13" t="str">
        <f>+IF(ISERROR(VLOOKUP($D183,'Hoja 1 Datos Maestros'!$B$6:$F$55,4)=TRUE),"",VLOOKUP($D183,'Hoja 1 Datos Maestros'!$B$6:$F$55,4))</f>
        <v/>
      </c>
      <c r="H183" s="30">
        <f t="shared" si="3"/>
        <v>0</v>
      </c>
      <c r="I183" s="33"/>
      <c r="J183" s="32" t="str">
        <f>+IF(ISERROR(VLOOKUP(B183&amp;E183,Tablas!$N$102:$O$200,2,FALSE)=TRUE),"No definido",VLOOKUP(B183&amp;E183,Tablas!N279:O332,2,FALSE))</f>
        <v>No definido</v>
      </c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</row>
    <row r="184" spans="2:35" ht="27" customHeight="1" x14ac:dyDescent="0.25">
      <c r="B184" s="17"/>
      <c r="C184" s="18" t="s">
        <v>22</v>
      </c>
      <c r="D184" s="17"/>
      <c r="E184" s="13" t="str">
        <f>+IF(ISERROR(VLOOKUP($D184,'Hoja 1 Datos Maestros'!$B$6:$F$55,2)=TRUE),"",VLOOKUP($D184,'Hoja 1 Datos Maestros'!$B$6:$F$55,2))</f>
        <v/>
      </c>
      <c r="F184" s="13" t="str">
        <f>+IF(ISERROR(VLOOKUP($D184,'Hoja 1 Datos Maestros'!$B$6:$F$55,3)=TRUE),"",VLOOKUP($D184,'Hoja 1 Datos Maestros'!$B$6:$F$55,3))</f>
        <v/>
      </c>
      <c r="G184" s="13" t="str">
        <f>+IF(ISERROR(VLOOKUP($D184,'Hoja 1 Datos Maestros'!$B$6:$F$55,4)=TRUE),"",VLOOKUP($D184,'Hoja 1 Datos Maestros'!$B$6:$F$55,4))</f>
        <v/>
      </c>
      <c r="H184" s="30">
        <f t="shared" si="3"/>
        <v>0</v>
      </c>
      <c r="I184" s="33"/>
      <c r="J184" s="32" t="str">
        <f>+IF(ISERROR(VLOOKUP(B184&amp;E184,Tablas!$N$102:$O$200,2,FALSE)=TRUE),"No definido",VLOOKUP(B184&amp;E184,Tablas!N280:O333,2,FALSE))</f>
        <v>No definido</v>
      </c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</row>
    <row r="185" spans="2:35" ht="27" customHeight="1" x14ac:dyDescent="0.25">
      <c r="B185" s="17"/>
      <c r="C185" s="18" t="s">
        <v>22</v>
      </c>
      <c r="D185" s="17"/>
      <c r="E185" s="13" t="str">
        <f>+IF(ISERROR(VLOOKUP($D185,'Hoja 1 Datos Maestros'!$B$6:$F$55,2)=TRUE),"",VLOOKUP($D185,'Hoja 1 Datos Maestros'!$B$6:$F$55,2))</f>
        <v/>
      </c>
      <c r="F185" s="13" t="str">
        <f>+IF(ISERROR(VLOOKUP($D185,'Hoja 1 Datos Maestros'!$B$6:$F$55,3)=TRUE),"",VLOOKUP($D185,'Hoja 1 Datos Maestros'!$B$6:$F$55,3))</f>
        <v/>
      </c>
      <c r="G185" s="13" t="str">
        <f>+IF(ISERROR(VLOOKUP($D185,'Hoja 1 Datos Maestros'!$B$6:$F$55,4)=TRUE),"",VLOOKUP($D185,'Hoja 1 Datos Maestros'!$B$6:$F$55,4))</f>
        <v/>
      </c>
      <c r="H185" s="30">
        <f t="shared" si="3"/>
        <v>0</v>
      </c>
      <c r="I185" s="33"/>
      <c r="J185" s="32" t="str">
        <f>+IF(ISERROR(VLOOKUP(B185&amp;E185,Tablas!$N$102:$O$200,2,FALSE)=TRUE),"No definido",VLOOKUP(B185&amp;E185,Tablas!N281:O334,2,FALSE))</f>
        <v>No definido</v>
      </c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</row>
    <row r="186" spans="2:35" ht="27" customHeight="1" x14ac:dyDescent="0.25">
      <c r="B186" s="17"/>
      <c r="C186" s="18" t="s">
        <v>22</v>
      </c>
      <c r="D186" s="17"/>
      <c r="E186" s="13" t="str">
        <f>+IF(ISERROR(VLOOKUP($D186,'Hoja 1 Datos Maestros'!$B$6:$F$55,2)=TRUE),"",VLOOKUP($D186,'Hoja 1 Datos Maestros'!$B$6:$F$55,2))</f>
        <v/>
      </c>
      <c r="F186" s="13" t="str">
        <f>+IF(ISERROR(VLOOKUP($D186,'Hoja 1 Datos Maestros'!$B$6:$F$55,3)=TRUE),"",VLOOKUP($D186,'Hoja 1 Datos Maestros'!$B$6:$F$55,3))</f>
        <v/>
      </c>
      <c r="G186" s="13" t="str">
        <f>+IF(ISERROR(VLOOKUP($D186,'Hoja 1 Datos Maestros'!$B$6:$F$55,4)=TRUE),"",VLOOKUP($D186,'Hoja 1 Datos Maestros'!$B$6:$F$55,4))</f>
        <v/>
      </c>
      <c r="H186" s="30">
        <f t="shared" si="3"/>
        <v>0</v>
      </c>
      <c r="I186" s="33"/>
      <c r="J186" s="32" t="str">
        <f>+IF(ISERROR(VLOOKUP(B186&amp;E186,Tablas!$N$102:$O$200,2,FALSE)=TRUE),"No definido",VLOOKUP(B186&amp;E186,Tablas!N282:O335,2,FALSE))</f>
        <v>No definido</v>
      </c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</row>
    <row r="187" spans="2:35" ht="27" customHeight="1" x14ac:dyDescent="0.25">
      <c r="B187" s="17"/>
      <c r="C187" s="18" t="s">
        <v>22</v>
      </c>
      <c r="D187" s="17"/>
      <c r="E187" s="13" t="str">
        <f>+IF(ISERROR(VLOOKUP($D187,'Hoja 1 Datos Maestros'!$B$6:$F$55,2)=TRUE),"",VLOOKUP($D187,'Hoja 1 Datos Maestros'!$B$6:$F$55,2))</f>
        <v/>
      </c>
      <c r="F187" s="13" t="str">
        <f>+IF(ISERROR(VLOOKUP($D187,'Hoja 1 Datos Maestros'!$B$6:$F$55,3)=TRUE),"",VLOOKUP($D187,'Hoja 1 Datos Maestros'!$B$6:$F$55,3))</f>
        <v/>
      </c>
      <c r="G187" s="13" t="str">
        <f>+IF(ISERROR(VLOOKUP($D187,'Hoja 1 Datos Maestros'!$B$6:$F$55,4)=TRUE),"",VLOOKUP($D187,'Hoja 1 Datos Maestros'!$B$6:$F$55,4))</f>
        <v/>
      </c>
      <c r="H187" s="30">
        <f t="shared" si="3"/>
        <v>0</v>
      </c>
      <c r="I187" s="33"/>
      <c r="J187" s="32" t="str">
        <f>+IF(ISERROR(VLOOKUP(B187&amp;E187,Tablas!$N$102:$O$200,2,FALSE)=TRUE),"No definido",VLOOKUP(B187&amp;E187,Tablas!N283:O336,2,FALSE))</f>
        <v>No definido</v>
      </c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</row>
    <row r="188" spans="2:35" ht="27" customHeight="1" x14ac:dyDescent="0.25">
      <c r="B188" s="17"/>
      <c r="C188" s="18" t="s">
        <v>22</v>
      </c>
      <c r="D188" s="17"/>
      <c r="E188" s="13" t="str">
        <f>+IF(ISERROR(VLOOKUP($D188,'Hoja 1 Datos Maestros'!$B$6:$F$55,2)=TRUE),"",VLOOKUP($D188,'Hoja 1 Datos Maestros'!$B$6:$F$55,2))</f>
        <v/>
      </c>
      <c r="F188" s="13" t="str">
        <f>+IF(ISERROR(VLOOKUP($D188,'Hoja 1 Datos Maestros'!$B$6:$F$55,3)=TRUE),"",VLOOKUP($D188,'Hoja 1 Datos Maestros'!$B$6:$F$55,3))</f>
        <v/>
      </c>
      <c r="G188" s="13" t="str">
        <f>+IF(ISERROR(VLOOKUP($D188,'Hoja 1 Datos Maestros'!$B$6:$F$55,4)=TRUE),"",VLOOKUP($D188,'Hoja 1 Datos Maestros'!$B$6:$F$55,4))</f>
        <v/>
      </c>
      <c r="H188" s="30">
        <f t="shared" si="3"/>
        <v>0</v>
      </c>
      <c r="I188" s="33"/>
      <c r="J188" s="32" t="str">
        <f>+IF(ISERROR(VLOOKUP(B188&amp;E188,Tablas!$N$102:$O$200,2,FALSE)=TRUE),"No definido",VLOOKUP(B188&amp;E188,Tablas!N284:O337,2,FALSE))</f>
        <v>No definido</v>
      </c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</row>
    <row r="189" spans="2:35" ht="27" customHeight="1" x14ac:dyDescent="0.25">
      <c r="B189" s="17"/>
      <c r="C189" s="18" t="s">
        <v>22</v>
      </c>
      <c r="D189" s="17"/>
      <c r="E189" s="13" t="str">
        <f>+IF(ISERROR(VLOOKUP($D189,'Hoja 1 Datos Maestros'!$B$6:$F$55,2)=TRUE),"",VLOOKUP($D189,'Hoja 1 Datos Maestros'!$B$6:$F$55,2))</f>
        <v/>
      </c>
      <c r="F189" s="13" t="str">
        <f>+IF(ISERROR(VLOOKUP($D189,'Hoja 1 Datos Maestros'!$B$6:$F$55,3)=TRUE),"",VLOOKUP($D189,'Hoja 1 Datos Maestros'!$B$6:$F$55,3))</f>
        <v/>
      </c>
      <c r="G189" s="13" t="str">
        <f>+IF(ISERROR(VLOOKUP($D189,'Hoja 1 Datos Maestros'!$B$6:$F$55,4)=TRUE),"",VLOOKUP($D189,'Hoja 1 Datos Maestros'!$B$6:$F$55,4))</f>
        <v/>
      </c>
      <c r="H189" s="30">
        <f t="shared" si="3"/>
        <v>0</v>
      </c>
      <c r="I189" s="33"/>
      <c r="J189" s="32" t="str">
        <f>+IF(ISERROR(VLOOKUP(B189&amp;E189,Tablas!$N$102:$O$200,2,FALSE)=TRUE),"No definido",VLOOKUP(B189&amp;E189,Tablas!N285:O338,2,FALSE))</f>
        <v>No definido</v>
      </c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</row>
    <row r="190" spans="2:35" ht="27" customHeight="1" x14ac:dyDescent="0.25">
      <c r="B190" s="17"/>
      <c r="C190" s="18" t="s">
        <v>22</v>
      </c>
      <c r="D190" s="17"/>
      <c r="E190" s="13" t="str">
        <f>+IF(ISERROR(VLOOKUP($D190,'Hoja 1 Datos Maestros'!$B$6:$F$55,2)=TRUE),"",VLOOKUP($D190,'Hoja 1 Datos Maestros'!$B$6:$F$55,2))</f>
        <v/>
      </c>
      <c r="F190" s="13" t="str">
        <f>+IF(ISERROR(VLOOKUP($D190,'Hoja 1 Datos Maestros'!$B$6:$F$55,3)=TRUE),"",VLOOKUP($D190,'Hoja 1 Datos Maestros'!$B$6:$F$55,3))</f>
        <v/>
      </c>
      <c r="G190" s="13" t="str">
        <f>+IF(ISERROR(VLOOKUP($D190,'Hoja 1 Datos Maestros'!$B$6:$F$55,4)=TRUE),"",VLOOKUP($D190,'Hoja 1 Datos Maestros'!$B$6:$F$55,4))</f>
        <v/>
      </c>
      <c r="H190" s="30">
        <f t="shared" si="3"/>
        <v>0</v>
      </c>
      <c r="I190" s="33"/>
      <c r="J190" s="32" t="str">
        <f>+IF(ISERROR(VLOOKUP(B190&amp;E190,Tablas!$N$102:$O$200,2,FALSE)=TRUE),"No definido",VLOOKUP(B190&amp;E190,Tablas!N286:O339,2,FALSE))</f>
        <v>No definido</v>
      </c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</row>
    <row r="191" spans="2:35" ht="27" customHeight="1" x14ac:dyDescent="0.25">
      <c r="B191" s="17"/>
      <c r="C191" s="18" t="s">
        <v>22</v>
      </c>
      <c r="D191" s="17"/>
      <c r="E191" s="13" t="str">
        <f>+IF(ISERROR(VLOOKUP($D191,'Hoja 1 Datos Maestros'!$B$6:$F$55,2)=TRUE),"",VLOOKUP($D191,'Hoja 1 Datos Maestros'!$B$6:$F$55,2))</f>
        <v/>
      </c>
      <c r="F191" s="13" t="str">
        <f>+IF(ISERROR(VLOOKUP($D191,'Hoja 1 Datos Maestros'!$B$6:$F$55,3)=TRUE),"",VLOOKUP($D191,'Hoja 1 Datos Maestros'!$B$6:$F$55,3))</f>
        <v/>
      </c>
      <c r="G191" s="13" t="str">
        <f>+IF(ISERROR(VLOOKUP($D191,'Hoja 1 Datos Maestros'!$B$6:$F$55,4)=TRUE),"",VLOOKUP($D191,'Hoja 1 Datos Maestros'!$B$6:$F$55,4))</f>
        <v/>
      </c>
      <c r="H191" s="30">
        <f t="shared" si="3"/>
        <v>0</v>
      </c>
      <c r="I191" s="33"/>
      <c r="J191" s="32" t="str">
        <f>+IF(ISERROR(VLOOKUP(B191&amp;E191,Tablas!$N$102:$O$200,2,FALSE)=TRUE),"No definido",VLOOKUP(B191&amp;E191,Tablas!N287:O340,2,FALSE))</f>
        <v>No definido</v>
      </c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</row>
    <row r="192" spans="2:35" ht="27" customHeight="1" x14ac:dyDescent="0.25">
      <c r="B192" s="17"/>
      <c r="C192" s="18" t="s">
        <v>22</v>
      </c>
      <c r="D192" s="17"/>
      <c r="E192" s="13" t="str">
        <f>+IF(ISERROR(VLOOKUP($D192,'Hoja 1 Datos Maestros'!$B$6:$F$55,2)=TRUE),"",VLOOKUP($D192,'Hoja 1 Datos Maestros'!$B$6:$F$55,2))</f>
        <v/>
      </c>
      <c r="F192" s="13" t="str">
        <f>+IF(ISERROR(VLOOKUP($D192,'Hoja 1 Datos Maestros'!$B$6:$F$55,3)=TRUE),"",VLOOKUP($D192,'Hoja 1 Datos Maestros'!$B$6:$F$55,3))</f>
        <v/>
      </c>
      <c r="G192" s="13" t="str">
        <f>+IF(ISERROR(VLOOKUP($D192,'Hoja 1 Datos Maestros'!$B$6:$F$55,4)=TRUE),"",VLOOKUP($D192,'Hoja 1 Datos Maestros'!$B$6:$F$55,4))</f>
        <v/>
      </c>
      <c r="H192" s="30">
        <f t="shared" si="3"/>
        <v>0</v>
      </c>
      <c r="I192" s="33"/>
      <c r="J192" s="32" t="str">
        <f>+IF(ISERROR(VLOOKUP(B192&amp;E192,Tablas!$N$102:$O$200,2,FALSE)=TRUE),"No definido",VLOOKUP(B192&amp;E192,Tablas!N288:O341,2,FALSE))</f>
        <v>No definido</v>
      </c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</row>
    <row r="193" spans="2:35" ht="27" customHeight="1" x14ac:dyDescent="0.25">
      <c r="B193" s="17"/>
      <c r="C193" s="18" t="s">
        <v>22</v>
      </c>
      <c r="D193" s="17"/>
      <c r="E193" s="13" t="str">
        <f>+IF(ISERROR(VLOOKUP($D193,'Hoja 1 Datos Maestros'!$B$6:$F$55,2)=TRUE),"",VLOOKUP($D193,'Hoja 1 Datos Maestros'!$B$6:$F$55,2))</f>
        <v/>
      </c>
      <c r="F193" s="13" t="str">
        <f>+IF(ISERROR(VLOOKUP($D193,'Hoja 1 Datos Maestros'!$B$6:$F$55,3)=TRUE),"",VLOOKUP($D193,'Hoja 1 Datos Maestros'!$B$6:$F$55,3))</f>
        <v/>
      </c>
      <c r="G193" s="13" t="str">
        <f>+IF(ISERROR(VLOOKUP($D193,'Hoja 1 Datos Maestros'!$B$6:$F$55,4)=TRUE),"",VLOOKUP($D193,'Hoja 1 Datos Maestros'!$B$6:$F$55,4))</f>
        <v/>
      </c>
      <c r="H193" s="30">
        <f t="shared" si="3"/>
        <v>0</v>
      </c>
      <c r="I193" s="33"/>
      <c r="J193" s="32" t="str">
        <f>+IF(ISERROR(VLOOKUP(B193&amp;E193,Tablas!$N$102:$O$200,2,FALSE)=TRUE),"No definido",VLOOKUP(B193&amp;E193,Tablas!N289:O342,2,FALSE))</f>
        <v>No definido</v>
      </c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</row>
    <row r="194" spans="2:35" ht="27" customHeight="1" x14ac:dyDescent="0.25">
      <c r="B194" s="17"/>
      <c r="C194" s="18" t="s">
        <v>22</v>
      </c>
      <c r="D194" s="17"/>
      <c r="E194" s="13" t="str">
        <f>+IF(ISERROR(VLOOKUP($D194,'Hoja 1 Datos Maestros'!$B$6:$F$55,2)=TRUE),"",VLOOKUP($D194,'Hoja 1 Datos Maestros'!$B$6:$F$55,2))</f>
        <v/>
      </c>
      <c r="F194" s="13" t="str">
        <f>+IF(ISERROR(VLOOKUP($D194,'Hoja 1 Datos Maestros'!$B$6:$F$55,3)=TRUE),"",VLOOKUP($D194,'Hoja 1 Datos Maestros'!$B$6:$F$55,3))</f>
        <v/>
      </c>
      <c r="G194" s="13" t="str">
        <f>+IF(ISERROR(VLOOKUP($D194,'Hoja 1 Datos Maestros'!$B$6:$F$55,4)=TRUE),"",VLOOKUP($D194,'Hoja 1 Datos Maestros'!$B$6:$F$55,4))</f>
        <v/>
      </c>
      <c r="H194" s="30">
        <f t="shared" si="3"/>
        <v>0</v>
      </c>
      <c r="I194" s="33"/>
      <c r="J194" s="32" t="str">
        <f>+IF(ISERROR(VLOOKUP(B194&amp;E194,Tablas!$N$102:$O$200,2,FALSE)=TRUE),"No definido",VLOOKUP(B194&amp;E194,Tablas!N290:O343,2,FALSE))</f>
        <v>No definido</v>
      </c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</row>
    <row r="195" spans="2:35" ht="27" customHeight="1" x14ac:dyDescent="0.25">
      <c r="B195" s="17"/>
      <c r="C195" s="18" t="s">
        <v>22</v>
      </c>
      <c r="D195" s="17"/>
      <c r="E195" s="13" t="str">
        <f>+IF(ISERROR(VLOOKUP($D195,'Hoja 1 Datos Maestros'!$B$6:$F$55,2)=TRUE),"",VLOOKUP($D195,'Hoja 1 Datos Maestros'!$B$6:$F$55,2))</f>
        <v/>
      </c>
      <c r="F195" s="13" t="str">
        <f>+IF(ISERROR(VLOOKUP($D195,'Hoja 1 Datos Maestros'!$B$6:$F$55,3)=TRUE),"",VLOOKUP($D195,'Hoja 1 Datos Maestros'!$B$6:$F$55,3))</f>
        <v/>
      </c>
      <c r="G195" s="13" t="str">
        <f>+IF(ISERROR(VLOOKUP($D195,'Hoja 1 Datos Maestros'!$B$6:$F$55,4)=TRUE),"",VLOOKUP($D195,'Hoja 1 Datos Maestros'!$B$6:$F$55,4))</f>
        <v/>
      </c>
      <c r="H195" s="30">
        <f t="shared" si="3"/>
        <v>0</v>
      </c>
      <c r="I195" s="33"/>
      <c r="J195" s="32" t="str">
        <f>+IF(ISERROR(VLOOKUP(B195&amp;E195,Tablas!$N$102:$O$200,2,FALSE)=TRUE),"No definido",VLOOKUP(B195&amp;E195,Tablas!N291:O344,2,FALSE))</f>
        <v>No definido</v>
      </c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</row>
    <row r="196" spans="2:35" ht="27" customHeight="1" x14ac:dyDescent="0.25">
      <c r="B196" s="17"/>
      <c r="C196" s="18" t="s">
        <v>22</v>
      </c>
      <c r="D196" s="17"/>
      <c r="E196" s="13" t="str">
        <f>+IF(ISERROR(VLOOKUP($D196,'Hoja 1 Datos Maestros'!$B$6:$F$55,2)=TRUE),"",VLOOKUP($D196,'Hoja 1 Datos Maestros'!$B$6:$F$55,2))</f>
        <v/>
      </c>
      <c r="F196" s="13" t="str">
        <f>+IF(ISERROR(VLOOKUP($D196,'Hoja 1 Datos Maestros'!$B$6:$F$55,3)=TRUE),"",VLOOKUP($D196,'Hoja 1 Datos Maestros'!$B$6:$F$55,3))</f>
        <v/>
      </c>
      <c r="G196" s="13" t="str">
        <f>+IF(ISERROR(VLOOKUP($D196,'Hoja 1 Datos Maestros'!$B$6:$F$55,4)=TRUE),"",VLOOKUP($D196,'Hoja 1 Datos Maestros'!$B$6:$F$55,4))</f>
        <v/>
      </c>
      <c r="H196" s="30">
        <f t="shared" si="3"/>
        <v>0</v>
      </c>
      <c r="I196" s="33"/>
      <c r="J196" s="32" t="str">
        <f>+IF(ISERROR(VLOOKUP(B196&amp;E196,Tablas!$N$102:$O$200,2,FALSE)=TRUE),"No definido",VLOOKUP(B196&amp;E196,Tablas!N292:O345,2,FALSE))</f>
        <v>No definido</v>
      </c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</row>
    <row r="197" spans="2:35" ht="27" customHeight="1" x14ac:dyDescent="0.25">
      <c r="B197" s="17"/>
      <c r="C197" s="18" t="s">
        <v>22</v>
      </c>
      <c r="D197" s="17"/>
      <c r="E197" s="13" t="str">
        <f>+IF(ISERROR(VLOOKUP($D197,'Hoja 1 Datos Maestros'!$B$6:$F$55,2)=TRUE),"",VLOOKUP($D197,'Hoja 1 Datos Maestros'!$B$6:$F$55,2))</f>
        <v/>
      </c>
      <c r="F197" s="13" t="str">
        <f>+IF(ISERROR(VLOOKUP($D197,'Hoja 1 Datos Maestros'!$B$6:$F$55,3)=TRUE),"",VLOOKUP($D197,'Hoja 1 Datos Maestros'!$B$6:$F$55,3))</f>
        <v/>
      </c>
      <c r="G197" s="13" t="str">
        <f>+IF(ISERROR(VLOOKUP($D197,'Hoja 1 Datos Maestros'!$B$6:$F$55,4)=TRUE),"",VLOOKUP($D197,'Hoja 1 Datos Maestros'!$B$6:$F$55,4))</f>
        <v/>
      </c>
      <c r="H197" s="30">
        <f t="shared" si="3"/>
        <v>0</v>
      </c>
      <c r="I197" s="33"/>
      <c r="J197" s="32" t="str">
        <f>+IF(ISERROR(VLOOKUP(B197&amp;E197,Tablas!$N$102:$O$200,2,FALSE)=TRUE),"No definido",VLOOKUP(B197&amp;E197,Tablas!N293:O346,2,FALSE))</f>
        <v>No definido</v>
      </c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</row>
    <row r="198" spans="2:35" ht="27" customHeight="1" x14ac:dyDescent="0.25">
      <c r="B198" s="17"/>
      <c r="C198" s="18" t="s">
        <v>22</v>
      </c>
      <c r="D198" s="17"/>
      <c r="E198" s="13" t="str">
        <f>+IF(ISERROR(VLOOKUP($D198,'Hoja 1 Datos Maestros'!$B$6:$F$55,2)=TRUE),"",VLOOKUP($D198,'Hoja 1 Datos Maestros'!$B$6:$F$55,2))</f>
        <v/>
      </c>
      <c r="F198" s="13" t="str">
        <f>+IF(ISERROR(VLOOKUP($D198,'Hoja 1 Datos Maestros'!$B$6:$F$55,3)=TRUE),"",VLOOKUP($D198,'Hoja 1 Datos Maestros'!$B$6:$F$55,3))</f>
        <v/>
      </c>
      <c r="G198" s="13" t="str">
        <f>+IF(ISERROR(VLOOKUP($D198,'Hoja 1 Datos Maestros'!$B$6:$F$55,4)=TRUE),"",VLOOKUP($D198,'Hoja 1 Datos Maestros'!$B$6:$F$55,4))</f>
        <v/>
      </c>
      <c r="H198" s="30">
        <f t="shared" si="3"/>
        <v>0</v>
      </c>
      <c r="I198" s="33"/>
      <c r="J198" s="32" t="str">
        <f>+IF(ISERROR(VLOOKUP(B198&amp;E198,Tablas!$N$102:$O$200,2,FALSE)=TRUE),"No definido",VLOOKUP(B198&amp;E198,Tablas!N294:O347,2,FALSE))</f>
        <v>No definido</v>
      </c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</row>
    <row r="199" spans="2:35" ht="27" customHeight="1" x14ac:dyDescent="0.25">
      <c r="B199" s="17"/>
      <c r="C199" s="18" t="s">
        <v>22</v>
      </c>
      <c r="D199" s="17"/>
      <c r="E199" s="13" t="str">
        <f>+IF(ISERROR(VLOOKUP($D199,'Hoja 1 Datos Maestros'!$B$6:$F$55,2)=TRUE),"",VLOOKUP($D199,'Hoja 1 Datos Maestros'!$B$6:$F$55,2))</f>
        <v/>
      </c>
      <c r="F199" s="13" t="str">
        <f>+IF(ISERROR(VLOOKUP($D199,'Hoja 1 Datos Maestros'!$B$6:$F$55,3)=TRUE),"",VLOOKUP($D199,'Hoja 1 Datos Maestros'!$B$6:$F$55,3))</f>
        <v/>
      </c>
      <c r="G199" s="13" t="str">
        <f>+IF(ISERROR(VLOOKUP($D199,'Hoja 1 Datos Maestros'!$B$6:$F$55,4)=TRUE),"",VLOOKUP($D199,'Hoja 1 Datos Maestros'!$B$6:$F$55,4))</f>
        <v/>
      </c>
      <c r="H199" s="30">
        <f t="shared" si="3"/>
        <v>0</v>
      </c>
      <c r="I199" s="33"/>
      <c r="J199" s="32" t="str">
        <f>+IF(ISERROR(VLOOKUP(B199&amp;E199,Tablas!$N$102:$O$200,2,FALSE)=TRUE),"No definido",VLOOKUP(B199&amp;E199,Tablas!N295:O348,2,FALSE))</f>
        <v>No definido</v>
      </c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</row>
    <row r="200" spans="2:35" ht="27" customHeight="1" x14ac:dyDescent="0.25">
      <c r="B200" s="17"/>
      <c r="C200" s="18" t="s">
        <v>22</v>
      </c>
      <c r="D200" s="17"/>
      <c r="E200" s="13" t="str">
        <f>+IF(ISERROR(VLOOKUP($D200,'Hoja 1 Datos Maestros'!$B$6:$F$55,2)=TRUE),"",VLOOKUP($D200,'Hoja 1 Datos Maestros'!$B$6:$F$55,2))</f>
        <v/>
      </c>
      <c r="F200" s="13" t="str">
        <f>+IF(ISERROR(VLOOKUP($D200,'Hoja 1 Datos Maestros'!$B$6:$F$55,3)=TRUE),"",VLOOKUP($D200,'Hoja 1 Datos Maestros'!$B$6:$F$55,3))</f>
        <v/>
      </c>
      <c r="G200" s="13" t="str">
        <f>+IF(ISERROR(VLOOKUP($D200,'Hoja 1 Datos Maestros'!$B$6:$F$55,4)=TRUE),"",VLOOKUP($D200,'Hoja 1 Datos Maestros'!$B$6:$F$55,4))</f>
        <v/>
      </c>
      <c r="H200" s="30">
        <f t="shared" si="3"/>
        <v>0</v>
      </c>
      <c r="I200" s="33"/>
      <c r="J200" s="32" t="str">
        <f>+IF(ISERROR(VLOOKUP(B200&amp;E200,Tablas!$N$102:$O$200,2,FALSE)=TRUE),"No definido",VLOOKUP(B200&amp;E200,Tablas!N296:O349,2,FALSE))</f>
        <v>No definido</v>
      </c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</row>
    <row r="201" spans="2:35" ht="27" customHeight="1" x14ac:dyDescent="0.25">
      <c r="B201" s="17"/>
      <c r="C201" s="18" t="s">
        <v>22</v>
      </c>
      <c r="D201" s="17"/>
      <c r="E201" s="13" t="str">
        <f>+IF(ISERROR(VLOOKUP($D201,'Hoja 1 Datos Maestros'!$B$6:$F$55,2)=TRUE),"",VLOOKUP($D201,'Hoja 1 Datos Maestros'!$B$6:$F$55,2))</f>
        <v/>
      </c>
      <c r="F201" s="13" t="str">
        <f>+IF(ISERROR(VLOOKUP($D201,'Hoja 1 Datos Maestros'!$B$6:$F$55,3)=TRUE),"",VLOOKUP($D201,'Hoja 1 Datos Maestros'!$B$6:$F$55,3))</f>
        <v/>
      </c>
      <c r="G201" s="13" t="str">
        <f>+IF(ISERROR(VLOOKUP($D201,'Hoja 1 Datos Maestros'!$B$6:$F$55,4)=TRUE),"",VLOOKUP($D201,'Hoja 1 Datos Maestros'!$B$6:$F$55,4))</f>
        <v/>
      </c>
      <c r="H201" s="30">
        <f t="shared" si="3"/>
        <v>0</v>
      </c>
      <c r="I201" s="33"/>
      <c r="J201" s="32" t="str">
        <f>+IF(ISERROR(VLOOKUP(B201&amp;E201,Tablas!$N$102:$O$200,2,FALSE)=TRUE),"No definido",VLOOKUP(B201&amp;E201,Tablas!N297:O350,2,FALSE))</f>
        <v>No definido</v>
      </c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</row>
    <row r="202" spans="2:35" ht="27" customHeight="1" x14ac:dyDescent="0.25">
      <c r="B202" s="17"/>
      <c r="C202" s="18" t="s">
        <v>22</v>
      </c>
      <c r="D202" s="17"/>
      <c r="E202" s="13" t="str">
        <f>+IF(ISERROR(VLOOKUP($D202,'Hoja 1 Datos Maestros'!$B$6:$F$55,2)=TRUE),"",VLOOKUP($D202,'Hoja 1 Datos Maestros'!$B$6:$F$55,2))</f>
        <v/>
      </c>
      <c r="F202" s="13" t="str">
        <f>+IF(ISERROR(VLOOKUP($D202,'Hoja 1 Datos Maestros'!$B$6:$F$55,3)=TRUE),"",VLOOKUP($D202,'Hoja 1 Datos Maestros'!$B$6:$F$55,3))</f>
        <v/>
      </c>
      <c r="G202" s="13" t="str">
        <f>+IF(ISERROR(VLOOKUP($D202,'Hoja 1 Datos Maestros'!$B$6:$F$55,4)=TRUE),"",VLOOKUP($D202,'Hoja 1 Datos Maestros'!$B$6:$F$55,4))</f>
        <v/>
      </c>
      <c r="H202" s="30">
        <f t="shared" si="3"/>
        <v>0</v>
      </c>
      <c r="I202" s="33"/>
      <c r="J202" s="32" t="str">
        <f>+IF(ISERROR(VLOOKUP(B202&amp;E202,Tablas!$N$102:$O$200,2,FALSE)=TRUE),"No definido",VLOOKUP(B202&amp;E202,Tablas!N298:O351,2,FALSE))</f>
        <v>No definido</v>
      </c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</row>
    <row r="203" spans="2:35" ht="27" customHeight="1" x14ac:dyDescent="0.25">
      <c r="B203" s="17"/>
      <c r="C203" s="18" t="s">
        <v>22</v>
      </c>
      <c r="D203" s="17"/>
      <c r="E203" s="13" t="str">
        <f>+IF(ISERROR(VLOOKUP($D203,'Hoja 1 Datos Maestros'!$B$6:$F$55,2)=TRUE),"",VLOOKUP($D203,'Hoja 1 Datos Maestros'!$B$6:$F$55,2))</f>
        <v/>
      </c>
      <c r="F203" s="13" t="str">
        <f>+IF(ISERROR(VLOOKUP($D203,'Hoja 1 Datos Maestros'!$B$6:$F$55,3)=TRUE),"",VLOOKUP($D203,'Hoja 1 Datos Maestros'!$B$6:$F$55,3))</f>
        <v/>
      </c>
      <c r="G203" s="13" t="str">
        <f>+IF(ISERROR(VLOOKUP($D203,'Hoja 1 Datos Maestros'!$B$6:$F$55,4)=TRUE),"",VLOOKUP($D203,'Hoja 1 Datos Maestros'!$B$6:$F$55,4))</f>
        <v/>
      </c>
      <c r="H203" s="30">
        <f t="shared" ref="H203:H266" si="4">+SUM(L203:AI203)</f>
        <v>0</v>
      </c>
      <c r="I203" s="33"/>
      <c r="J203" s="32" t="str">
        <f>+IF(ISERROR(VLOOKUP(B203&amp;E203,Tablas!$N$102:$O$200,2,FALSE)=TRUE),"No definido",VLOOKUP(B203&amp;E203,Tablas!N299:O352,2,FALSE))</f>
        <v>No definido</v>
      </c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</row>
    <row r="204" spans="2:35" ht="27" customHeight="1" x14ac:dyDescent="0.25">
      <c r="B204" s="17"/>
      <c r="C204" s="18" t="s">
        <v>22</v>
      </c>
      <c r="D204" s="17"/>
      <c r="E204" s="13" t="str">
        <f>+IF(ISERROR(VLOOKUP($D204,'Hoja 1 Datos Maestros'!$B$6:$F$55,2)=TRUE),"",VLOOKUP($D204,'Hoja 1 Datos Maestros'!$B$6:$F$55,2))</f>
        <v/>
      </c>
      <c r="F204" s="13" t="str">
        <f>+IF(ISERROR(VLOOKUP($D204,'Hoja 1 Datos Maestros'!$B$6:$F$55,3)=TRUE),"",VLOOKUP($D204,'Hoja 1 Datos Maestros'!$B$6:$F$55,3))</f>
        <v/>
      </c>
      <c r="G204" s="13" t="str">
        <f>+IF(ISERROR(VLOOKUP($D204,'Hoja 1 Datos Maestros'!$B$6:$F$55,4)=TRUE),"",VLOOKUP($D204,'Hoja 1 Datos Maestros'!$B$6:$F$55,4))</f>
        <v/>
      </c>
      <c r="H204" s="30">
        <f t="shared" si="4"/>
        <v>0</v>
      </c>
      <c r="I204" s="33"/>
      <c r="J204" s="32" t="str">
        <f>+IF(ISERROR(VLOOKUP(B204&amp;E204,Tablas!$N$102:$O$200,2,FALSE)=TRUE),"No definido",VLOOKUP(B204&amp;E204,Tablas!N300:O353,2,FALSE))</f>
        <v>No definido</v>
      </c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</row>
    <row r="205" spans="2:35" ht="27" customHeight="1" x14ac:dyDescent="0.25">
      <c r="B205" s="17"/>
      <c r="C205" s="18" t="s">
        <v>22</v>
      </c>
      <c r="D205" s="17"/>
      <c r="E205" s="13" t="str">
        <f>+IF(ISERROR(VLOOKUP($D205,'Hoja 1 Datos Maestros'!$B$6:$F$55,2)=TRUE),"",VLOOKUP($D205,'Hoja 1 Datos Maestros'!$B$6:$F$55,2))</f>
        <v/>
      </c>
      <c r="F205" s="13" t="str">
        <f>+IF(ISERROR(VLOOKUP($D205,'Hoja 1 Datos Maestros'!$B$6:$F$55,3)=TRUE),"",VLOOKUP($D205,'Hoja 1 Datos Maestros'!$B$6:$F$55,3))</f>
        <v/>
      </c>
      <c r="G205" s="13" t="str">
        <f>+IF(ISERROR(VLOOKUP($D205,'Hoja 1 Datos Maestros'!$B$6:$F$55,4)=TRUE),"",VLOOKUP($D205,'Hoja 1 Datos Maestros'!$B$6:$F$55,4))</f>
        <v/>
      </c>
      <c r="H205" s="30">
        <f t="shared" si="4"/>
        <v>0</v>
      </c>
      <c r="I205" s="33"/>
      <c r="J205" s="32" t="str">
        <f>+IF(ISERROR(VLOOKUP(B205&amp;E205,Tablas!$N$102:$O$200,2,FALSE)=TRUE),"No definido",VLOOKUP(B205&amp;E205,Tablas!N301:O354,2,FALSE))</f>
        <v>No definido</v>
      </c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</row>
    <row r="206" spans="2:35" ht="27" customHeight="1" x14ac:dyDescent="0.25">
      <c r="B206" s="17"/>
      <c r="C206" s="18" t="s">
        <v>22</v>
      </c>
      <c r="D206" s="17"/>
      <c r="E206" s="13" t="str">
        <f>+IF(ISERROR(VLOOKUP($D206,'Hoja 1 Datos Maestros'!$B$6:$F$55,2)=TRUE),"",VLOOKUP($D206,'Hoja 1 Datos Maestros'!$B$6:$F$55,2))</f>
        <v/>
      </c>
      <c r="F206" s="13" t="str">
        <f>+IF(ISERROR(VLOOKUP($D206,'Hoja 1 Datos Maestros'!$B$6:$F$55,3)=TRUE),"",VLOOKUP($D206,'Hoja 1 Datos Maestros'!$B$6:$F$55,3))</f>
        <v/>
      </c>
      <c r="G206" s="13" t="str">
        <f>+IF(ISERROR(VLOOKUP($D206,'Hoja 1 Datos Maestros'!$B$6:$F$55,4)=TRUE),"",VLOOKUP($D206,'Hoja 1 Datos Maestros'!$B$6:$F$55,4))</f>
        <v/>
      </c>
      <c r="H206" s="30">
        <f t="shared" si="4"/>
        <v>0</v>
      </c>
      <c r="I206" s="33"/>
      <c r="J206" s="32" t="str">
        <f>+IF(ISERROR(VLOOKUP(B206&amp;E206,Tablas!$N$102:$O$200,2,FALSE)=TRUE),"No definido",VLOOKUP(B206&amp;E206,Tablas!N302:O355,2,FALSE))</f>
        <v>No definido</v>
      </c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</row>
    <row r="207" spans="2:35" ht="27" customHeight="1" x14ac:dyDescent="0.25">
      <c r="B207" s="17"/>
      <c r="C207" s="18" t="s">
        <v>22</v>
      </c>
      <c r="D207" s="17"/>
      <c r="E207" s="13" t="str">
        <f>+IF(ISERROR(VLOOKUP($D207,'Hoja 1 Datos Maestros'!$B$6:$F$55,2)=TRUE),"",VLOOKUP($D207,'Hoja 1 Datos Maestros'!$B$6:$F$55,2))</f>
        <v/>
      </c>
      <c r="F207" s="13" t="str">
        <f>+IF(ISERROR(VLOOKUP($D207,'Hoja 1 Datos Maestros'!$B$6:$F$55,3)=TRUE),"",VLOOKUP($D207,'Hoja 1 Datos Maestros'!$B$6:$F$55,3))</f>
        <v/>
      </c>
      <c r="G207" s="13" t="str">
        <f>+IF(ISERROR(VLOOKUP($D207,'Hoja 1 Datos Maestros'!$B$6:$F$55,4)=TRUE),"",VLOOKUP($D207,'Hoja 1 Datos Maestros'!$B$6:$F$55,4))</f>
        <v/>
      </c>
      <c r="H207" s="30">
        <f t="shared" si="4"/>
        <v>0</v>
      </c>
      <c r="I207" s="33"/>
      <c r="J207" s="32" t="str">
        <f>+IF(ISERROR(VLOOKUP(B207&amp;E207,Tablas!$N$102:$O$200,2,FALSE)=TRUE),"No definido",VLOOKUP(B207&amp;E207,Tablas!N303:O356,2,FALSE))</f>
        <v>No definido</v>
      </c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</row>
    <row r="208" spans="2:35" ht="27" customHeight="1" x14ac:dyDescent="0.25">
      <c r="B208" s="17"/>
      <c r="C208" s="18" t="s">
        <v>22</v>
      </c>
      <c r="D208" s="17"/>
      <c r="E208" s="13" t="str">
        <f>+IF(ISERROR(VLOOKUP($D208,'Hoja 1 Datos Maestros'!$B$6:$F$55,2)=TRUE),"",VLOOKUP($D208,'Hoja 1 Datos Maestros'!$B$6:$F$55,2))</f>
        <v/>
      </c>
      <c r="F208" s="13" t="str">
        <f>+IF(ISERROR(VLOOKUP($D208,'Hoja 1 Datos Maestros'!$B$6:$F$55,3)=TRUE),"",VLOOKUP($D208,'Hoja 1 Datos Maestros'!$B$6:$F$55,3))</f>
        <v/>
      </c>
      <c r="G208" s="13" t="str">
        <f>+IF(ISERROR(VLOOKUP($D208,'Hoja 1 Datos Maestros'!$B$6:$F$55,4)=TRUE),"",VLOOKUP($D208,'Hoja 1 Datos Maestros'!$B$6:$F$55,4))</f>
        <v/>
      </c>
      <c r="H208" s="30">
        <f t="shared" si="4"/>
        <v>0</v>
      </c>
      <c r="I208" s="33"/>
      <c r="J208" s="32" t="str">
        <f>+IF(ISERROR(VLOOKUP(B208&amp;E208,Tablas!$N$102:$O$200,2,FALSE)=TRUE),"No definido",VLOOKUP(B208&amp;E208,Tablas!N304:O357,2,FALSE))</f>
        <v>No definido</v>
      </c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</row>
    <row r="209" spans="2:35" ht="27" customHeight="1" x14ac:dyDescent="0.25">
      <c r="B209" s="17"/>
      <c r="C209" s="18" t="s">
        <v>22</v>
      </c>
      <c r="D209" s="17"/>
      <c r="E209" s="13" t="str">
        <f>+IF(ISERROR(VLOOKUP($D209,'Hoja 1 Datos Maestros'!$B$6:$F$55,2)=TRUE),"",VLOOKUP($D209,'Hoja 1 Datos Maestros'!$B$6:$F$55,2))</f>
        <v/>
      </c>
      <c r="F209" s="13" t="str">
        <f>+IF(ISERROR(VLOOKUP($D209,'Hoja 1 Datos Maestros'!$B$6:$F$55,3)=TRUE),"",VLOOKUP($D209,'Hoja 1 Datos Maestros'!$B$6:$F$55,3))</f>
        <v/>
      </c>
      <c r="G209" s="13" t="str">
        <f>+IF(ISERROR(VLOOKUP($D209,'Hoja 1 Datos Maestros'!$B$6:$F$55,4)=TRUE),"",VLOOKUP($D209,'Hoja 1 Datos Maestros'!$B$6:$F$55,4))</f>
        <v/>
      </c>
      <c r="H209" s="30">
        <f t="shared" si="4"/>
        <v>0</v>
      </c>
      <c r="I209" s="33"/>
      <c r="J209" s="32" t="str">
        <f>+IF(ISERROR(VLOOKUP(B209&amp;E209,Tablas!$N$102:$O$200,2,FALSE)=TRUE),"No definido",VLOOKUP(B209&amp;E209,Tablas!N305:O358,2,FALSE))</f>
        <v>No definido</v>
      </c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</row>
    <row r="210" spans="2:35" ht="27" customHeight="1" x14ac:dyDescent="0.25">
      <c r="B210" s="17"/>
      <c r="C210" s="18" t="s">
        <v>22</v>
      </c>
      <c r="D210" s="17"/>
      <c r="E210" s="13" t="str">
        <f>+IF(ISERROR(VLOOKUP($D210,'Hoja 1 Datos Maestros'!$B$6:$F$55,2)=TRUE),"",VLOOKUP($D210,'Hoja 1 Datos Maestros'!$B$6:$F$55,2))</f>
        <v/>
      </c>
      <c r="F210" s="13" t="str">
        <f>+IF(ISERROR(VLOOKUP($D210,'Hoja 1 Datos Maestros'!$B$6:$F$55,3)=TRUE),"",VLOOKUP($D210,'Hoja 1 Datos Maestros'!$B$6:$F$55,3))</f>
        <v/>
      </c>
      <c r="G210" s="13" t="str">
        <f>+IF(ISERROR(VLOOKUP($D210,'Hoja 1 Datos Maestros'!$B$6:$F$55,4)=TRUE),"",VLOOKUP($D210,'Hoja 1 Datos Maestros'!$B$6:$F$55,4))</f>
        <v/>
      </c>
      <c r="H210" s="30">
        <f t="shared" si="4"/>
        <v>0</v>
      </c>
      <c r="I210" s="33"/>
      <c r="J210" s="32" t="str">
        <f>+IF(ISERROR(VLOOKUP(B210&amp;E210,Tablas!$N$102:$O$200,2,FALSE)=TRUE),"No definido",VLOOKUP(B210&amp;E210,Tablas!N306:O359,2,FALSE))</f>
        <v>No definido</v>
      </c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</row>
    <row r="211" spans="2:35" ht="27" customHeight="1" x14ac:dyDescent="0.25">
      <c r="B211" s="17"/>
      <c r="C211" s="18" t="s">
        <v>22</v>
      </c>
      <c r="D211" s="17"/>
      <c r="E211" s="13" t="str">
        <f>+IF(ISERROR(VLOOKUP($D211,'Hoja 1 Datos Maestros'!$B$6:$F$55,2)=TRUE),"",VLOOKUP($D211,'Hoja 1 Datos Maestros'!$B$6:$F$55,2))</f>
        <v/>
      </c>
      <c r="F211" s="13" t="str">
        <f>+IF(ISERROR(VLOOKUP($D211,'Hoja 1 Datos Maestros'!$B$6:$F$55,3)=TRUE),"",VLOOKUP($D211,'Hoja 1 Datos Maestros'!$B$6:$F$55,3))</f>
        <v/>
      </c>
      <c r="G211" s="13" t="str">
        <f>+IF(ISERROR(VLOOKUP($D211,'Hoja 1 Datos Maestros'!$B$6:$F$55,4)=TRUE),"",VLOOKUP($D211,'Hoja 1 Datos Maestros'!$B$6:$F$55,4))</f>
        <v/>
      </c>
      <c r="H211" s="30">
        <f t="shared" si="4"/>
        <v>0</v>
      </c>
      <c r="I211" s="33"/>
      <c r="J211" s="32" t="str">
        <f>+IF(ISERROR(VLOOKUP(B211&amp;E211,Tablas!$N$102:$O$200,2,FALSE)=TRUE),"No definido",VLOOKUP(B211&amp;E211,Tablas!N307:O360,2,FALSE))</f>
        <v>No definido</v>
      </c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</row>
    <row r="212" spans="2:35" ht="27" customHeight="1" x14ac:dyDescent="0.25">
      <c r="B212" s="17"/>
      <c r="C212" s="18" t="s">
        <v>22</v>
      </c>
      <c r="D212" s="17"/>
      <c r="E212" s="13" t="str">
        <f>+IF(ISERROR(VLOOKUP($D212,'Hoja 1 Datos Maestros'!$B$6:$F$55,2)=TRUE),"",VLOOKUP($D212,'Hoja 1 Datos Maestros'!$B$6:$F$55,2))</f>
        <v/>
      </c>
      <c r="F212" s="13" t="str">
        <f>+IF(ISERROR(VLOOKUP($D212,'Hoja 1 Datos Maestros'!$B$6:$F$55,3)=TRUE),"",VLOOKUP($D212,'Hoja 1 Datos Maestros'!$B$6:$F$55,3))</f>
        <v/>
      </c>
      <c r="G212" s="13" t="str">
        <f>+IF(ISERROR(VLOOKUP($D212,'Hoja 1 Datos Maestros'!$B$6:$F$55,4)=TRUE),"",VLOOKUP($D212,'Hoja 1 Datos Maestros'!$B$6:$F$55,4))</f>
        <v/>
      </c>
      <c r="H212" s="30">
        <f t="shared" si="4"/>
        <v>0</v>
      </c>
      <c r="I212" s="33"/>
      <c r="J212" s="32" t="str">
        <f>+IF(ISERROR(VLOOKUP(B212&amp;E212,Tablas!$N$102:$O$200,2,FALSE)=TRUE),"No definido",VLOOKUP(B212&amp;E212,Tablas!N308:O361,2,FALSE))</f>
        <v>No definido</v>
      </c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</row>
    <row r="213" spans="2:35" ht="27" customHeight="1" x14ac:dyDescent="0.25">
      <c r="B213" s="17"/>
      <c r="C213" s="18" t="s">
        <v>22</v>
      </c>
      <c r="D213" s="17"/>
      <c r="E213" s="13" t="str">
        <f>+IF(ISERROR(VLOOKUP($D213,'Hoja 1 Datos Maestros'!$B$6:$F$55,2)=TRUE),"",VLOOKUP($D213,'Hoja 1 Datos Maestros'!$B$6:$F$55,2))</f>
        <v/>
      </c>
      <c r="F213" s="13" t="str">
        <f>+IF(ISERROR(VLOOKUP($D213,'Hoja 1 Datos Maestros'!$B$6:$F$55,3)=TRUE),"",VLOOKUP($D213,'Hoja 1 Datos Maestros'!$B$6:$F$55,3))</f>
        <v/>
      </c>
      <c r="G213" s="13" t="str">
        <f>+IF(ISERROR(VLOOKUP($D213,'Hoja 1 Datos Maestros'!$B$6:$F$55,4)=TRUE),"",VLOOKUP($D213,'Hoja 1 Datos Maestros'!$B$6:$F$55,4))</f>
        <v/>
      </c>
      <c r="H213" s="30">
        <f t="shared" si="4"/>
        <v>0</v>
      </c>
      <c r="I213" s="33"/>
      <c r="J213" s="32" t="str">
        <f>+IF(ISERROR(VLOOKUP(B213&amp;E213,Tablas!$N$102:$O$200,2,FALSE)=TRUE),"No definido",VLOOKUP(B213&amp;E213,Tablas!N309:O362,2,FALSE))</f>
        <v>No definido</v>
      </c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</row>
    <row r="214" spans="2:35" ht="27" customHeight="1" x14ac:dyDescent="0.25">
      <c r="B214" s="17"/>
      <c r="C214" s="18" t="s">
        <v>22</v>
      </c>
      <c r="D214" s="17"/>
      <c r="E214" s="13" t="str">
        <f>+IF(ISERROR(VLOOKUP($D214,'Hoja 1 Datos Maestros'!$B$6:$F$55,2)=TRUE),"",VLOOKUP($D214,'Hoja 1 Datos Maestros'!$B$6:$F$55,2))</f>
        <v/>
      </c>
      <c r="F214" s="13" t="str">
        <f>+IF(ISERROR(VLOOKUP($D214,'Hoja 1 Datos Maestros'!$B$6:$F$55,3)=TRUE),"",VLOOKUP($D214,'Hoja 1 Datos Maestros'!$B$6:$F$55,3))</f>
        <v/>
      </c>
      <c r="G214" s="13" t="str">
        <f>+IF(ISERROR(VLOOKUP($D214,'Hoja 1 Datos Maestros'!$B$6:$F$55,4)=TRUE),"",VLOOKUP($D214,'Hoja 1 Datos Maestros'!$B$6:$F$55,4))</f>
        <v/>
      </c>
      <c r="H214" s="30">
        <f t="shared" si="4"/>
        <v>0</v>
      </c>
      <c r="I214" s="33"/>
      <c r="J214" s="32" t="str">
        <f>+IF(ISERROR(VLOOKUP(B214&amp;E214,Tablas!$N$102:$O$200,2,FALSE)=TRUE),"No definido",VLOOKUP(B214&amp;E214,Tablas!N310:O363,2,FALSE))</f>
        <v>No definido</v>
      </c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</row>
    <row r="215" spans="2:35" ht="27" customHeight="1" x14ac:dyDescent="0.25">
      <c r="B215" s="17"/>
      <c r="C215" s="18" t="s">
        <v>22</v>
      </c>
      <c r="D215" s="17"/>
      <c r="E215" s="13" t="str">
        <f>+IF(ISERROR(VLOOKUP($D215,'Hoja 1 Datos Maestros'!$B$6:$F$55,2)=TRUE),"",VLOOKUP($D215,'Hoja 1 Datos Maestros'!$B$6:$F$55,2))</f>
        <v/>
      </c>
      <c r="F215" s="13" t="str">
        <f>+IF(ISERROR(VLOOKUP($D215,'Hoja 1 Datos Maestros'!$B$6:$F$55,3)=TRUE),"",VLOOKUP($D215,'Hoja 1 Datos Maestros'!$B$6:$F$55,3))</f>
        <v/>
      </c>
      <c r="G215" s="13" t="str">
        <f>+IF(ISERROR(VLOOKUP($D215,'Hoja 1 Datos Maestros'!$B$6:$F$55,4)=TRUE),"",VLOOKUP($D215,'Hoja 1 Datos Maestros'!$B$6:$F$55,4))</f>
        <v/>
      </c>
      <c r="H215" s="30">
        <f t="shared" si="4"/>
        <v>0</v>
      </c>
      <c r="I215" s="33"/>
      <c r="J215" s="32" t="str">
        <f>+IF(ISERROR(VLOOKUP(B215&amp;E215,Tablas!$N$102:$O$200,2,FALSE)=TRUE),"No definido",VLOOKUP(B215&amp;E215,Tablas!N311:O364,2,FALSE))</f>
        <v>No definido</v>
      </c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</row>
    <row r="216" spans="2:35" ht="27" customHeight="1" x14ac:dyDescent="0.25">
      <c r="B216" s="17"/>
      <c r="C216" s="18" t="s">
        <v>22</v>
      </c>
      <c r="D216" s="17"/>
      <c r="E216" s="13" t="str">
        <f>+IF(ISERROR(VLOOKUP($D216,'Hoja 1 Datos Maestros'!$B$6:$F$55,2)=TRUE),"",VLOOKUP($D216,'Hoja 1 Datos Maestros'!$B$6:$F$55,2))</f>
        <v/>
      </c>
      <c r="F216" s="13" t="str">
        <f>+IF(ISERROR(VLOOKUP($D216,'Hoja 1 Datos Maestros'!$B$6:$F$55,3)=TRUE),"",VLOOKUP($D216,'Hoja 1 Datos Maestros'!$B$6:$F$55,3))</f>
        <v/>
      </c>
      <c r="G216" s="13" t="str">
        <f>+IF(ISERROR(VLOOKUP($D216,'Hoja 1 Datos Maestros'!$B$6:$F$55,4)=TRUE),"",VLOOKUP($D216,'Hoja 1 Datos Maestros'!$B$6:$F$55,4))</f>
        <v/>
      </c>
      <c r="H216" s="30">
        <f t="shared" si="4"/>
        <v>0</v>
      </c>
      <c r="I216" s="33"/>
      <c r="J216" s="32" t="str">
        <f>+IF(ISERROR(VLOOKUP(B216&amp;E216,Tablas!$N$102:$O$200,2,FALSE)=TRUE),"No definido",VLOOKUP(B216&amp;E216,Tablas!N312:O365,2,FALSE))</f>
        <v>No definido</v>
      </c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</row>
    <row r="217" spans="2:35" ht="27" customHeight="1" x14ac:dyDescent="0.25">
      <c r="B217" s="17"/>
      <c r="C217" s="18" t="s">
        <v>22</v>
      </c>
      <c r="D217" s="17"/>
      <c r="E217" s="13" t="str">
        <f>+IF(ISERROR(VLOOKUP($D217,'Hoja 1 Datos Maestros'!$B$6:$F$55,2)=TRUE),"",VLOOKUP($D217,'Hoja 1 Datos Maestros'!$B$6:$F$55,2))</f>
        <v/>
      </c>
      <c r="F217" s="13" t="str">
        <f>+IF(ISERROR(VLOOKUP($D217,'Hoja 1 Datos Maestros'!$B$6:$F$55,3)=TRUE),"",VLOOKUP($D217,'Hoja 1 Datos Maestros'!$B$6:$F$55,3))</f>
        <v/>
      </c>
      <c r="G217" s="13" t="str">
        <f>+IF(ISERROR(VLOOKUP($D217,'Hoja 1 Datos Maestros'!$B$6:$F$55,4)=TRUE),"",VLOOKUP($D217,'Hoja 1 Datos Maestros'!$B$6:$F$55,4))</f>
        <v/>
      </c>
      <c r="H217" s="30">
        <f t="shared" si="4"/>
        <v>0</v>
      </c>
      <c r="I217" s="33"/>
      <c r="J217" s="32" t="str">
        <f>+IF(ISERROR(VLOOKUP(B217&amp;E217,Tablas!$N$102:$O$200,2,FALSE)=TRUE),"No definido",VLOOKUP(B217&amp;E217,Tablas!N313:O366,2,FALSE))</f>
        <v>No definido</v>
      </c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</row>
    <row r="218" spans="2:35" ht="27" customHeight="1" x14ac:dyDescent="0.25">
      <c r="B218" s="17"/>
      <c r="C218" s="18" t="s">
        <v>22</v>
      </c>
      <c r="D218" s="17"/>
      <c r="E218" s="13" t="str">
        <f>+IF(ISERROR(VLOOKUP($D218,'Hoja 1 Datos Maestros'!$B$6:$F$55,2)=TRUE),"",VLOOKUP($D218,'Hoja 1 Datos Maestros'!$B$6:$F$55,2))</f>
        <v/>
      </c>
      <c r="F218" s="13" t="str">
        <f>+IF(ISERROR(VLOOKUP($D218,'Hoja 1 Datos Maestros'!$B$6:$F$55,3)=TRUE),"",VLOOKUP($D218,'Hoja 1 Datos Maestros'!$B$6:$F$55,3))</f>
        <v/>
      </c>
      <c r="G218" s="13" t="str">
        <f>+IF(ISERROR(VLOOKUP($D218,'Hoja 1 Datos Maestros'!$B$6:$F$55,4)=TRUE),"",VLOOKUP($D218,'Hoja 1 Datos Maestros'!$B$6:$F$55,4))</f>
        <v/>
      </c>
      <c r="H218" s="30">
        <f t="shared" si="4"/>
        <v>0</v>
      </c>
      <c r="I218" s="33"/>
      <c r="J218" s="32" t="str">
        <f>+IF(ISERROR(VLOOKUP(B218&amp;E218,Tablas!$N$102:$O$200,2,FALSE)=TRUE),"No definido",VLOOKUP(B218&amp;E218,Tablas!N314:O367,2,FALSE))</f>
        <v>No definido</v>
      </c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</row>
    <row r="219" spans="2:35" ht="27" customHeight="1" x14ac:dyDescent="0.25">
      <c r="B219" s="17"/>
      <c r="C219" s="18" t="s">
        <v>22</v>
      </c>
      <c r="D219" s="17"/>
      <c r="E219" s="13" t="str">
        <f>+IF(ISERROR(VLOOKUP($D219,'Hoja 1 Datos Maestros'!$B$6:$F$55,2)=TRUE),"",VLOOKUP($D219,'Hoja 1 Datos Maestros'!$B$6:$F$55,2))</f>
        <v/>
      </c>
      <c r="F219" s="13" t="str">
        <f>+IF(ISERROR(VLOOKUP($D219,'Hoja 1 Datos Maestros'!$B$6:$F$55,3)=TRUE),"",VLOOKUP($D219,'Hoja 1 Datos Maestros'!$B$6:$F$55,3))</f>
        <v/>
      </c>
      <c r="G219" s="13" t="str">
        <f>+IF(ISERROR(VLOOKUP($D219,'Hoja 1 Datos Maestros'!$B$6:$F$55,4)=TRUE),"",VLOOKUP($D219,'Hoja 1 Datos Maestros'!$B$6:$F$55,4))</f>
        <v/>
      </c>
      <c r="H219" s="30">
        <f t="shared" si="4"/>
        <v>0</v>
      </c>
      <c r="I219" s="33"/>
      <c r="J219" s="32" t="str">
        <f>+IF(ISERROR(VLOOKUP(B219&amp;E219,Tablas!$N$102:$O$200,2,FALSE)=TRUE),"No definido",VLOOKUP(B219&amp;E219,Tablas!N315:O368,2,FALSE))</f>
        <v>No definido</v>
      </c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</row>
    <row r="220" spans="2:35" ht="27" customHeight="1" x14ac:dyDescent="0.25">
      <c r="B220" s="17"/>
      <c r="C220" s="18" t="s">
        <v>22</v>
      </c>
      <c r="D220" s="17"/>
      <c r="E220" s="13" t="str">
        <f>+IF(ISERROR(VLOOKUP($D220,'Hoja 1 Datos Maestros'!$B$6:$F$55,2)=TRUE),"",VLOOKUP($D220,'Hoja 1 Datos Maestros'!$B$6:$F$55,2))</f>
        <v/>
      </c>
      <c r="F220" s="13" t="str">
        <f>+IF(ISERROR(VLOOKUP($D220,'Hoja 1 Datos Maestros'!$B$6:$F$55,3)=TRUE),"",VLOOKUP($D220,'Hoja 1 Datos Maestros'!$B$6:$F$55,3))</f>
        <v/>
      </c>
      <c r="G220" s="13" t="str">
        <f>+IF(ISERROR(VLOOKUP($D220,'Hoja 1 Datos Maestros'!$B$6:$F$55,4)=TRUE),"",VLOOKUP($D220,'Hoja 1 Datos Maestros'!$B$6:$F$55,4))</f>
        <v/>
      </c>
      <c r="H220" s="30">
        <f t="shared" si="4"/>
        <v>0</v>
      </c>
      <c r="I220" s="33"/>
      <c r="J220" s="32" t="str">
        <f>+IF(ISERROR(VLOOKUP(B220&amp;E220,Tablas!$N$102:$O$200,2,FALSE)=TRUE),"No definido",VLOOKUP(B220&amp;E220,Tablas!N316:O369,2,FALSE))</f>
        <v>No definido</v>
      </c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</row>
    <row r="221" spans="2:35" ht="27" customHeight="1" x14ac:dyDescent="0.25">
      <c r="B221" s="17"/>
      <c r="C221" s="18" t="s">
        <v>22</v>
      </c>
      <c r="D221" s="17"/>
      <c r="E221" s="13" t="str">
        <f>+IF(ISERROR(VLOOKUP($D221,'Hoja 1 Datos Maestros'!$B$6:$F$55,2)=TRUE),"",VLOOKUP($D221,'Hoja 1 Datos Maestros'!$B$6:$F$55,2))</f>
        <v/>
      </c>
      <c r="F221" s="13" t="str">
        <f>+IF(ISERROR(VLOOKUP($D221,'Hoja 1 Datos Maestros'!$B$6:$F$55,3)=TRUE),"",VLOOKUP($D221,'Hoja 1 Datos Maestros'!$B$6:$F$55,3))</f>
        <v/>
      </c>
      <c r="G221" s="13" t="str">
        <f>+IF(ISERROR(VLOOKUP($D221,'Hoja 1 Datos Maestros'!$B$6:$F$55,4)=TRUE),"",VLOOKUP($D221,'Hoja 1 Datos Maestros'!$B$6:$F$55,4))</f>
        <v/>
      </c>
      <c r="H221" s="30">
        <f t="shared" si="4"/>
        <v>0</v>
      </c>
      <c r="I221" s="33"/>
      <c r="J221" s="32" t="str">
        <f>+IF(ISERROR(VLOOKUP(B221&amp;E221,Tablas!$N$102:$O$200,2,FALSE)=TRUE),"No definido",VLOOKUP(B221&amp;E221,Tablas!N317:O370,2,FALSE))</f>
        <v>No definido</v>
      </c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</row>
    <row r="222" spans="2:35" ht="27" customHeight="1" x14ac:dyDescent="0.25">
      <c r="B222" s="17"/>
      <c r="C222" s="18" t="s">
        <v>22</v>
      </c>
      <c r="D222" s="17"/>
      <c r="E222" s="13" t="str">
        <f>+IF(ISERROR(VLOOKUP($D222,'Hoja 1 Datos Maestros'!$B$6:$F$55,2)=TRUE),"",VLOOKUP($D222,'Hoja 1 Datos Maestros'!$B$6:$F$55,2))</f>
        <v/>
      </c>
      <c r="F222" s="13" t="str">
        <f>+IF(ISERROR(VLOOKUP($D222,'Hoja 1 Datos Maestros'!$B$6:$F$55,3)=TRUE),"",VLOOKUP($D222,'Hoja 1 Datos Maestros'!$B$6:$F$55,3))</f>
        <v/>
      </c>
      <c r="G222" s="13" t="str">
        <f>+IF(ISERROR(VLOOKUP($D222,'Hoja 1 Datos Maestros'!$B$6:$F$55,4)=TRUE),"",VLOOKUP($D222,'Hoja 1 Datos Maestros'!$B$6:$F$55,4))</f>
        <v/>
      </c>
      <c r="H222" s="30">
        <f t="shared" si="4"/>
        <v>0</v>
      </c>
      <c r="I222" s="33"/>
      <c r="J222" s="32" t="str">
        <f>+IF(ISERROR(VLOOKUP(B222&amp;E222,Tablas!$N$102:$O$200,2,FALSE)=TRUE),"No definido",VLOOKUP(B222&amp;E222,Tablas!N318:O371,2,FALSE))</f>
        <v>No definido</v>
      </c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</row>
    <row r="223" spans="2:35" ht="27" customHeight="1" x14ac:dyDescent="0.25">
      <c r="B223" s="17"/>
      <c r="C223" s="18" t="s">
        <v>22</v>
      </c>
      <c r="D223" s="17"/>
      <c r="E223" s="13" t="str">
        <f>+IF(ISERROR(VLOOKUP($D223,'Hoja 1 Datos Maestros'!$B$6:$F$55,2)=TRUE),"",VLOOKUP($D223,'Hoja 1 Datos Maestros'!$B$6:$F$55,2))</f>
        <v/>
      </c>
      <c r="F223" s="13" t="str">
        <f>+IF(ISERROR(VLOOKUP($D223,'Hoja 1 Datos Maestros'!$B$6:$F$55,3)=TRUE),"",VLOOKUP($D223,'Hoja 1 Datos Maestros'!$B$6:$F$55,3))</f>
        <v/>
      </c>
      <c r="G223" s="13" t="str">
        <f>+IF(ISERROR(VLOOKUP($D223,'Hoja 1 Datos Maestros'!$B$6:$F$55,4)=TRUE),"",VLOOKUP($D223,'Hoja 1 Datos Maestros'!$B$6:$F$55,4))</f>
        <v/>
      </c>
      <c r="H223" s="30">
        <f t="shared" si="4"/>
        <v>0</v>
      </c>
      <c r="I223" s="33"/>
      <c r="J223" s="32" t="str">
        <f>+IF(ISERROR(VLOOKUP(B223&amp;E223,Tablas!$N$102:$O$200,2,FALSE)=TRUE),"No definido",VLOOKUP(B223&amp;E223,Tablas!N319:O372,2,FALSE))</f>
        <v>No definido</v>
      </c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</row>
    <row r="224" spans="2:35" ht="27" customHeight="1" x14ac:dyDescent="0.25">
      <c r="B224" s="17"/>
      <c r="C224" s="18" t="s">
        <v>22</v>
      </c>
      <c r="D224" s="17"/>
      <c r="E224" s="13" t="str">
        <f>+IF(ISERROR(VLOOKUP($D224,'Hoja 1 Datos Maestros'!$B$6:$F$55,2)=TRUE),"",VLOOKUP($D224,'Hoja 1 Datos Maestros'!$B$6:$F$55,2))</f>
        <v/>
      </c>
      <c r="F224" s="13" t="str">
        <f>+IF(ISERROR(VLOOKUP($D224,'Hoja 1 Datos Maestros'!$B$6:$F$55,3)=TRUE),"",VLOOKUP($D224,'Hoja 1 Datos Maestros'!$B$6:$F$55,3))</f>
        <v/>
      </c>
      <c r="G224" s="13" t="str">
        <f>+IF(ISERROR(VLOOKUP($D224,'Hoja 1 Datos Maestros'!$B$6:$F$55,4)=TRUE),"",VLOOKUP($D224,'Hoja 1 Datos Maestros'!$B$6:$F$55,4))</f>
        <v/>
      </c>
      <c r="H224" s="30">
        <f t="shared" si="4"/>
        <v>0</v>
      </c>
      <c r="I224" s="33"/>
      <c r="J224" s="32" t="str">
        <f>+IF(ISERROR(VLOOKUP(B224&amp;E224,Tablas!$N$102:$O$200,2,FALSE)=TRUE),"No definido",VLOOKUP(B224&amp;E224,Tablas!N320:O373,2,FALSE))</f>
        <v>No definido</v>
      </c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  <row r="225" spans="2:35" ht="27" customHeight="1" x14ac:dyDescent="0.25">
      <c r="B225" s="17"/>
      <c r="C225" s="18" t="s">
        <v>22</v>
      </c>
      <c r="D225" s="17"/>
      <c r="E225" s="13" t="str">
        <f>+IF(ISERROR(VLOOKUP($D225,'Hoja 1 Datos Maestros'!$B$6:$F$55,2)=TRUE),"",VLOOKUP($D225,'Hoja 1 Datos Maestros'!$B$6:$F$55,2))</f>
        <v/>
      </c>
      <c r="F225" s="13" t="str">
        <f>+IF(ISERROR(VLOOKUP($D225,'Hoja 1 Datos Maestros'!$B$6:$F$55,3)=TRUE),"",VLOOKUP($D225,'Hoja 1 Datos Maestros'!$B$6:$F$55,3))</f>
        <v/>
      </c>
      <c r="G225" s="13" t="str">
        <f>+IF(ISERROR(VLOOKUP($D225,'Hoja 1 Datos Maestros'!$B$6:$F$55,4)=TRUE),"",VLOOKUP($D225,'Hoja 1 Datos Maestros'!$B$6:$F$55,4))</f>
        <v/>
      </c>
      <c r="H225" s="30">
        <f t="shared" si="4"/>
        <v>0</v>
      </c>
      <c r="I225" s="33"/>
      <c r="J225" s="32" t="str">
        <f>+IF(ISERROR(VLOOKUP(B225&amp;E225,Tablas!$N$102:$O$200,2,FALSE)=TRUE),"No definido",VLOOKUP(B225&amp;E225,Tablas!N321:O374,2,FALSE))</f>
        <v>No definido</v>
      </c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</row>
    <row r="226" spans="2:35" ht="27" customHeight="1" x14ac:dyDescent="0.25">
      <c r="B226" s="17"/>
      <c r="C226" s="18" t="s">
        <v>22</v>
      </c>
      <c r="D226" s="17"/>
      <c r="E226" s="13" t="str">
        <f>+IF(ISERROR(VLOOKUP($D226,'Hoja 1 Datos Maestros'!$B$6:$F$55,2)=TRUE),"",VLOOKUP($D226,'Hoja 1 Datos Maestros'!$B$6:$F$55,2))</f>
        <v/>
      </c>
      <c r="F226" s="13" t="str">
        <f>+IF(ISERROR(VLOOKUP($D226,'Hoja 1 Datos Maestros'!$B$6:$F$55,3)=TRUE),"",VLOOKUP($D226,'Hoja 1 Datos Maestros'!$B$6:$F$55,3))</f>
        <v/>
      </c>
      <c r="G226" s="13" t="str">
        <f>+IF(ISERROR(VLOOKUP($D226,'Hoja 1 Datos Maestros'!$B$6:$F$55,4)=TRUE),"",VLOOKUP($D226,'Hoja 1 Datos Maestros'!$B$6:$F$55,4))</f>
        <v/>
      </c>
      <c r="H226" s="30">
        <f t="shared" si="4"/>
        <v>0</v>
      </c>
      <c r="I226" s="33"/>
      <c r="J226" s="32" t="str">
        <f>+IF(ISERROR(VLOOKUP(B226&amp;E226,Tablas!$N$102:$O$200,2,FALSE)=TRUE),"No definido",VLOOKUP(B226&amp;E226,Tablas!N322:O375,2,FALSE))</f>
        <v>No definido</v>
      </c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</row>
    <row r="227" spans="2:35" ht="27" customHeight="1" x14ac:dyDescent="0.25">
      <c r="B227" s="17"/>
      <c r="C227" s="18" t="s">
        <v>22</v>
      </c>
      <c r="D227" s="17"/>
      <c r="E227" s="13" t="str">
        <f>+IF(ISERROR(VLOOKUP($D227,'Hoja 1 Datos Maestros'!$B$6:$F$55,2)=TRUE),"",VLOOKUP($D227,'Hoja 1 Datos Maestros'!$B$6:$F$55,2))</f>
        <v/>
      </c>
      <c r="F227" s="13" t="str">
        <f>+IF(ISERROR(VLOOKUP($D227,'Hoja 1 Datos Maestros'!$B$6:$F$55,3)=TRUE),"",VLOOKUP($D227,'Hoja 1 Datos Maestros'!$B$6:$F$55,3))</f>
        <v/>
      </c>
      <c r="G227" s="13" t="str">
        <f>+IF(ISERROR(VLOOKUP($D227,'Hoja 1 Datos Maestros'!$B$6:$F$55,4)=TRUE),"",VLOOKUP($D227,'Hoja 1 Datos Maestros'!$B$6:$F$55,4))</f>
        <v/>
      </c>
      <c r="H227" s="30">
        <f t="shared" si="4"/>
        <v>0</v>
      </c>
      <c r="I227" s="33"/>
      <c r="J227" s="32" t="str">
        <f>+IF(ISERROR(VLOOKUP(B227&amp;E227,Tablas!$N$102:$O$200,2,FALSE)=TRUE),"No definido",VLOOKUP(B227&amp;E227,Tablas!N323:O376,2,FALSE))</f>
        <v>No definido</v>
      </c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</row>
    <row r="228" spans="2:35" ht="27" customHeight="1" x14ac:dyDescent="0.25">
      <c r="B228" s="17"/>
      <c r="C228" s="18" t="s">
        <v>22</v>
      </c>
      <c r="D228" s="17"/>
      <c r="E228" s="13" t="str">
        <f>+IF(ISERROR(VLOOKUP($D228,'Hoja 1 Datos Maestros'!$B$6:$F$55,2)=TRUE),"",VLOOKUP($D228,'Hoja 1 Datos Maestros'!$B$6:$F$55,2))</f>
        <v/>
      </c>
      <c r="F228" s="13" t="str">
        <f>+IF(ISERROR(VLOOKUP($D228,'Hoja 1 Datos Maestros'!$B$6:$F$55,3)=TRUE),"",VLOOKUP($D228,'Hoja 1 Datos Maestros'!$B$6:$F$55,3))</f>
        <v/>
      </c>
      <c r="G228" s="13" t="str">
        <f>+IF(ISERROR(VLOOKUP($D228,'Hoja 1 Datos Maestros'!$B$6:$F$55,4)=TRUE),"",VLOOKUP($D228,'Hoja 1 Datos Maestros'!$B$6:$F$55,4))</f>
        <v/>
      </c>
      <c r="H228" s="30">
        <f t="shared" si="4"/>
        <v>0</v>
      </c>
      <c r="I228" s="33"/>
      <c r="J228" s="32" t="str">
        <f>+IF(ISERROR(VLOOKUP(B228&amp;E228,Tablas!$N$102:$O$200,2,FALSE)=TRUE),"No definido",VLOOKUP(B228&amp;E228,Tablas!N324:O377,2,FALSE))</f>
        <v>No definido</v>
      </c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</row>
    <row r="229" spans="2:35" ht="27" customHeight="1" x14ac:dyDescent="0.25">
      <c r="B229" s="17"/>
      <c r="C229" s="18" t="s">
        <v>22</v>
      </c>
      <c r="D229" s="17"/>
      <c r="E229" s="13" t="str">
        <f>+IF(ISERROR(VLOOKUP($D229,'Hoja 1 Datos Maestros'!$B$6:$F$55,2)=TRUE),"",VLOOKUP($D229,'Hoja 1 Datos Maestros'!$B$6:$F$55,2))</f>
        <v/>
      </c>
      <c r="F229" s="13" t="str">
        <f>+IF(ISERROR(VLOOKUP($D229,'Hoja 1 Datos Maestros'!$B$6:$F$55,3)=TRUE),"",VLOOKUP($D229,'Hoja 1 Datos Maestros'!$B$6:$F$55,3))</f>
        <v/>
      </c>
      <c r="G229" s="13" t="str">
        <f>+IF(ISERROR(VLOOKUP($D229,'Hoja 1 Datos Maestros'!$B$6:$F$55,4)=TRUE),"",VLOOKUP($D229,'Hoja 1 Datos Maestros'!$B$6:$F$55,4))</f>
        <v/>
      </c>
      <c r="H229" s="30">
        <f t="shared" si="4"/>
        <v>0</v>
      </c>
      <c r="I229" s="33"/>
      <c r="J229" s="32" t="str">
        <f>+IF(ISERROR(VLOOKUP(B229&amp;E229,Tablas!$N$102:$O$200,2,FALSE)=TRUE),"No definido",VLOOKUP(B229&amp;E229,Tablas!N325:O378,2,FALSE))</f>
        <v>No definido</v>
      </c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</row>
    <row r="230" spans="2:35" ht="27" customHeight="1" x14ac:dyDescent="0.25">
      <c r="B230" s="17"/>
      <c r="C230" s="18" t="s">
        <v>22</v>
      </c>
      <c r="D230" s="17"/>
      <c r="E230" s="13" t="str">
        <f>+IF(ISERROR(VLOOKUP($D230,'Hoja 1 Datos Maestros'!$B$6:$F$55,2)=TRUE),"",VLOOKUP($D230,'Hoja 1 Datos Maestros'!$B$6:$F$55,2))</f>
        <v/>
      </c>
      <c r="F230" s="13" t="str">
        <f>+IF(ISERROR(VLOOKUP($D230,'Hoja 1 Datos Maestros'!$B$6:$F$55,3)=TRUE),"",VLOOKUP($D230,'Hoja 1 Datos Maestros'!$B$6:$F$55,3))</f>
        <v/>
      </c>
      <c r="G230" s="13" t="str">
        <f>+IF(ISERROR(VLOOKUP($D230,'Hoja 1 Datos Maestros'!$B$6:$F$55,4)=TRUE),"",VLOOKUP($D230,'Hoja 1 Datos Maestros'!$B$6:$F$55,4))</f>
        <v/>
      </c>
      <c r="H230" s="30">
        <f t="shared" si="4"/>
        <v>0</v>
      </c>
      <c r="I230" s="33"/>
      <c r="J230" s="32" t="str">
        <f>+IF(ISERROR(VLOOKUP(B230&amp;E230,Tablas!$N$102:$O$200,2,FALSE)=TRUE),"No definido",VLOOKUP(B230&amp;E230,Tablas!N326:O379,2,FALSE))</f>
        <v>No definido</v>
      </c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</row>
    <row r="231" spans="2:35" ht="27" customHeight="1" x14ac:dyDescent="0.25">
      <c r="B231" s="17"/>
      <c r="C231" s="18" t="s">
        <v>22</v>
      </c>
      <c r="D231" s="17"/>
      <c r="E231" s="13" t="str">
        <f>+IF(ISERROR(VLOOKUP($D231,'Hoja 1 Datos Maestros'!$B$6:$F$55,2)=TRUE),"",VLOOKUP($D231,'Hoja 1 Datos Maestros'!$B$6:$F$55,2))</f>
        <v/>
      </c>
      <c r="F231" s="13" t="str">
        <f>+IF(ISERROR(VLOOKUP($D231,'Hoja 1 Datos Maestros'!$B$6:$F$55,3)=TRUE),"",VLOOKUP($D231,'Hoja 1 Datos Maestros'!$B$6:$F$55,3))</f>
        <v/>
      </c>
      <c r="G231" s="13" t="str">
        <f>+IF(ISERROR(VLOOKUP($D231,'Hoja 1 Datos Maestros'!$B$6:$F$55,4)=TRUE),"",VLOOKUP($D231,'Hoja 1 Datos Maestros'!$B$6:$F$55,4))</f>
        <v/>
      </c>
      <c r="H231" s="30">
        <f t="shared" si="4"/>
        <v>0</v>
      </c>
      <c r="I231" s="33"/>
      <c r="J231" s="32" t="str">
        <f>+IF(ISERROR(VLOOKUP(B231&amp;E231,Tablas!$N$102:$O$200,2,FALSE)=TRUE),"No definido",VLOOKUP(B231&amp;E231,Tablas!N327:O380,2,FALSE))</f>
        <v>No definido</v>
      </c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</row>
    <row r="232" spans="2:35" ht="27" customHeight="1" x14ac:dyDescent="0.25">
      <c r="B232" s="17"/>
      <c r="C232" s="18" t="s">
        <v>22</v>
      </c>
      <c r="D232" s="17"/>
      <c r="E232" s="13" t="str">
        <f>+IF(ISERROR(VLOOKUP($D232,'Hoja 1 Datos Maestros'!$B$6:$F$55,2)=TRUE),"",VLOOKUP($D232,'Hoja 1 Datos Maestros'!$B$6:$F$55,2))</f>
        <v/>
      </c>
      <c r="F232" s="13" t="str">
        <f>+IF(ISERROR(VLOOKUP($D232,'Hoja 1 Datos Maestros'!$B$6:$F$55,3)=TRUE),"",VLOOKUP($D232,'Hoja 1 Datos Maestros'!$B$6:$F$55,3))</f>
        <v/>
      </c>
      <c r="G232" s="13" t="str">
        <f>+IF(ISERROR(VLOOKUP($D232,'Hoja 1 Datos Maestros'!$B$6:$F$55,4)=TRUE),"",VLOOKUP($D232,'Hoja 1 Datos Maestros'!$B$6:$F$55,4))</f>
        <v/>
      </c>
      <c r="H232" s="30">
        <f t="shared" si="4"/>
        <v>0</v>
      </c>
      <c r="I232" s="33"/>
      <c r="J232" s="32" t="str">
        <f>+IF(ISERROR(VLOOKUP(B232&amp;E232,Tablas!$N$102:$O$200,2,FALSE)=TRUE),"No definido",VLOOKUP(B232&amp;E232,Tablas!N328:O381,2,FALSE))</f>
        <v>No definido</v>
      </c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</row>
    <row r="233" spans="2:35" ht="27" customHeight="1" x14ac:dyDescent="0.25">
      <c r="B233" s="17"/>
      <c r="C233" s="18" t="s">
        <v>22</v>
      </c>
      <c r="D233" s="17"/>
      <c r="E233" s="13" t="str">
        <f>+IF(ISERROR(VLOOKUP($D233,'Hoja 1 Datos Maestros'!$B$6:$F$55,2)=TRUE),"",VLOOKUP($D233,'Hoja 1 Datos Maestros'!$B$6:$F$55,2))</f>
        <v/>
      </c>
      <c r="F233" s="13" t="str">
        <f>+IF(ISERROR(VLOOKUP($D233,'Hoja 1 Datos Maestros'!$B$6:$F$55,3)=TRUE),"",VLOOKUP($D233,'Hoja 1 Datos Maestros'!$B$6:$F$55,3))</f>
        <v/>
      </c>
      <c r="G233" s="13" t="str">
        <f>+IF(ISERROR(VLOOKUP($D233,'Hoja 1 Datos Maestros'!$B$6:$F$55,4)=TRUE),"",VLOOKUP($D233,'Hoja 1 Datos Maestros'!$B$6:$F$55,4))</f>
        <v/>
      </c>
      <c r="H233" s="30">
        <f t="shared" si="4"/>
        <v>0</v>
      </c>
      <c r="I233" s="33"/>
      <c r="J233" s="32" t="str">
        <f>+IF(ISERROR(VLOOKUP(B233&amp;E233,Tablas!$N$102:$O$200,2,FALSE)=TRUE),"No definido",VLOOKUP(B233&amp;E233,Tablas!N329:O382,2,FALSE))</f>
        <v>No definido</v>
      </c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</row>
    <row r="234" spans="2:35" ht="27" customHeight="1" x14ac:dyDescent="0.25">
      <c r="B234" s="17"/>
      <c r="C234" s="18" t="s">
        <v>22</v>
      </c>
      <c r="D234" s="17"/>
      <c r="E234" s="13" t="str">
        <f>+IF(ISERROR(VLOOKUP($D234,'Hoja 1 Datos Maestros'!$B$6:$F$55,2)=TRUE),"",VLOOKUP($D234,'Hoja 1 Datos Maestros'!$B$6:$F$55,2))</f>
        <v/>
      </c>
      <c r="F234" s="13" t="str">
        <f>+IF(ISERROR(VLOOKUP($D234,'Hoja 1 Datos Maestros'!$B$6:$F$55,3)=TRUE),"",VLOOKUP($D234,'Hoja 1 Datos Maestros'!$B$6:$F$55,3))</f>
        <v/>
      </c>
      <c r="G234" s="13" t="str">
        <f>+IF(ISERROR(VLOOKUP($D234,'Hoja 1 Datos Maestros'!$B$6:$F$55,4)=TRUE),"",VLOOKUP($D234,'Hoja 1 Datos Maestros'!$B$6:$F$55,4))</f>
        <v/>
      </c>
      <c r="H234" s="30">
        <f t="shared" si="4"/>
        <v>0</v>
      </c>
      <c r="I234" s="33"/>
      <c r="J234" s="32" t="str">
        <f>+IF(ISERROR(VLOOKUP(B234&amp;E234,Tablas!$N$102:$O$200,2,FALSE)=TRUE),"No definido",VLOOKUP(B234&amp;E234,Tablas!N330:O383,2,FALSE))</f>
        <v>No definido</v>
      </c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</row>
    <row r="235" spans="2:35" ht="27" customHeight="1" x14ac:dyDescent="0.25">
      <c r="B235" s="17"/>
      <c r="C235" s="18" t="s">
        <v>22</v>
      </c>
      <c r="D235" s="17"/>
      <c r="E235" s="13" t="str">
        <f>+IF(ISERROR(VLOOKUP($D235,'Hoja 1 Datos Maestros'!$B$6:$F$55,2)=TRUE),"",VLOOKUP($D235,'Hoja 1 Datos Maestros'!$B$6:$F$55,2))</f>
        <v/>
      </c>
      <c r="F235" s="13" t="str">
        <f>+IF(ISERROR(VLOOKUP($D235,'Hoja 1 Datos Maestros'!$B$6:$F$55,3)=TRUE),"",VLOOKUP($D235,'Hoja 1 Datos Maestros'!$B$6:$F$55,3))</f>
        <v/>
      </c>
      <c r="G235" s="13" t="str">
        <f>+IF(ISERROR(VLOOKUP($D235,'Hoja 1 Datos Maestros'!$B$6:$F$55,4)=TRUE),"",VLOOKUP($D235,'Hoja 1 Datos Maestros'!$B$6:$F$55,4))</f>
        <v/>
      </c>
      <c r="H235" s="30">
        <f t="shared" si="4"/>
        <v>0</v>
      </c>
      <c r="I235" s="33"/>
      <c r="J235" s="32" t="str">
        <f>+IF(ISERROR(VLOOKUP(B235&amp;E235,Tablas!$N$102:$O$200,2,FALSE)=TRUE),"No definido",VLOOKUP(B235&amp;E235,Tablas!N331:O384,2,FALSE))</f>
        <v>No definido</v>
      </c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</row>
    <row r="236" spans="2:35" ht="27" customHeight="1" x14ac:dyDescent="0.25">
      <c r="B236" s="17"/>
      <c r="C236" s="18" t="s">
        <v>22</v>
      </c>
      <c r="D236" s="17"/>
      <c r="E236" s="13" t="str">
        <f>+IF(ISERROR(VLOOKUP($D236,'Hoja 1 Datos Maestros'!$B$6:$F$55,2)=TRUE),"",VLOOKUP($D236,'Hoja 1 Datos Maestros'!$B$6:$F$55,2))</f>
        <v/>
      </c>
      <c r="F236" s="13" t="str">
        <f>+IF(ISERROR(VLOOKUP($D236,'Hoja 1 Datos Maestros'!$B$6:$F$55,3)=TRUE),"",VLOOKUP($D236,'Hoja 1 Datos Maestros'!$B$6:$F$55,3))</f>
        <v/>
      </c>
      <c r="G236" s="13" t="str">
        <f>+IF(ISERROR(VLOOKUP($D236,'Hoja 1 Datos Maestros'!$B$6:$F$55,4)=TRUE),"",VLOOKUP($D236,'Hoja 1 Datos Maestros'!$B$6:$F$55,4))</f>
        <v/>
      </c>
      <c r="H236" s="30">
        <f t="shared" si="4"/>
        <v>0</v>
      </c>
      <c r="I236" s="33"/>
      <c r="J236" s="32" t="str">
        <f>+IF(ISERROR(VLOOKUP(B236&amp;E236,Tablas!$N$102:$O$200,2,FALSE)=TRUE),"No definido",VLOOKUP(B236&amp;E236,Tablas!N332:O385,2,FALSE))</f>
        <v>No definido</v>
      </c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</row>
    <row r="237" spans="2:35" ht="27" customHeight="1" x14ac:dyDescent="0.25">
      <c r="B237" s="17"/>
      <c r="C237" s="18" t="s">
        <v>22</v>
      </c>
      <c r="D237" s="17"/>
      <c r="E237" s="13" t="str">
        <f>+IF(ISERROR(VLOOKUP($D237,'Hoja 1 Datos Maestros'!$B$6:$F$55,2)=TRUE),"",VLOOKUP($D237,'Hoja 1 Datos Maestros'!$B$6:$F$55,2))</f>
        <v/>
      </c>
      <c r="F237" s="13" t="str">
        <f>+IF(ISERROR(VLOOKUP($D237,'Hoja 1 Datos Maestros'!$B$6:$F$55,3)=TRUE),"",VLOOKUP($D237,'Hoja 1 Datos Maestros'!$B$6:$F$55,3))</f>
        <v/>
      </c>
      <c r="G237" s="13" t="str">
        <f>+IF(ISERROR(VLOOKUP($D237,'Hoja 1 Datos Maestros'!$B$6:$F$55,4)=TRUE),"",VLOOKUP($D237,'Hoja 1 Datos Maestros'!$B$6:$F$55,4))</f>
        <v/>
      </c>
      <c r="H237" s="30">
        <f t="shared" si="4"/>
        <v>0</v>
      </c>
      <c r="I237" s="33"/>
      <c r="J237" s="32" t="str">
        <f>+IF(ISERROR(VLOOKUP(B237&amp;E237,Tablas!$N$102:$O$200,2,FALSE)=TRUE),"No definido",VLOOKUP(B237&amp;E237,Tablas!N333:O386,2,FALSE))</f>
        <v>No definido</v>
      </c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</row>
    <row r="238" spans="2:35" ht="27" customHeight="1" x14ac:dyDescent="0.25">
      <c r="B238" s="17"/>
      <c r="C238" s="18" t="s">
        <v>22</v>
      </c>
      <c r="D238" s="17"/>
      <c r="E238" s="13" t="str">
        <f>+IF(ISERROR(VLOOKUP($D238,'Hoja 1 Datos Maestros'!$B$6:$F$55,2)=TRUE),"",VLOOKUP($D238,'Hoja 1 Datos Maestros'!$B$6:$F$55,2))</f>
        <v/>
      </c>
      <c r="F238" s="13" t="str">
        <f>+IF(ISERROR(VLOOKUP($D238,'Hoja 1 Datos Maestros'!$B$6:$F$55,3)=TRUE),"",VLOOKUP($D238,'Hoja 1 Datos Maestros'!$B$6:$F$55,3))</f>
        <v/>
      </c>
      <c r="G238" s="13" t="str">
        <f>+IF(ISERROR(VLOOKUP($D238,'Hoja 1 Datos Maestros'!$B$6:$F$55,4)=TRUE),"",VLOOKUP($D238,'Hoja 1 Datos Maestros'!$B$6:$F$55,4))</f>
        <v/>
      </c>
      <c r="H238" s="30">
        <f t="shared" si="4"/>
        <v>0</v>
      </c>
      <c r="I238" s="33"/>
      <c r="J238" s="32" t="str">
        <f>+IF(ISERROR(VLOOKUP(B238&amp;E238,Tablas!$N$102:$O$200,2,FALSE)=TRUE),"No definido",VLOOKUP(B238&amp;E238,Tablas!N334:O387,2,FALSE))</f>
        <v>No definido</v>
      </c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</row>
    <row r="239" spans="2:35" ht="27" customHeight="1" x14ac:dyDescent="0.25">
      <c r="B239" s="17"/>
      <c r="C239" s="18" t="s">
        <v>22</v>
      </c>
      <c r="D239" s="17"/>
      <c r="E239" s="13" t="str">
        <f>+IF(ISERROR(VLOOKUP($D239,'Hoja 1 Datos Maestros'!$B$6:$F$55,2)=TRUE),"",VLOOKUP($D239,'Hoja 1 Datos Maestros'!$B$6:$F$55,2))</f>
        <v/>
      </c>
      <c r="F239" s="13" t="str">
        <f>+IF(ISERROR(VLOOKUP($D239,'Hoja 1 Datos Maestros'!$B$6:$F$55,3)=TRUE),"",VLOOKUP($D239,'Hoja 1 Datos Maestros'!$B$6:$F$55,3))</f>
        <v/>
      </c>
      <c r="G239" s="13" t="str">
        <f>+IF(ISERROR(VLOOKUP($D239,'Hoja 1 Datos Maestros'!$B$6:$F$55,4)=TRUE),"",VLOOKUP($D239,'Hoja 1 Datos Maestros'!$B$6:$F$55,4))</f>
        <v/>
      </c>
      <c r="H239" s="30">
        <f t="shared" si="4"/>
        <v>0</v>
      </c>
      <c r="I239" s="33"/>
      <c r="J239" s="32" t="str">
        <f>+IF(ISERROR(VLOOKUP(B239&amp;E239,Tablas!$N$102:$O$200,2,FALSE)=TRUE),"No definido",VLOOKUP(B239&amp;E239,Tablas!N335:O388,2,FALSE))</f>
        <v>No definido</v>
      </c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</row>
    <row r="240" spans="2:35" ht="27" customHeight="1" x14ac:dyDescent="0.25">
      <c r="B240" s="17"/>
      <c r="C240" s="18" t="s">
        <v>22</v>
      </c>
      <c r="D240" s="17"/>
      <c r="E240" s="13" t="str">
        <f>+IF(ISERROR(VLOOKUP($D240,'Hoja 1 Datos Maestros'!$B$6:$F$55,2)=TRUE),"",VLOOKUP($D240,'Hoja 1 Datos Maestros'!$B$6:$F$55,2))</f>
        <v/>
      </c>
      <c r="F240" s="13" t="str">
        <f>+IF(ISERROR(VLOOKUP($D240,'Hoja 1 Datos Maestros'!$B$6:$F$55,3)=TRUE),"",VLOOKUP($D240,'Hoja 1 Datos Maestros'!$B$6:$F$55,3))</f>
        <v/>
      </c>
      <c r="G240" s="13" t="str">
        <f>+IF(ISERROR(VLOOKUP($D240,'Hoja 1 Datos Maestros'!$B$6:$F$55,4)=TRUE),"",VLOOKUP($D240,'Hoja 1 Datos Maestros'!$B$6:$F$55,4))</f>
        <v/>
      </c>
      <c r="H240" s="30">
        <f t="shared" si="4"/>
        <v>0</v>
      </c>
      <c r="I240" s="33"/>
      <c r="J240" s="32" t="str">
        <f>+IF(ISERROR(VLOOKUP(B240&amp;E240,Tablas!$N$102:$O$200,2,FALSE)=TRUE),"No definido",VLOOKUP(B240&amp;E240,Tablas!N336:O389,2,FALSE))</f>
        <v>No definido</v>
      </c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</row>
    <row r="241" spans="2:35" ht="27" customHeight="1" x14ac:dyDescent="0.25">
      <c r="B241" s="17"/>
      <c r="C241" s="18" t="s">
        <v>22</v>
      </c>
      <c r="D241" s="17"/>
      <c r="E241" s="13" t="str">
        <f>+IF(ISERROR(VLOOKUP($D241,'Hoja 1 Datos Maestros'!$B$6:$F$55,2)=TRUE),"",VLOOKUP($D241,'Hoja 1 Datos Maestros'!$B$6:$F$55,2))</f>
        <v/>
      </c>
      <c r="F241" s="13" t="str">
        <f>+IF(ISERROR(VLOOKUP($D241,'Hoja 1 Datos Maestros'!$B$6:$F$55,3)=TRUE),"",VLOOKUP($D241,'Hoja 1 Datos Maestros'!$B$6:$F$55,3))</f>
        <v/>
      </c>
      <c r="G241" s="13" t="str">
        <f>+IF(ISERROR(VLOOKUP($D241,'Hoja 1 Datos Maestros'!$B$6:$F$55,4)=TRUE),"",VLOOKUP($D241,'Hoja 1 Datos Maestros'!$B$6:$F$55,4))</f>
        <v/>
      </c>
      <c r="H241" s="30">
        <f t="shared" si="4"/>
        <v>0</v>
      </c>
      <c r="I241" s="33"/>
      <c r="J241" s="32" t="str">
        <f>+IF(ISERROR(VLOOKUP(B241&amp;E241,Tablas!$N$102:$O$200,2,FALSE)=TRUE),"No definido",VLOOKUP(B241&amp;E241,Tablas!N337:O390,2,FALSE))</f>
        <v>No definido</v>
      </c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</row>
    <row r="242" spans="2:35" ht="27" customHeight="1" x14ac:dyDescent="0.25">
      <c r="B242" s="17"/>
      <c r="C242" s="18" t="s">
        <v>22</v>
      </c>
      <c r="D242" s="17"/>
      <c r="E242" s="13" t="str">
        <f>+IF(ISERROR(VLOOKUP($D242,'Hoja 1 Datos Maestros'!$B$6:$F$55,2)=TRUE),"",VLOOKUP($D242,'Hoja 1 Datos Maestros'!$B$6:$F$55,2))</f>
        <v/>
      </c>
      <c r="F242" s="13" t="str">
        <f>+IF(ISERROR(VLOOKUP($D242,'Hoja 1 Datos Maestros'!$B$6:$F$55,3)=TRUE),"",VLOOKUP($D242,'Hoja 1 Datos Maestros'!$B$6:$F$55,3))</f>
        <v/>
      </c>
      <c r="G242" s="13" t="str">
        <f>+IF(ISERROR(VLOOKUP($D242,'Hoja 1 Datos Maestros'!$B$6:$F$55,4)=TRUE),"",VLOOKUP($D242,'Hoja 1 Datos Maestros'!$B$6:$F$55,4))</f>
        <v/>
      </c>
      <c r="H242" s="30">
        <f t="shared" si="4"/>
        <v>0</v>
      </c>
      <c r="I242" s="33"/>
      <c r="J242" s="32" t="str">
        <f>+IF(ISERROR(VLOOKUP(B242&amp;E242,Tablas!$N$102:$O$200,2,FALSE)=TRUE),"No definido",VLOOKUP(B242&amp;E242,Tablas!N338:O391,2,FALSE))</f>
        <v>No definido</v>
      </c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</row>
    <row r="243" spans="2:35" ht="27" customHeight="1" x14ac:dyDescent="0.25">
      <c r="B243" s="17"/>
      <c r="C243" s="18" t="s">
        <v>22</v>
      </c>
      <c r="D243" s="17"/>
      <c r="E243" s="13" t="str">
        <f>+IF(ISERROR(VLOOKUP($D243,'Hoja 1 Datos Maestros'!$B$6:$F$55,2)=TRUE),"",VLOOKUP($D243,'Hoja 1 Datos Maestros'!$B$6:$F$55,2))</f>
        <v/>
      </c>
      <c r="F243" s="13" t="str">
        <f>+IF(ISERROR(VLOOKUP($D243,'Hoja 1 Datos Maestros'!$B$6:$F$55,3)=TRUE),"",VLOOKUP($D243,'Hoja 1 Datos Maestros'!$B$6:$F$55,3))</f>
        <v/>
      </c>
      <c r="G243" s="13" t="str">
        <f>+IF(ISERROR(VLOOKUP($D243,'Hoja 1 Datos Maestros'!$B$6:$F$55,4)=TRUE),"",VLOOKUP($D243,'Hoja 1 Datos Maestros'!$B$6:$F$55,4))</f>
        <v/>
      </c>
      <c r="H243" s="30">
        <f t="shared" si="4"/>
        <v>0</v>
      </c>
      <c r="I243" s="33"/>
      <c r="J243" s="32" t="str">
        <f>+IF(ISERROR(VLOOKUP(B243&amp;E243,Tablas!$N$102:$O$200,2,FALSE)=TRUE),"No definido",VLOOKUP(B243&amp;E243,Tablas!N339:O392,2,FALSE))</f>
        <v>No definido</v>
      </c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</row>
    <row r="244" spans="2:35" ht="27" customHeight="1" x14ac:dyDescent="0.25">
      <c r="B244" s="17"/>
      <c r="C244" s="18" t="s">
        <v>22</v>
      </c>
      <c r="D244" s="17"/>
      <c r="E244" s="13" t="str">
        <f>+IF(ISERROR(VLOOKUP($D244,'Hoja 1 Datos Maestros'!$B$6:$F$55,2)=TRUE),"",VLOOKUP($D244,'Hoja 1 Datos Maestros'!$B$6:$F$55,2))</f>
        <v/>
      </c>
      <c r="F244" s="13" t="str">
        <f>+IF(ISERROR(VLOOKUP($D244,'Hoja 1 Datos Maestros'!$B$6:$F$55,3)=TRUE),"",VLOOKUP($D244,'Hoja 1 Datos Maestros'!$B$6:$F$55,3))</f>
        <v/>
      </c>
      <c r="G244" s="13" t="str">
        <f>+IF(ISERROR(VLOOKUP($D244,'Hoja 1 Datos Maestros'!$B$6:$F$55,4)=TRUE),"",VLOOKUP($D244,'Hoja 1 Datos Maestros'!$B$6:$F$55,4))</f>
        <v/>
      </c>
      <c r="H244" s="30">
        <f t="shared" si="4"/>
        <v>0</v>
      </c>
      <c r="I244" s="33"/>
      <c r="J244" s="32" t="str">
        <f>+IF(ISERROR(VLOOKUP(B244&amp;E244,Tablas!$N$102:$O$200,2,FALSE)=TRUE),"No definido",VLOOKUP(B244&amp;E244,Tablas!N340:O393,2,FALSE))</f>
        <v>No definido</v>
      </c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</row>
    <row r="245" spans="2:35" ht="27" customHeight="1" x14ac:dyDescent="0.25">
      <c r="B245" s="17"/>
      <c r="C245" s="18" t="s">
        <v>22</v>
      </c>
      <c r="D245" s="17"/>
      <c r="E245" s="13" t="str">
        <f>+IF(ISERROR(VLOOKUP($D245,'Hoja 1 Datos Maestros'!$B$6:$F$55,2)=TRUE),"",VLOOKUP($D245,'Hoja 1 Datos Maestros'!$B$6:$F$55,2))</f>
        <v/>
      </c>
      <c r="F245" s="13" t="str">
        <f>+IF(ISERROR(VLOOKUP($D245,'Hoja 1 Datos Maestros'!$B$6:$F$55,3)=TRUE),"",VLOOKUP($D245,'Hoja 1 Datos Maestros'!$B$6:$F$55,3))</f>
        <v/>
      </c>
      <c r="G245" s="13" t="str">
        <f>+IF(ISERROR(VLOOKUP($D245,'Hoja 1 Datos Maestros'!$B$6:$F$55,4)=TRUE),"",VLOOKUP($D245,'Hoja 1 Datos Maestros'!$B$6:$F$55,4))</f>
        <v/>
      </c>
      <c r="H245" s="30">
        <f t="shared" si="4"/>
        <v>0</v>
      </c>
      <c r="I245" s="33"/>
      <c r="J245" s="32" t="str">
        <f>+IF(ISERROR(VLOOKUP(B245&amp;E245,Tablas!$N$102:$O$200,2,FALSE)=TRUE),"No definido",VLOOKUP(B245&amp;E245,Tablas!N341:O394,2,FALSE))</f>
        <v>No definido</v>
      </c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</row>
    <row r="246" spans="2:35" ht="27" customHeight="1" x14ac:dyDescent="0.25">
      <c r="B246" s="17"/>
      <c r="C246" s="18" t="s">
        <v>22</v>
      </c>
      <c r="D246" s="17"/>
      <c r="E246" s="13" t="str">
        <f>+IF(ISERROR(VLOOKUP($D246,'Hoja 1 Datos Maestros'!$B$6:$F$55,2)=TRUE),"",VLOOKUP($D246,'Hoja 1 Datos Maestros'!$B$6:$F$55,2))</f>
        <v/>
      </c>
      <c r="F246" s="13" t="str">
        <f>+IF(ISERROR(VLOOKUP($D246,'Hoja 1 Datos Maestros'!$B$6:$F$55,3)=TRUE),"",VLOOKUP($D246,'Hoja 1 Datos Maestros'!$B$6:$F$55,3))</f>
        <v/>
      </c>
      <c r="G246" s="13" t="str">
        <f>+IF(ISERROR(VLOOKUP($D246,'Hoja 1 Datos Maestros'!$B$6:$F$55,4)=TRUE),"",VLOOKUP($D246,'Hoja 1 Datos Maestros'!$B$6:$F$55,4))</f>
        <v/>
      </c>
      <c r="H246" s="30">
        <f t="shared" si="4"/>
        <v>0</v>
      </c>
      <c r="I246" s="33"/>
      <c r="J246" s="32" t="str">
        <f>+IF(ISERROR(VLOOKUP(B246&amp;E246,Tablas!$N$102:$O$200,2,FALSE)=TRUE),"No definido",VLOOKUP(B246&amp;E246,Tablas!N342:O395,2,FALSE))</f>
        <v>No definido</v>
      </c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</row>
    <row r="247" spans="2:35" ht="27" customHeight="1" x14ac:dyDescent="0.25">
      <c r="B247" s="17"/>
      <c r="C247" s="18" t="s">
        <v>22</v>
      </c>
      <c r="D247" s="17"/>
      <c r="E247" s="13" t="str">
        <f>+IF(ISERROR(VLOOKUP($D247,'Hoja 1 Datos Maestros'!$B$6:$F$55,2)=TRUE),"",VLOOKUP($D247,'Hoja 1 Datos Maestros'!$B$6:$F$55,2))</f>
        <v/>
      </c>
      <c r="F247" s="13" t="str">
        <f>+IF(ISERROR(VLOOKUP($D247,'Hoja 1 Datos Maestros'!$B$6:$F$55,3)=TRUE),"",VLOOKUP($D247,'Hoja 1 Datos Maestros'!$B$6:$F$55,3))</f>
        <v/>
      </c>
      <c r="G247" s="13" t="str">
        <f>+IF(ISERROR(VLOOKUP($D247,'Hoja 1 Datos Maestros'!$B$6:$F$55,4)=TRUE),"",VLOOKUP($D247,'Hoja 1 Datos Maestros'!$B$6:$F$55,4))</f>
        <v/>
      </c>
      <c r="H247" s="30">
        <f t="shared" si="4"/>
        <v>0</v>
      </c>
      <c r="I247" s="33"/>
      <c r="J247" s="32" t="str">
        <f>+IF(ISERROR(VLOOKUP(B247&amp;E247,Tablas!$N$102:$O$200,2,FALSE)=TRUE),"No definido",VLOOKUP(B247&amp;E247,Tablas!N343:O396,2,FALSE))</f>
        <v>No definido</v>
      </c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</row>
    <row r="248" spans="2:35" ht="27" customHeight="1" x14ac:dyDescent="0.25">
      <c r="B248" s="17"/>
      <c r="C248" s="18" t="s">
        <v>22</v>
      </c>
      <c r="D248" s="17"/>
      <c r="E248" s="13" t="str">
        <f>+IF(ISERROR(VLOOKUP($D248,'Hoja 1 Datos Maestros'!$B$6:$F$55,2)=TRUE),"",VLOOKUP($D248,'Hoja 1 Datos Maestros'!$B$6:$F$55,2))</f>
        <v/>
      </c>
      <c r="F248" s="13" t="str">
        <f>+IF(ISERROR(VLOOKUP($D248,'Hoja 1 Datos Maestros'!$B$6:$F$55,3)=TRUE),"",VLOOKUP($D248,'Hoja 1 Datos Maestros'!$B$6:$F$55,3))</f>
        <v/>
      </c>
      <c r="G248" s="13" t="str">
        <f>+IF(ISERROR(VLOOKUP($D248,'Hoja 1 Datos Maestros'!$B$6:$F$55,4)=TRUE),"",VLOOKUP($D248,'Hoja 1 Datos Maestros'!$B$6:$F$55,4))</f>
        <v/>
      </c>
      <c r="H248" s="30">
        <f t="shared" si="4"/>
        <v>0</v>
      </c>
      <c r="I248" s="33"/>
      <c r="J248" s="32" t="str">
        <f>+IF(ISERROR(VLOOKUP(B248&amp;E248,Tablas!$N$102:$O$200,2,FALSE)=TRUE),"No definido",VLOOKUP(B248&amp;E248,Tablas!N344:O397,2,FALSE))</f>
        <v>No definido</v>
      </c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</row>
    <row r="249" spans="2:35" ht="27" customHeight="1" x14ac:dyDescent="0.25">
      <c r="B249" s="17"/>
      <c r="C249" s="18" t="s">
        <v>22</v>
      </c>
      <c r="D249" s="17"/>
      <c r="E249" s="13" t="str">
        <f>+IF(ISERROR(VLOOKUP($D249,'Hoja 1 Datos Maestros'!$B$6:$F$55,2)=TRUE),"",VLOOKUP($D249,'Hoja 1 Datos Maestros'!$B$6:$F$55,2))</f>
        <v/>
      </c>
      <c r="F249" s="13" t="str">
        <f>+IF(ISERROR(VLOOKUP($D249,'Hoja 1 Datos Maestros'!$B$6:$F$55,3)=TRUE),"",VLOOKUP($D249,'Hoja 1 Datos Maestros'!$B$6:$F$55,3))</f>
        <v/>
      </c>
      <c r="G249" s="13" t="str">
        <f>+IF(ISERROR(VLOOKUP($D249,'Hoja 1 Datos Maestros'!$B$6:$F$55,4)=TRUE),"",VLOOKUP($D249,'Hoja 1 Datos Maestros'!$B$6:$F$55,4))</f>
        <v/>
      </c>
      <c r="H249" s="30">
        <f t="shared" si="4"/>
        <v>0</v>
      </c>
      <c r="I249" s="33"/>
      <c r="J249" s="32" t="str">
        <f>+IF(ISERROR(VLOOKUP(B249&amp;E249,Tablas!$N$102:$O$200,2,FALSE)=TRUE),"No definido",VLOOKUP(B249&amp;E249,Tablas!N345:O398,2,FALSE))</f>
        <v>No definido</v>
      </c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</row>
    <row r="250" spans="2:35" ht="27" customHeight="1" x14ac:dyDescent="0.25">
      <c r="B250" s="17"/>
      <c r="C250" s="18" t="s">
        <v>22</v>
      </c>
      <c r="D250" s="17"/>
      <c r="E250" s="13" t="str">
        <f>+IF(ISERROR(VLOOKUP($D250,'Hoja 1 Datos Maestros'!$B$6:$F$55,2)=TRUE),"",VLOOKUP($D250,'Hoja 1 Datos Maestros'!$B$6:$F$55,2))</f>
        <v/>
      </c>
      <c r="F250" s="13" t="str">
        <f>+IF(ISERROR(VLOOKUP($D250,'Hoja 1 Datos Maestros'!$B$6:$F$55,3)=TRUE),"",VLOOKUP($D250,'Hoja 1 Datos Maestros'!$B$6:$F$55,3))</f>
        <v/>
      </c>
      <c r="G250" s="13" t="str">
        <f>+IF(ISERROR(VLOOKUP($D250,'Hoja 1 Datos Maestros'!$B$6:$F$55,4)=TRUE),"",VLOOKUP($D250,'Hoja 1 Datos Maestros'!$B$6:$F$55,4))</f>
        <v/>
      </c>
      <c r="H250" s="30">
        <f t="shared" si="4"/>
        <v>0</v>
      </c>
      <c r="I250" s="33"/>
      <c r="J250" s="32" t="str">
        <f>+IF(ISERROR(VLOOKUP(B250&amp;E250,Tablas!$N$102:$O$200,2,FALSE)=TRUE),"No definido",VLOOKUP(B250&amp;E250,Tablas!N346:O399,2,FALSE))</f>
        <v>No definido</v>
      </c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</row>
    <row r="251" spans="2:35" ht="27" customHeight="1" x14ac:dyDescent="0.25">
      <c r="B251" s="17"/>
      <c r="C251" s="18" t="s">
        <v>22</v>
      </c>
      <c r="D251" s="17"/>
      <c r="E251" s="13" t="str">
        <f>+IF(ISERROR(VLOOKUP($D251,'Hoja 1 Datos Maestros'!$B$6:$F$55,2)=TRUE),"",VLOOKUP($D251,'Hoja 1 Datos Maestros'!$B$6:$F$55,2))</f>
        <v/>
      </c>
      <c r="F251" s="13" t="str">
        <f>+IF(ISERROR(VLOOKUP($D251,'Hoja 1 Datos Maestros'!$B$6:$F$55,3)=TRUE),"",VLOOKUP($D251,'Hoja 1 Datos Maestros'!$B$6:$F$55,3))</f>
        <v/>
      </c>
      <c r="G251" s="13" t="str">
        <f>+IF(ISERROR(VLOOKUP($D251,'Hoja 1 Datos Maestros'!$B$6:$F$55,4)=TRUE),"",VLOOKUP($D251,'Hoja 1 Datos Maestros'!$B$6:$F$55,4))</f>
        <v/>
      </c>
      <c r="H251" s="30">
        <f t="shared" si="4"/>
        <v>0</v>
      </c>
      <c r="I251" s="33"/>
      <c r="J251" s="32" t="str">
        <f>+IF(ISERROR(VLOOKUP(B251&amp;E251,Tablas!$N$102:$O$200,2,FALSE)=TRUE),"No definido",VLOOKUP(B251&amp;E251,Tablas!N347:O400,2,FALSE))</f>
        <v>No definido</v>
      </c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</row>
    <row r="252" spans="2:35" ht="27" customHeight="1" x14ac:dyDescent="0.25">
      <c r="B252" s="17"/>
      <c r="C252" s="18" t="s">
        <v>22</v>
      </c>
      <c r="D252" s="17"/>
      <c r="E252" s="13" t="str">
        <f>+IF(ISERROR(VLOOKUP($D252,'Hoja 1 Datos Maestros'!$B$6:$F$55,2)=TRUE),"",VLOOKUP($D252,'Hoja 1 Datos Maestros'!$B$6:$F$55,2))</f>
        <v/>
      </c>
      <c r="F252" s="13" t="str">
        <f>+IF(ISERROR(VLOOKUP($D252,'Hoja 1 Datos Maestros'!$B$6:$F$55,3)=TRUE),"",VLOOKUP($D252,'Hoja 1 Datos Maestros'!$B$6:$F$55,3))</f>
        <v/>
      </c>
      <c r="G252" s="13" t="str">
        <f>+IF(ISERROR(VLOOKUP($D252,'Hoja 1 Datos Maestros'!$B$6:$F$55,4)=TRUE),"",VLOOKUP($D252,'Hoja 1 Datos Maestros'!$B$6:$F$55,4))</f>
        <v/>
      </c>
      <c r="H252" s="30">
        <f t="shared" si="4"/>
        <v>0</v>
      </c>
      <c r="I252" s="33"/>
      <c r="J252" s="32" t="str">
        <f>+IF(ISERROR(VLOOKUP(B252&amp;E252,Tablas!$N$102:$O$200,2,FALSE)=TRUE),"No definido",VLOOKUP(B252&amp;E252,Tablas!N348:O401,2,FALSE))</f>
        <v>No definido</v>
      </c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</row>
    <row r="253" spans="2:35" ht="27" customHeight="1" x14ac:dyDescent="0.25">
      <c r="B253" s="17"/>
      <c r="C253" s="18" t="s">
        <v>22</v>
      </c>
      <c r="D253" s="17"/>
      <c r="E253" s="13" t="str">
        <f>+IF(ISERROR(VLOOKUP($D253,'Hoja 1 Datos Maestros'!$B$6:$F$55,2)=TRUE),"",VLOOKUP($D253,'Hoja 1 Datos Maestros'!$B$6:$F$55,2))</f>
        <v/>
      </c>
      <c r="F253" s="13" t="str">
        <f>+IF(ISERROR(VLOOKUP($D253,'Hoja 1 Datos Maestros'!$B$6:$F$55,3)=TRUE),"",VLOOKUP($D253,'Hoja 1 Datos Maestros'!$B$6:$F$55,3))</f>
        <v/>
      </c>
      <c r="G253" s="13" t="str">
        <f>+IF(ISERROR(VLOOKUP($D253,'Hoja 1 Datos Maestros'!$B$6:$F$55,4)=TRUE),"",VLOOKUP($D253,'Hoja 1 Datos Maestros'!$B$6:$F$55,4))</f>
        <v/>
      </c>
      <c r="H253" s="30">
        <f t="shared" si="4"/>
        <v>0</v>
      </c>
      <c r="I253" s="33"/>
      <c r="J253" s="32" t="str">
        <f>+IF(ISERROR(VLOOKUP(B253&amp;E253,Tablas!$N$102:$O$200,2,FALSE)=TRUE),"No definido",VLOOKUP(B253&amp;E253,Tablas!N349:O402,2,FALSE))</f>
        <v>No definido</v>
      </c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</row>
    <row r="254" spans="2:35" ht="27" customHeight="1" x14ac:dyDescent="0.25">
      <c r="B254" s="17"/>
      <c r="C254" s="18" t="s">
        <v>22</v>
      </c>
      <c r="D254" s="17"/>
      <c r="E254" s="13" t="str">
        <f>+IF(ISERROR(VLOOKUP($D254,'Hoja 1 Datos Maestros'!$B$6:$F$55,2)=TRUE),"",VLOOKUP($D254,'Hoja 1 Datos Maestros'!$B$6:$F$55,2))</f>
        <v/>
      </c>
      <c r="F254" s="13" t="str">
        <f>+IF(ISERROR(VLOOKUP($D254,'Hoja 1 Datos Maestros'!$B$6:$F$55,3)=TRUE),"",VLOOKUP($D254,'Hoja 1 Datos Maestros'!$B$6:$F$55,3))</f>
        <v/>
      </c>
      <c r="G254" s="13" t="str">
        <f>+IF(ISERROR(VLOOKUP($D254,'Hoja 1 Datos Maestros'!$B$6:$F$55,4)=TRUE),"",VLOOKUP($D254,'Hoja 1 Datos Maestros'!$B$6:$F$55,4))</f>
        <v/>
      </c>
      <c r="H254" s="30">
        <f t="shared" si="4"/>
        <v>0</v>
      </c>
      <c r="I254" s="33"/>
      <c r="J254" s="32" t="str">
        <f>+IF(ISERROR(VLOOKUP(B254&amp;E254,Tablas!$N$102:$O$200,2,FALSE)=TRUE),"No definido",VLOOKUP(B254&amp;E254,Tablas!N350:O403,2,FALSE))</f>
        <v>No definido</v>
      </c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</row>
    <row r="255" spans="2:35" ht="27" customHeight="1" x14ac:dyDescent="0.25">
      <c r="B255" s="17"/>
      <c r="C255" s="18" t="s">
        <v>22</v>
      </c>
      <c r="D255" s="17"/>
      <c r="E255" s="13" t="str">
        <f>+IF(ISERROR(VLOOKUP($D255,'Hoja 1 Datos Maestros'!$B$6:$F$55,2)=TRUE),"",VLOOKUP($D255,'Hoja 1 Datos Maestros'!$B$6:$F$55,2))</f>
        <v/>
      </c>
      <c r="F255" s="13" t="str">
        <f>+IF(ISERROR(VLOOKUP($D255,'Hoja 1 Datos Maestros'!$B$6:$F$55,3)=TRUE),"",VLOOKUP($D255,'Hoja 1 Datos Maestros'!$B$6:$F$55,3))</f>
        <v/>
      </c>
      <c r="G255" s="13" t="str">
        <f>+IF(ISERROR(VLOOKUP($D255,'Hoja 1 Datos Maestros'!$B$6:$F$55,4)=TRUE),"",VLOOKUP($D255,'Hoja 1 Datos Maestros'!$B$6:$F$55,4))</f>
        <v/>
      </c>
      <c r="H255" s="30">
        <f t="shared" si="4"/>
        <v>0</v>
      </c>
      <c r="I255" s="33"/>
      <c r="J255" s="32" t="str">
        <f>+IF(ISERROR(VLOOKUP(B255&amp;E255,Tablas!$N$102:$O$200,2,FALSE)=TRUE),"No definido",VLOOKUP(B255&amp;E255,Tablas!N351:O404,2,FALSE))</f>
        <v>No definido</v>
      </c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</row>
    <row r="256" spans="2:35" ht="27" customHeight="1" x14ac:dyDescent="0.25">
      <c r="B256" s="17"/>
      <c r="C256" s="18" t="s">
        <v>22</v>
      </c>
      <c r="D256" s="17"/>
      <c r="E256" s="13" t="str">
        <f>+IF(ISERROR(VLOOKUP($D256,'Hoja 1 Datos Maestros'!$B$6:$F$55,2)=TRUE),"",VLOOKUP($D256,'Hoja 1 Datos Maestros'!$B$6:$F$55,2))</f>
        <v/>
      </c>
      <c r="F256" s="13" t="str">
        <f>+IF(ISERROR(VLOOKUP($D256,'Hoja 1 Datos Maestros'!$B$6:$F$55,3)=TRUE),"",VLOOKUP($D256,'Hoja 1 Datos Maestros'!$B$6:$F$55,3))</f>
        <v/>
      </c>
      <c r="G256" s="13" t="str">
        <f>+IF(ISERROR(VLOOKUP($D256,'Hoja 1 Datos Maestros'!$B$6:$F$55,4)=TRUE),"",VLOOKUP($D256,'Hoja 1 Datos Maestros'!$B$6:$F$55,4))</f>
        <v/>
      </c>
      <c r="H256" s="30">
        <f t="shared" si="4"/>
        <v>0</v>
      </c>
      <c r="I256" s="33"/>
      <c r="J256" s="32" t="str">
        <f>+IF(ISERROR(VLOOKUP(B256&amp;E256,Tablas!$N$102:$O$200,2,FALSE)=TRUE),"No definido",VLOOKUP(B256&amp;E256,Tablas!N352:O405,2,FALSE))</f>
        <v>No definido</v>
      </c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</row>
    <row r="257" spans="2:35" ht="27" customHeight="1" x14ac:dyDescent="0.25">
      <c r="B257" s="17"/>
      <c r="C257" s="18" t="s">
        <v>22</v>
      </c>
      <c r="D257" s="17"/>
      <c r="E257" s="13" t="str">
        <f>+IF(ISERROR(VLOOKUP($D257,'Hoja 1 Datos Maestros'!$B$6:$F$55,2)=TRUE),"",VLOOKUP($D257,'Hoja 1 Datos Maestros'!$B$6:$F$55,2))</f>
        <v/>
      </c>
      <c r="F257" s="13" t="str">
        <f>+IF(ISERROR(VLOOKUP($D257,'Hoja 1 Datos Maestros'!$B$6:$F$55,3)=TRUE),"",VLOOKUP($D257,'Hoja 1 Datos Maestros'!$B$6:$F$55,3))</f>
        <v/>
      </c>
      <c r="G257" s="13" t="str">
        <f>+IF(ISERROR(VLOOKUP($D257,'Hoja 1 Datos Maestros'!$B$6:$F$55,4)=TRUE),"",VLOOKUP($D257,'Hoja 1 Datos Maestros'!$B$6:$F$55,4))</f>
        <v/>
      </c>
      <c r="H257" s="30">
        <f t="shared" si="4"/>
        <v>0</v>
      </c>
      <c r="I257" s="33"/>
      <c r="J257" s="32" t="str">
        <f>+IF(ISERROR(VLOOKUP(B257&amp;E257,Tablas!$N$102:$O$200,2,FALSE)=TRUE),"No definido",VLOOKUP(B257&amp;E257,Tablas!N353:O406,2,FALSE))</f>
        <v>No definido</v>
      </c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</row>
    <row r="258" spans="2:35" ht="27" customHeight="1" x14ac:dyDescent="0.25">
      <c r="B258" s="17"/>
      <c r="C258" s="18" t="s">
        <v>22</v>
      </c>
      <c r="D258" s="17"/>
      <c r="E258" s="13" t="str">
        <f>+IF(ISERROR(VLOOKUP($D258,'Hoja 1 Datos Maestros'!$B$6:$F$55,2)=TRUE),"",VLOOKUP($D258,'Hoja 1 Datos Maestros'!$B$6:$F$55,2))</f>
        <v/>
      </c>
      <c r="F258" s="13" t="str">
        <f>+IF(ISERROR(VLOOKUP($D258,'Hoja 1 Datos Maestros'!$B$6:$F$55,3)=TRUE),"",VLOOKUP($D258,'Hoja 1 Datos Maestros'!$B$6:$F$55,3))</f>
        <v/>
      </c>
      <c r="G258" s="13" t="str">
        <f>+IF(ISERROR(VLOOKUP($D258,'Hoja 1 Datos Maestros'!$B$6:$F$55,4)=TRUE),"",VLOOKUP($D258,'Hoja 1 Datos Maestros'!$B$6:$F$55,4))</f>
        <v/>
      </c>
      <c r="H258" s="30">
        <f t="shared" si="4"/>
        <v>0</v>
      </c>
      <c r="I258" s="33"/>
      <c r="J258" s="32" t="str">
        <f>+IF(ISERROR(VLOOKUP(B258&amp;E258,Tablas!$N$102:$O$200,2,FALSE)=TRUE),"No definido",VLOOKUP(B258&amp;E258,Tablas!N354:O407,2,FALSE))</f>
        <v>No definido</v>
      </c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</row>
    <row r="259" spans="2:35" ht="27" customHeight="1" x14ac:dyDescent="0.25">
      <c r="B259" s="17"/>
      <c r="C259" s="18" t="s">
        <v>22</v>
      </c>
      <c r="D259" s="17"/>
      <c r="E259" s="13" t="str">
        <f>+IF(ISERROR(VLOOKUP($D259,'Hoja 1 Datos Maestros'!$B$6:$F$55,2)=TRUE),"",VLOOKUP($D259,'Hoja 1 Datos Maestros'!$B$6:$F$55,2))</f>
        <v/>
      </c>
      <c r="F259" s="13" t="str">
        <f>+IF(ISERROR(VLOOKUP($D259,'Hoja 1 Datos Maestros'!$B$6:$F$55,3)=TRUE),"",VLOOKUP($D259,'Hoja 1 Datos Maestros'!$B$6:$F$55,3))</f>
        <v/>
      </c>
      <c r="G259" s="13" t="str">
        <f>+IF(ISERROR(VLOOKUP($D259,'Hoja 1 Datos Maestros'!$B$6:$F$55,4)=TRUE),"",VLOOKUP($D259,'Hoja 1 Datos Maestros'!$B$6:$F$55,4))</f>
        <v/>
      </c>
      <c r="H259" s="30">
        <f t="shared" si="4"/>
        <v>0</v>
      </c>
      <c r="I259" s="33"/>
      <c r="J259" s="32" t="str">
        <f>+IF(ISERROR(VLOOKUP(B259&amp;E259,Tablas!$N$102:$O$200,2,FALSE)=TRUE),"No definido",VLOOKUP(B259&amp;E259,Tablas!N355:O408,2,FALSE))</f>
        <v>No definido</v>
      </c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</row>
    <row r="260" spans="2:35" ht="27" customHeight="1" x14ac:dyDescent="0.25">
      <c r="B260" s="17"/>
      <c r="C260" s="18" t="s">
        <v>22</v>
      </c>
      <c r="D260" s="17"/>
      <c r="E260" s="13" t="str">
        <f>+IF(ISERROR(VLOOKUP($D260,'Hoja 1 Datos Maestros'!$B$6:$F$55,2)=TRUE),"",VLOOKUP($D260,'Hoja 1 Datos Maestros'!$B$6:$F$55,2))</f>
        <v/>
      </c>
      <c r="F260" s="13" t="str">
        <f>+IF(ISERROR(VLOOKUP($D260,'Hoja 1 Datos Maestros'!$B$6:$F$55,3)=TRUE),"",VLOOKUP($D260,'Hoja 1 Datos Maestros'!$B$6:$F$55,3))</f>
        <v/>
      </c>
      <c r="G260" s="13" t="str">
        <f>+IF(ISERROR(VLOOKUP($D260,'Hoja 1 Datos Maestros'!$B$6:$F$55,4)=TRUE),"",VLOOKUP($D260,'Hoja 1 Datos Maestros'!$B$6:$F$55,4))</f>
        <v/>
      </c>
      <c r="H260" s="30">
        <f t="shared" si="4"/>
        <v>0</v>
      </c>
      <c r="I260" s="33"/>
      <c r="J260" s="32" t="str">
        <f>+IF(ISERROR(VLOOKUP(B260&amp;E260,Tablas!$N$102:$O$200,2,FALSE)=TRUE),"No definido",VLOOKUP(B260&amp;E260,Tablas!N356:O409,2,FALSE))</f>
        <v>No definido</v>
      </c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</row>
    <row r="261" spans="2:35" ht="27" customHeight="1" x14ac:dyDescent="0.25">
      <c r="B261" s="17"/>
      <c r="C261" s="18" t="s">
        <v>22</v>
      </c>
      <c r="D261" s="17"/>
      <c r="E261" s="13" t="str">
        <f>+IF(ISERROR(VLOOKUP($D261,'Hoja 1 Datos Maestros'!$B$6:$F$55,2)=TRUE),"",VLOOKUP($D261,'Hoja 1 Datos Maestros'!$B$6:$F$55,2))</f>
        <v/>
      </c>
      <c r="F261" s="13" t="str">
        <f>+IF(ISERROR(VLOOKUP($D261,'Hoja 1 Datos Maestros'!$B$6:$F$55,3)=TRUE),"",VLOOKUP($D261,'Hoja 1 Datos Maestros'!$B$6:$F$55,3))</f>
        <v/>
      </c>
      <c r="G261" s="13" t="str">
        <f>+IF(ISERROR(VLOOKUP($D261,'Hoja 1 Datos Maestros'!$B$6:$F$55,4)=TRUE),"",VLOOKUP($D261,'Hoja 1 Datos Maestros'!$B$6:$F$55,4))</f>
        <v/>
      </c>
      <c r="H261" s="30">
        <f t="shared" si="4"/>
        <v>0</v>
      </c>
      <c r="I261" s="33"/>
      <c r="J261" s="32" t="str">
        <f>+IF(ISERROR(VLOOKUP(B261&amp;E261,Tablas!$N$102:$O$200,2,FALSE)=TRUE),"No definido",VLOOKUP(B261&amp;E261,Tablas!N357:O410,2,FALSE))</f>
        <v>No definido</v>
      </c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</row>
    <row r="262" spans="2:35" ht="27" customHeight="1" x14ac:dyDescent="0.25">
      <c r="B262" s="17"/>
      <c r="C262" s="18" t="s">
        <v>22</v>
      </c>
      <c r="D262" s="17"/>
      <c r="E262" s="13" t="str">
        <f>+IF(ISERROR(VLOOKUP($D262,'Hoja 1 Datos Maestros'!$B$6:$F$55,2)=TRUE),"",VLOOKUP($D262,'Hoja 1 Datos Maestros'!$B$6:$F$55,2))</f>
        <v/>
      </c>
      <c r="F262" s="13" t="str">
        <f>+IF(ISERROR(VLOOKUP($D262,'Hoja 1 Datos Maestros'!$B$6:$F$55,3)=TRUE),"",VLOOKUP($D262,'Hoja 1 Datos Maestros'!$B$6:$F$55,3))</f>
        <v/>
      </c>
      <c r="G262" s="13" t="str">
        <f>+IF(ISERROR(VLOOKUP($D262,'Hoja 1 Datos Maestros'!$B$6:$F$55,4)=TRUE),"",VLOOKUP($D262,'Hoja 1 Datos Maestros'!$B$6:$F$55,4))</f>
        <v/>
      </c>
      <c r="H262" s="30">
        <f t="shared" si="4"/>
        <v>0</v>
      </c>
      <c r="I262" s="33"/>
      <c r="J262" s="32" t="str">
        <f>+IF(ISERROR(VLOOKUP(B262&amp;E262,Tablas!$N$102:$O$200,2,FALSE)=TRUE),"No definido",VLOOKUP(B262&amp;E262,Tablas!N358:O411,2,FALSE))</f>
        <v>No definido</v>
      </c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</row>
    <row r="263" spans="2:35" ht="27" customHeight="1" x14ac:dyDescent="0.25">
      <c r="B263" s="17"/>
      <c r="C263" s="18" t="s">
        <v>22</v>
      </c>
      <c r="D263" s="17"/>
      <c r="E263" s="13" t="str">
        <f>+IF(ISERROR(VLOOKUP($D263,'Hoja 1 Datos Maestros'!$B$6:$F$55,2)=TRUE),"",VLOOKUP($D263,'Hoja 1 Datos Maestros'!$B$6:$F$55,2))</f>
        <v/>
      </c>
      <c r="F263" s="13" t="str">
        <f>+IF(ISERROR(VLOOKUP($D263,'Hoja 1 Datos Maestros'!$B$6:$F$55,3)=TRUE),"",VLOOKUP($D263,'Hoja 1 Datos Maestros'!$B$6:$F$55,3))</f>
        <v/>
      </c>
      <c r="G263" s="13" t="str">
        <f>+IF(ISERROR(VLOOKUP($D263,'Hoja 1 Datos Maestros'!$B$6:$F$55,4)=TRUE),"",VLOOKUP($D263,'Hoja 1 Datos Maestros'!$B$6:$F$55,4))</f>
        <v/>
      </c>
      <c r="H263" s="30">
        <f t="shared" si="4"/>
        <v>0</v>
      </c>
      <c r="I263" s="33"/>
      <c r="J263" s="32" t="str">
        <f>+IF(ISERROR(VLOOKUP(B263&amp;E263,Tablas!$N$102:$O$200,2,FALSE)=TRUE),"No definido",VLOOKUP(B263&amp;E263,Tablas!N359:O412,2,FALSE))</f>
        <v>No definido</v>
      </c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</row>
    <row r="264" spans="2:35" ht="27" customHeight="1" x14ac:dyDescent="0.25">
      <c r="B264" s="17"/>
      <c r="C264" s="18" t="s">
        <v>22</v>
      </c>
      <c r="D264" s="17"/>
      <c r="E264" s="13" t="str">
        <f>+IF(ISERROR(VLOOKUP($D264,'Hoja 1 Datos Maestros'!$B$6:$F$55,2)=TRUE),"",VLOOKUP($D264,'Hoja 1 Datos Maestros'!$B$6:$F$55,2))</f>
        <v/>
      </c>
      <c r="F264" s="13" t="str">
        <f>+IF(ISERROR(VLOOKUP($D264,'Hoja 1 Datos Maestros'!$B$6:$F$55,3)=TRUE),"",VLOOKUP($D264,'Hoja 1 Datos Maestros'!$B$6:$F$55,3))</f>
        <v/>
      </c>
      <c r="G264" s="13" t="str">
        <f>+IF(ISERROR(VLOOKUP($D264,'Hoja 1 Datos Maestros'!$B$6:$F$55,4)=TRUE),"",VLOOKUP($D264,'Hoja 1 Datos Maestros'!$B$6:$F$55,4))</f>
        <v/>
      </c>
      <c r="H264" s="30">
        <f t="shared" si="4"/>
        <v>0</v>
      </c>
      <c r="I264" s="33"/>
      <c r="J264" s="32" t="str">
        <f>+IF(ISERROR(VLOOKUP(B264&amp;E264,Tablas!$N$102:$O$200,2,FALSE)=TRUE),"No definido",VLOOKUP(B264&amp;E264,Tablas!N360:O413,2,FALSE))</f>
        <v>No definido</v>
      </c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</row>
    <row r="265" spans="2:35" ht="27" customHeight="1" x14ac:dyDescent="0.25">
      <c r="B265" s="17"/>
      <c r="C265" s="18" t="s">
        <v>22</v>
      </c>
      <c r="D265" s="17"/>
      <c r="E265" s="13" t="str">
        <f>+IF(ISERROR(VLOOKUP($D265,'Hoja 1 Datos Maestros'!$B$6:$F$55,2)=TRUE),"",VLOOKUP($D265,'Hoja 1 Datos Maestros'!$B$6:$F$55,2))</f>
        <v/>
      </c>
      <c r="F265" s="13" t="str">
        <f>+IF(ISERROR(VLOOKUP($D265,'Hoja 1 Datos Maestros'!$B$6:$F$55,3)=TRUE),"",VLOOKUP($D265,'Hoja 1 Datos Maestros'!$B$6:$F$55,3))</f>
        <v/>
      </c>
      <c r="G265" s="13" t="str">
        <f>+IF(ISERROR(VLOOKUP($D265,'Hoja 1 Datos Maestros'!$B$6:$F$55,4)=TRUE),"",VLOOKUP($D265,'Hoja 1 Datos Maestros'!$B$6:$F$55,4))</f>
        <v/>
      </c>
      <c r="H265" s="30">
        <f t="shared" si="4"/>
        <v>0</v>
      </c>
      <c r="I265" s="33"/>
      <c r="J265" s="32" t="str">
        <f>+IF(ISERROR(VLOOKUP(B265&amp;E265,Tablas!$N$102:$O$200,2,FALSE)=TRUE),"No definido",VLOOKUP(B265&amp;E265,Tablas!N361:O414,2,FALSE))</f>
        <v>No definido</v>
      </c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</row>
    <row r="266" spans="2:35" ht="27" customHeight="1" x14ac:dyDescent="0.25">
      <c r="B266" s="17"/>
      <c r="C266" s="18" t="s">
        <v>22</v>
      </c>
      <c r="D266" s="17"/>
      <c r="E266" s="13" t="str">
        <f>+IF(ISERROR(VLOOKUP($D266,'Hoja 1 Datos Maestros'!$B$6:$F$55,2)=TRUE),"",VLOOKUP($D266,'Hoja 1 Datos Maestros'!$B$6:$F$55,2))</f>
        <v/>
      </c>
      <c r="F266" s="13" t="str">
        <f>+IF(ISERROR(VLOOKUP($D266,'Hoja 1 Datos Maestros'!$B$6:$F$55,3)=TRUE),"",VLOOKUP($D266,'Hoja 1 Datos Maestros'!$B$6:$F$55,3))</f>
        <v/>
      </c>
      <c r="G266" s="13" t="str">
        <f>+IF(ISERROR(VLOOKUP($D266,'Hoja 1 Datos Maestros'!$B$6:$F$55,4)=TRUE),"",VLOOKUP($D266,'Hoja 1 Datos Maestros'!$B$6:$F$55,4))</f>
        <v/>
      </c>
      <c r="H266" s="30">
        <f t="shared" si="4"/>
        <v>0</v>
      </c>
      <c r="I266" s="33"/>
      <c r="J266" s="32" t="str">
        <f>+IF(ISERROR(VLOOKUP(B266&amp;E266,Tablas!$N$102:$O$200,2,FALSE)=TRUE),"No definido",VLOOKUP(B266&amp;E266,Tablas!N362:O415,2,FALSE))</f>
        <v>No definido</v>
      </c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</row>
    <row r="267" spans="2:35" ht="27" customHeight="1" x14ac:dyDescent="0.25">
      <c r="B267" s="17"/>
      <c r="C267" s="18" t="s">
        <v>22</v>
      </c>
      <c r="D267" s="17"/>
      <c r="E267" s="13" t="str">
        <f>+IF(ISERROR(VLOOKUP($D267,'Hoja 1 Datos Maestros'!$B$6:$F$55,2)=TRUE),"",VLOOKUP($D267,'Hoja 1 Datos Maestros'!$B$6:$F$55,2))</f>
        <v/>
      </c>
      <c r="F267" s="13" t="str">
        <f>+IF(ISERROR(VLOOKUP($D267,'Hoja 1 Datos Maestros'!$B$6:$F$55,3)=TRUE),"",VLOOKUP($D267,'Hoja 1 Datos Maestros'!$B$6:$F$55,3))</f>
        <v/>
      </c>
      <c r="G267" s="13" t="str">
        <f>+IF(ISERROR(VLOOKUP($D267,'Hoja 1 Datos Maestros'!$B$6:$F$55,4)=TRUE),"",VLOOKUP($D267,'Hoja 1 Datos Maestros'!$B$6:$F$55,4))</f>
        <v/>
      </c>
      <c r="H267" s="30">
        <f t="shared" ref="H267:H269" si="5">+SUM(L267:AI267)</f>
        <v>0</v>
      </c>
      <c r="I267" s="33"/>
      <c r="J267" s="32" t="str">
        <f>+IF(ISERROR(VLOOKUP(B267&amp;E267,Tablas!$N$102:$O$200,2,FALSE)=TRUE),"No definido",VLOOKUP(B267&amp;E267,Tablas!N363:O416,2,FALSE))</f>
        <v>No definido</v>
      </c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</row>
    <row r="268" spans="2:35" ht="27" customHeight="1" x14ac:dyDescent="0.25">
      <c r="B268" s="17"/>
      <c r="C268" s="18" t="s">
        <v>22</v>
      </c>
      <c r="D268" s="17"/>
      <c r="E268" s="13" t="str">
        <f>+IF(ISERROR(VLOOKUP($D268,'Hoja 1 Datos Maestros'!$B$6:$F$55,2)=TRUE),"",VLOOKUP($D268,'Hoja 1 Datos Maestros'!$B$6:$F$55,2))</f>
        <v/>
      </c>
      <c r="F268" s="13" t="str">
        <f>+IF(ISERROR(VLOOKUP($D268,'Hoja 1 Datos Maestros'!$B$6:$F$55,3)=TRUE),"",VLOOKUP($D268,'Hoja 1 Datos Maestros'!$B$6:$F$55,3))</f>
        <v/>
      </c>
      <c r="G268" s="13" t="str">
        <f>+IF(ISERROR(VLOOKUP($D268,'Hoja 1 Datos Maestros'!$B$6:$F$55,4)=TRUE),"",VLOOKUP($D268,'Hoja 1 Datos Maestros'!$B$6:$F$55,4))</f>
        <v/>
      </c>
      <c r="H268" s="30">
        <f t="shared" si="5"/>
        <v>0</v>
      </c>
      <c r="I268" s="33"/>
      <c r="J268" s="32" t="str">
        <f>+IF(ISERROR(VLOOKUP(B268&amp;E268,Tablas!$N$102:$O$200,2,FALSE)=TRUE),"No definido",VLOOKUP(B268&amp;E268,Tablas!N364:O417,2,FALSE))</f>
        <v>No definido</v>
      </c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</row>
    <row r="269" spans="2:35" ht="27" customHeight="1" x14ac:dyDescent="0.25">
      <c r="B269" s="17"/>
      <c r="C269" s="18" t="s">
        <v>22</v>
      </c>
      <c r="D269" s="17"/>
      <c r="E269" s="13" t="str">
        <f>+IF(ISERROR(VLOOKUP($D269,'Hoja 1 Datos Maestros'!$B$6:$F$55,2)=TRUE),"",VLOOKUP($D269,'Hoja 1 Datos Maestros'!$B$6:$F$55,2))</f>
        <v/>
      </c>
      <c r="F269" s="13" t="str">
        <f>+IF(ISERROR(VLOOKUP($D269,'Hoja 1 Datos Maestros'!$B$6:$F$55,3)=TRUE),"",VLOOKUP($D269,'Hoja 1 Datos Maestros'!$B$6:$F$55,3))</f>
        <v/>
      </c>
      <c r="G269" s="13" t="str">
        <f>+IF(ISERROR(VLOOKUP($D269,'Hoja 1 Datos Maestros'!$B$6:$F$55,4)=TRUE),"",VLOOKUP($D269,'Hoja 1 Datos Maestros'!$B$6:$F$55,4))</f>
        <v/>
      </c>
      <c r="H269" s="30">
        <f t="shared" si="5"/>
        <v>0</v>
      </c>
      <c r="I269" s="33"/>
      <c r="J269" s="32" t="str">
        <f>+IF(ISERROR(VLOOKUP(B269&amp;E269,Tablas!$N$102:$O$200,2,FALSE)=TRUE),"No definido",VLOOKUP(B269&amp;E269,Tablas!N365:O418,2,FALSE))</f>
        <v>No definido</v>
      </c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</row>
    <row r="270" spans="2:35" ht="27" customHeight="1" x14ac:dyDescent="0.25">
      <c r="B270" s="17"/>
      <c r="C270" s="18" t="s">
        <v>22</v>
      </c>
      <c r="D270" s="17"/>
      <c r="E270" s="13" t="str">
        <f>+IF(ISERROR(VLOOKUP($D270,'Hoja 1 Datos Maestros'!$B$6:$F$55,2)=TRUE),"",VLOOKUP($D270,'Hoja 1 Datos Maestros'!$B$6:$F$55,2))</f>
        <v/>
      </c>
      <c r="F270" s="13" t="str">
        <f>+IF(ISERROR(VLOOKUP($D270,'Hoja 1 Datos Maestros'!$B$6:$F$55,3)=TRUE),"",VLOOKUP($D270,'Hoja 1 Datos Maestros'!$B$6:$F$55,3))</f>
        <v/>
      </c>
      <c r="G270" s="13" t="str">
        <f>+IF(ISERROR(VLOOKUP($D270,'Hoja 1 Datos Maestros'!$B$6:$F$55,4)=TRUE),"",VLOOKUP($D270,'Hoja 1 Datos Maestros'!$B$6:$F$55,4))</f>
        <v/>
      </c>
      <c r="H270" s="30">
        <f t="shared" ref="H270:H285" si="6">+SUM(L270:AI270)</f>
        <v>0</v>
      </c>
      <c r="I270" s="33"/>
      <c r="J270" s="32" t="str">
        <f>+IF(ISERROR(VLOOKUP(B270&amp;E270,Tablas!$N$102:$O$200,2,FALSE)=TRUE),"No definido",VLOOKUP(B270&amp;E270,Tablas!N366:O419,2,FALSE))</f>
        <v>No definido</v>
      </c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</row>
    <row r="271" spans="2:35" ht="27" customHeight="1" x14ac:dyDescent="0.25">
      <c r="B271" s="17"/>
      <c r="C271" s="18" t="s">
        <v>22</v>
      </c>
      <c r="D271" s="17"/>
      <c r="E271" s="13" t="str">
        <f>+IF(ISERROR(VLOOKUP($D271,'Hoja 1 Datos Maestros'!$B$6:$F$55,2)=TRUE),"",VLOOKUP($D271,'Hoja 1 Datos Maestros'!$B$6:$F$55,2))</f>
        <v/>
      </c>
      <c r="F271" s="13" t="str">
        <f>+IF(ISERROR(VLOOKUP($D271,'Hoja 1 Datos Maestros'!$B$6:$F$55,3)=TRUE),"",VLOOKUP($D271,'Hoja 1 Datos Maestros'!$B$6:$F$55,3))</f>
        <v/>
      </c>
      <c r="G271" s="13" t="str">
        <f>+IF(ISERROR(VLOOKUP($D271,'Hoja 1 Datos Maestros'!$B$6:$F$55,4)=TRUE),"",VLOOKUP($D271,'Hoja 1 Datos Maestros'!$B$6:$F$55,4))</f>
        <v/>
      </c>
      <c r="H271" s="30">
        <f t="shared" si="6"/>
        <v>0</v>
      </c>
      <c r="I271" s="33"/>
      <c r="J271" s="32" t="str">
        <f>+IF(ISERROR(VLOOKUP(B271&amp;E271,Tablas!$N$102:$O$200,2,FALSE)=TRUE),"No definido",VLOOKUP(B271&amp;E271,Tablas!N367:O420,2,FALSE))</f>
        <v>No definido</v>
      </c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</row>
    <row r="272" spans="2:35" ht="27" customHeight="1" x14ac:dyDescent="0.25">
      <c r="B272" s="17"/>
      <c r="C272" s="18" t="s">
        <v>22</v>
      </c>
      <c r="D272" s="17"/>
      <c r="E272" s="13" t="str">
        <f>+IF(ISERROR(VLOOKUP($D272,'Hoja 1 Datos Maestros'!$B$6:$F$55,2)=TRUE),"",VLOOKUP($D272,'Hoja 1 Datos Maestros'!$B$6:$F$55,2))</f>
        <v/>
      </c>
      <c r="F272" s="13" t="str">
        <f>+IF(ISERROR(VLOOKUP($D272,'Hoja 1 Datos Maestros'!$B$6:$F$55,3)=TRUE),"",VLOOKUP($D272,'Hoja 1 Datos Maestros'!$B$6:$F$55,3))</f>
        <v/>
      </c>
      <c r="G272" s="13" t="str">
        <f>+IF(ISERROR(VLOOKUP($D272,'Hoja 1 Datos Maestros'!$B$6:$F$55,4)=TRUE),"",VLOOKUP($D272,'Hoja 1 Datos Maestros'!$B$6:$F$55,4))</f>
        <v/>
      </c>
      <c r="H272" s="30">
        <f t="shared" si="6"/>
        <v>0</v>
      </c>
      <c r="I272" s="33"/>
      <c r="J272" s="32" t="str">
        <f>+IF(ISERROR(VLOOKUP(B272&amp;E272,Tablas!$N$102:$O$200,2,FALSE)=TRUE),"No definido",VLOOKUP(B272&amp;E272,Tablas!N368:O421,2,FALSE))</f>
        <v>No definido</v>
      </c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</row>
    <row r="273" spans="2:35" ht="27" customHeight="1" x14ac:dyDescent="0.25">
      <c r="B273" s="17"/>
      <c r="C273" s="18" t="s">
        <v>22</v>
      </c>
      <c r="D273" s="17"/>
      <c r="E273" s="13" t="str">
        <f>+IF(ISERROR(VLOOKUP($D273,'Hoja 1 Datos Maestros'!$B$6:$F$55,2)=TRUE),"",VLOOKUP($D273,'Hoja 1 Datos Maestros'!$B$6:$F$55,2))</f>
        <v/>
      </c>
      <c r="F273" s="13" t="str">
        <f>+IF(ISERROR(VLOOKUP($D273,'Hoja 1 Datos Maestros'!$B$6:$F$55,3)=TRUE),"",VLOOKUP($D273,'Hoja 1 Datos Maestros'!$B$6:$F$55,3))</f>
        <v/>
      </c>
      <c r="G273" s="13" t="str">
        <f>+IF(ISERROR(VLOOKUP($D273,'Hoja 1 Datos Maestros'!$B$6:$F$55,4)=TRUE),"",VLOOKUP($D273,'Hoja 1 Datos Maestros'!$B$6:$F$55,4))</f>
        <v/>
      </c>
      <c r="H273" s="30">
        <f t="shared" si="6"/>
        <v>0</v>
      </c>
      <c r="I273" s="33"/>
      <c r="J273" s="32" t="str">
        <f>+IF(ISERROR(VLOOKUP(B273&amp;E273,Tablas!$N$102:$O$200,2,FALSE)=TRUE),"No definido",VLOOKUP(B273&amp;E273,Tablas!N369:O422,2,FALSE))</f>
        <v>No definido</v>
      </c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</row>
    <row r="274" spans="2:35" ht="27" customHeight="1" x14ac:dyDescent="0.25">
      <c r="B274" s="17"/>
      <c r="C274" s="18"/>
      <c r="D274" s="17"/>
      <c r="E274" s="13" t="str">
        <f>+IF(ISERROR(VLOOKUP($D274,'Hoja 1 Datos Maestros'!$B$6:$F$55,2)=TRUE),"",VLOOKUP($D274,'Hoja 1 Datos Maestros'!$B$6:$F$55,2))</f>
        <v/>
      </c>
      <c r="F274" s="13" t="str">
        <f>+IF(ISERROR(VLOOKUP($D274,'Hoja 1 Datos Maestros'!$B$6:$F$55,3)=TRUE),"",VLOOKUP($D274,'Hoja 1 Datos Maestros'!$B$6:$F$55,3))</f>
        <v/>
      </c>
      <c r="G274" s="13" t="str">
        <f>+IF(ISERROR(VLOOKUP($D274,'Hoja 1 Datos Maestros'!$B$6:$F$55,4)=TRUE),"",VLOOKUP($D274,'Hoja 1 Datos Maestros'!$B$6:$F$55,4))</f>
        <v/>
      </c>
      <c r="H274" s="30">
        <f t="shared" si="6"/>
        <v>0</v>
      </c>
      <c r="I274" s="33"/>
      <c r="J274" s="32" t="str">
        <f>+IF(ISERROR(VLOOKUP(B274&amp;E274,Tablas!$N$102:$O$200,2,FALSE)=TRUE),"No definido",VLOOKUP(B274&amp;E274,Tablas!N370:O423,2,FALSE))</f>
        <v>No definido</v>
      </c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</row>
    <row r="275" spans="2:35" ht="27" customHeight="1" x14ac:dyDescent="0.25">
      <c r="B275" s="17"/>
      <c r="C275" s="18"/>
      <c r="D275" s="17"/>
      <c r="E275" s="13" t="str">
        <f>+IF(ISERROR(VLOOKUP($D275,'Hoja 1 Datos Maestros'!$B$6:$F$55,2)=TRUE),"",VLOOKUP($D275,'Hoja 1 Datos Maestros'!$B$6:$F$55,2))</f>
        <v/>
      </c>
      <c r="F275" s="13" t="str">
        <f>+IF(ISERROR(VLOOKUP($D275,'Hoja 1 Datos Maestros'!$B$6:$F$55,3)=TRUE),"",VLOOKUP($D275,'Hoja 1 Datos Maestros'!$B$6:$F$55,3))</f>
        <v/>
      </c>
      <c r="G275" s="13" t="str">
        <f>+IF(ISERROR(VLOOKUP($D275,'Hoja 1 Datos Maestros'!$B$6:$F$55,4)=TRUE),"",VLOOKUP($D275,'Hoja 1 Datos Maestros'!$B$6:$F$55,4))</f>
        <v/>
      </c>
      <c r="H275" s="30">
        <f t="shared" si="6"/>
        <v>0</v>
      </c>
      <c r="I275" s="33"/>
      <c r="J275" s="32" t="str">
        <f>+IF(ISERROR(VLOOKUP(B275&amp;E275,Tablas!$N$102:$O$200,2,FALSE)=TRUE),"No definido",VLOOKUP(B275&amp;E275,Tablas!N371:O424,2,FALSE))</f>
        <v>No definido</v>
      </c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</row>
    <row r="276" spans="2:35" ht="27" customHeight="1" x14ac:dyDescent="0.25">
      <c r="B276" s="17"/>
      <c r="C276" s="18" t="s">
        <v>22</v>
      </c>
      <c r="D276" s="17"/>
      <c r="E276" s="13" t="str">
        <f>+IF(ISERROR(VLOOKUP($D276,'Hoja 1 Datos Maestros'!$B$6:$F$55,2)=TRUE),"",VLOOKUP($D276,'Hoja 1 Datos Maestros'!$B$6:$F$55,2))</f>
        <v/>
      </c>
      <c r="F276" s="13" t="str">
        <f>+IF(ISERROR(VLOOKUP($D276,'Hoja 1 Datos Maestros'!$B$6:$F$55,3)=TRUE),"",VLOOKUP($D276,'Hoja 1 Datos Maestros'!$B$6:$F$55,3))</f>
        <v/>
      </c>
      <c r="G276" s="13" t="str">
        <f>+IF(ISERROR(VLOOKUP($D276,'Hoja 1 Datos Maestros'!$B$6:$F$55,4)=TRUE),"",VLOOKUP($D276,'Hoja 1 Datos Maestros'!$B$6:$F$55,4))</f>
        <v/>
      </c>
      <c r="H276" s="30">
        <f t="shared" si="6"/>
        <v>0</v>
      </c>
      <c r="I276" s="33"/>
      <c r="J276" s="32" t="str">
        <f>+IF(ISERROR(VLOOKUP(B276&amp;E276,Tablas!$N$102:$O$200,2,FALSE)=TRUE),"No definido",VLOOKUP(B276&amp;E276,Tablas!N372:O425,2,FALSE))</f>
        <v>No definido</v>
      </c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</row>
    <row r="277" spans="2:35" ht="27" customHeight="1" x14ac:dyDescent="0.25">
      <c r="B277" s="17"/>
      <c r="C277" s="18" t="s">
        <v>22</v>
      </c>
      <c r="D277" s="17"/>
      <c r="E277" s="13" t="str">
        <f>+IF(ISERROR(VLOOKUP($D277,'Hoja 1 Datos Maestros'!$B$6:$F$55,2)=TRUE),"",VLOOKUP($D277,'Hoja 1 Datos Maestros'!$B$6:$F$55,2))</f>
        <v/>
      </c>
      <c r="F277" s="13" t="str">
        <f>+IF(ISERROR(VLOOKUP($D277,'Hoja 1 Datos Maestros'!$B$6:$F$55,3)=TRUE),"",VLOOKUP($D277,'Hoja 1 Datos Maestros'!$B$6:$F$55,3))</f>
        <v/>
      </c>
      <c r="G277" s="13" t="str">
        <f>+IF(ISERROR(VLOOKUP($D277,'Hoja 1 Datos Maestros'!$B$6:$F$55,4)=TRUE),"",VLOOKUP($D277,'Hoja 1 Datos Maestros'!$B$6:$F$55,4))</f>
        <v/>
      </c>
      <c r="H277" s="30">
        <f t="shared" si="6"/>
        <v>0</v>
      </c>
      <c r="I277" s="33"/>
      <c r="J277" s="32" t="str">
        <f>+IF(ISERROR(VLOOKUP(B277&amp;E277,Tablas!$N$102:$O$200,2,FALSE)=TRUE),"No definido",VLOOKUP(B277&amp;E277,Tablas!N373:O426,2,FALSE))</f>
        <v>No definido</v>
      </c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</row>
    <row r="278" spans="2:35" ht="27" customHeight="1" x14ac:dyDescent="0.25">
      <c r="B278" s="17"/>
      <c r="C278" s="18" t="s">
        <v>22</v>
      </c>
      <c r="D278" s="17"/>
      <c r="E278" s="13" t="str">
        <f>+IF(ISERROR(VLOOKUP($D278,'Hoja 1 Datos Maestros'!$B$6:$F$55,2)=TRUE),"",VLOOKUP($D278,'Hoja 1 Datos Maestros'!$B$6:$F$55,2))</f>
        <v/>
      </c>
      <c r="F278" s="13" t="str">
        <f>+IF(ISERROR(VLOOKUP($D278,'Hoja 1 Datos Maestros'!$B$6:$F$55,3)=TRUE),"",VLOOKUP($D278,'Hoja 1 Datos Maestros'!$B$6:$F$55,3))</f>
        <v/>
      </c>
      <c r="G278" s="13" t="str">
        <f>+IF(ISERROR(VLOOKUP($D278,'Hoja 1 Datos Maestros'!$B$6:$F$55,4)=TRUE),"",VLOOKUP($D278,'Hoja 1 Datos Maestros'!$B$6:$F$55,4))</f>
        <v/>
      </c>
      <c r="H278" s="30">
        <f t="shared" si="6"/>
        <v>0</v>
      </c>
      <c r="I278" s="33"/>
      <c r="J278" s="32" t="str">
        <f>+IF(ISERROR(VLOOKUP(B278&amp;E278,Tablas!$N$102:$O$200,2,FALSE)=TRUE),"No definido",VLOOKUP(B278&amp;E278,Tablas!N374:O427,2,FALSE))</f>
        <v>No definido</v>
      </c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</row>
    <row r="279" spans="2:35" ht="27" customHeight="1" x14ac:dyDescent="0.25">
      <c r="B279" s="17"/>
      <c r="C279" s="18" t="s">
        <v>22</v>
      </c>
      <c r="D279" s="17"/>
      <c r="E279" s="13" t="str">
        <f>+IF(ISERROR(VLOOKUP($D279,'Hoja 1 Datos Maestros'!$B$6:$F$55,2)=TRUE),"",VLOOKUP($D279,'Hoja 1 Datos Maestros'!$B$6:$F$55,2))</f>
        <v/>
      </c>
      <c r="F279" s="13" t="str">
        <f>+IF(ISERROR(VLOOKUP($D279,'Hoja 1 Datos Maestros'!$B$6:$F$55,3)=TRUE),"",VLOOKUP($D279,'Hoja 1 Datos Maestros'!$B$6:$F$55,3))</f>
        <v/>
      </c>
      <c r="G279" s="13" t="str">
        <f>+IF(ISERROR(VLOOKUP($D279,'Hoja 1 Datos Maestros'!$B$6:$F$55,4)=TRUE),"",VLOOKUP($D279,'Hoja 1 Datos Maestros'!$B$6:$F$55,4))</f>
        <v/>
      </c>
      <c r="H279" s="30">
        <f t="shared" si="6"/>
        <v>0</v>
      </c>
      <c r="I279" s="33"/>
      <c r="J279" s="32" t="str">
        <f>+IF(ISERROR(VLOOKUP(B279&amp;E279,Tablas!$N$102:$O$200,2,FALSE)=TRUE),"No definido",VLOOKUP(B279&amp;E279,Tablas!N375:O428,2,FALSE))</f>
        <v>No definido</v>
      </c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</row>
    <row r="280" spans="2:35" ht="27" customHeight="1" x14ac:dyDescent="0.25">
      <c r="B280" s="17"/>
      <c r="C280" s="18" t="s">
        <v>22</v>
      </c>
      <c r="D280" s="17"/>
      <c r="E280" s="13" t="str">
        <f>+IF(ISERROR(VLOOKUP($D280,'Hoja 1 Datos Maestros'!$B$6:$F$55,2)=TRUE),"",VLOOKUP($D280,'Hoja 1 Datos Maestros'!$B$6:$F$55,2))</f>
        <v/>
      </c>
      <c r="F280" s="13" t="str">
        <f>+IF(ISERROR(VLOOKUP($D280,'Hoja 1 Datos Maestros'!$B$6:$F$55,3)=TRUE),"",VLOOKUP($D280,'Hoja 1 Datos Maestros'!$B$6:$F$55,3))</f>
        <v/>
      </c>
      <c r="G280" s="13" t="str">
        <f>+IF(ISERROR(VLOOKUP($D280,'Hoja 1 Datos Maestros'!$B$6:$F$55,4)=TRUE),"",VLOOKUP($D280,'Hoja 1 Datos Maestros'!$B$6:$F$55,4))</f>
        <v/>
      </c>
      <c r="H280" s="30">
        <f t="shared" si="6"/>
        <v>0</v>
      </c>
      <c r="I280" s="33"/>
      <c r="J280" s="32" t="str">
        <f>+IF(ISERROR(VLOOKUP(B280&amp;E280,Tablas!$N$102:$O$200,2,FALSE)=TRUE),"No definido",VLOOKUP(B280&amp;E280,Tablas!N376:O429,2,FALSE))</f>
        <v>No definido</v>
      </c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</row>
    <row r="281" spans="2:35" ht="27" customHeight="1" x14ac:dyDescent="0.25">
      <c r="B281" s="17"/>
      <c r="C281" s="18" t="s">
        <v>22</v>
      </c>
      <c r="D281" s="17"/>
      <c r="E281" s="13" t="str">
        <f>+IF(ISERROR(VLOOKUP($D281,'Hoja 1 Datos Maestros'!$B$6:$F$55,2)=TRUE),"",VLOOKUP($D281,'Hoja 1 Datos Maestros'!$B$6:$F$55,2))</f>
        <v/>
      </c>
      <c r="F281" s="13" t="str">
        <f>+IF(ISERROR(VLOOKUP($D281,'Hoja 1 Datos Maestros'!$B$6:$F$55,3)=TRUE),"",VLOOKUP($D281,'Hoja 1 Datos Maestros'!$B$6:$F$55,3))</f>
        <v/>
      </c>
      <c r="G281" s="13" t="str">
        <f>+IF(ISERROR(VLOOKUP($D281,'Hoja 1 Datos Maestros'!$B$6:$F$55,4)=TRUE),"",VLOOKUP($D281,'Hoja 1 Datos Maestros'!$B$6:$F$55,4))</f>
        <v/>
      </c>
      <c r="H281" s="30">
        <f t="shared" si="6"/>
        <v>0</v>
      </c>
      <c r="I281" s="33"/>
      <c r="J281" s="32" t="str">
        <f>+IF(ISERROR(VLOOKUP(B281&amp;E281,Tablas!$N$102:$O$200,2,FALSE)=TRUE),"No definido",VLOOKUP(B281&amp;E281,Tablas!N377:O430,2,FALSE))</f>
        <v>No definido</v>
      </c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</row>
    <row r="282" spans="2:35" ht="27" customHeight="1" x14ac:dyDescent="0.25">
      <c r="B282" s="17"/>
      <c r="C282" s="18" t="s">
        <v>22</v>
      </c>
      <c r="D282" s="17"/>
      <c r="E282" s="13" t="str">
        <f>+IF(ISERROR(VLOOKUP($D282,'Hoja 1 Datos Maestros'!$B$6:$F$55,2)=TRUE),"",VLOOKUP($D282,'Hoja 1 Datos Maestros'!$B$6:$F$55,2))</f>
        <v/>
      </c>
      <c r="F282" s="13" t="str">
        <f>+IF(ISERROR(VLOOKUP($D282,'Hoja 1 Datos Maestros'!$B$6:$F$55,3)=TRUE),"",VLOOKUP($D282,'Hoja 1 Datos Maestros'!$B$6:$F$55,3))</f>
        <v/>
      </c>
      <c r="G282" s="13" t="str">
        <f>+IF(ISERROR(VLOOKUP($D282,'Hoja 1 Datos Maestros'!$B$6:$F$55,4)=TRUE),"",VLOOKUP($D282,'Hoja 1 Datos Maestros'!$B$6:$F$55,4))</f>
        <v/>
      </c>
      <c r="H282" s="30">
        <f t="shared" si="6"/>
        <v>0</v>
      </c>
      <c r="I282" s="33"/>
      <c r="J282" s="32" t="str">
        <f>+IF(ISERROR(VLOOKUP(B282&amp;E282,Tablas!$N$102:$O$200,2,FALSE)=TRUE),"No definido",VLOOKUP(B282&amp;E282,Tablas!N378:O431,2,FALSE))</f>
        <v>No definido</v>
      </c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</row>
    <row r="283" spans="2:35" ht="27" customHeight="1" x14ac:dyDescent="0.25">
      <c r="B283" s="17"/>
      <c r="C283" s="18" t="s">
        <v>22</v>
      </c>
      <c r="D283" s="17"/>
      <c r="E283" s="13" t="str">
        <f>+IF(ISERROR(VLOOKUP($D283,'Hoja 1 Datos Maestros'!$B$6:$F$55,2)=TRUE),"",VLOOKUP($D283,'Hoja 1 Datos Maestros'!$B$6:$F$55,2))</f>
        <v/>
      </c>
      <c r="F283" s="13" t="str">
        <f>+IF(ISERROR(VLOOKUP($D283,'Hoja 1 Datos Maestros'!$B$6:$F$55,3)=TRUE),"",VLOOKUP($D283,'Hoja 1 Datos Maestros'!$B$6:$F$55,3))</f>
        <v/>
      </c>
      <c r="G283" s="13" t="str">
        <f>+IF(ISERROR(VLOOKUP($D283,'Hoja 1 Datos Maestros'!$B$6:$F$55,4)=TRUE),"",VLOOKUP($D283,'Hoja 1 Datos Maestros'!$B$6:$F$55,4))</f>
        <v/>
      </c>
      <c r="H283" s="30">
        <f t="shared" si="6"/>
        <v>0</v>
      </c>
      <c r="I283" s="33"/>
      <c r="J283" s="32" t="str">
        <f>+IF(ISERROR(VLOOKUP(B283&amp;E283,Tablas!$N$102:$O$200,2,FALSE)=TRUE),"No definido",VLOOKUP(B283&amp;E283,Tablas!N379:O432,2,FALSE))</f>
        <v>No definido</v>
      </c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</row>
    <row r="284" spans="2:35" ht="27" customHeight="1" x14ac:dyDescent="0.25">
      <c r="B284" s="17"/>
      <c r="C284" s="18" t="s">
        <v>22</v>
      </c>
      <c r="D284" s="17"/>
      <c r="E284" s="13" t="str">
        <f>+IF(ISERROR(VLOOKUP($D284,'Hoja 1 Datos Maestros'!$B$6:$F$55,2)=TRUE),"",VLOOKUP($D284,'Hoja 1 Datos Maestros'!$B$6:$F$55,2))</f>
        <v/>
      </c>
      <c r="F284" s="13" t="str">
        <f>+IF(ISERROR(VLOOKUP($D284,'Hoja 1 Datos Maestros'!$B$6:$F$55,3)=TRUE),"",VLOOKUP($D284,'Hoja 1 Datos Maestros'!$B$6:$F$55,3))</f>
        <v/>
      </c>
      <c r="G284" s="13" t="str">
        <f>+IF(ISERROR(VLOOKUP($D284,'Hoja 1 Datos Maestros'!$B$6:$F$55,4)=TRUE),"",VLOOKUP($D284,'Hoja 1 Datos Maestros'!$B$6:$F$55,4))</f>
        <v/>
      </c>
      <c r="H284" s="30">
        <f t="shared" si="6"/>
        <v>0</v>
      </c>
      <c r="I284" s="33"/>
      <c r="J284" s="32" t="str">
        <f>+IF(ISERROR(VLOOKUP(B284&amp;E284,Tablas!$N$102:$O$200,2,FALSE)=TRUE),"No definido",VLOOKUP(B284&amp;E284,Tablas!N380:O433,2,FALSE))</f>
        <v>No definido</v>
      </c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</row>
    <row r="285" spans="2:35" ht="27" customHeight="1" x14ac:dyDescent="0.25">
      <c r="B285" s="17"/>
      <c r="C285" s="18" t="s">
        <v>22</v>
      </c>
      <c r="D285" s="17"/>
      <c r="E285" s="13" t="str">
        <f>+IF(ISERROR(VLOOKUP($D285,'Hoja 1 Datos Maestros'!$B$6:$F$55,2)=TRUE),"",VLOOKUP($D285,'Hoja 1 Datos Maestros'!$B$6:$F$55,2))</f>
        <v/>
      </c>
      <c r="F285" s="13" t="str">
        <f>+IF(ISERROR(VLOOKUP($D285,'Hoja 1 Datos Maestros'!$B$6:$F$55,3)=TRUE),"",VLOOKUP($D285,'Hoja 1 Datos Maestros'!$B$6:$F$55,3))</f>
        <v/>
      </c>
      <c r="G285" s="13" t="str">
        <f>+IF(ISERROR(VLOOKUP($D285,'Hoja 1 Datos Maestros'!$B$6:$F$55,4)=TRUE),"",VLOOKUP($D285,'Hoja 1 Datos Maestros'!$B$6:$F$55,4))</f>
        <v/>
      </c>
      <c r="H285" s="30">
        <f t="shared" si="6"/>
        <v>0</v>
      </c>
      <c r="I285" s="33"/>
      <c r="J285" s="32" t="str">
        <f>+IF(ISERROR(VLOOKUP(B285&amp;E285,Tablas!$N$102:$O$200,2,FALSE)=TRUE),"No definido",VLOOKUP(B285&amp;E285,Tablas!N381:O434,2,FALSE))</f>
        <v>No definido</v>
      </c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</row>
    <row r="286" spans="2:35" ht="15.75" thickBot="1" x14ac:dyDescent="0.3"/>
    <row r="287" spans="2:35" ht="15.75" thickBot="1" x14ac:dyDescent="0.3">
      <c r="B287" s="35" t="s">
        <v>19</v>
      </c>
      <c r="C287" s="36"/>
      <c r="D287" s="36"/>
      <c r="E287" s="36"/>
      <c r="F287" s="36"/>
      <c r="G287" s="36"/>
      <c r="H287" s="37">
        <f>SUM(H6:H285)</f>
        <v>0</v>
      </c>
      <c r="I287" s="38"/>
      <c r="J287" s="39"/>
      <c r="K287" s="34"/>
      <c r="L287" s="40">
        <f t="shared" ref="L287:AI287" si="7">SUM(L6:L285)</f>
        <v>0</v>
      </c>
      <c r="M287" s="40">
        <f t="shared" si="7"/>
        <v>0</v>
      </c>
      <c r="N287" s="40">
        <f t="shared" si="7"/>
        <v>0</v>
      </c>
      <c r="O287" s="40">
        <f t="shared" si="7"/>
        <v>0</v>
      </c>
      <c r="P287" s="40">
        <f t="shared" si="7"/>
        <v>0</v>
      </c>
      <c r="Q287" s="40">
        <f t="shared" si="7"/>
        <v>0</v>
      </c>
      <c r="R287" s="40">
        <f t="shared" si="7"/>
        <v>0</v>
      </c>
      <c r="S287" s="40">
        <f t="shared" si="7"/>
        <v>0</v>
      </c>
      <c r="T287" s="40">
        <f t="shared" si="7"/>
        <v>0</v>
      </c>
      <c r="U287" s="40">
        <f t="shared" si="7"/>
        <v>0</v>
      </c>
      <c r="V287" s="40">
        <f t="shared" si="7"/>
        <v>0</v>
      </c>
      <c r="W287" s="40">
        <f t="shared" si="7"/>
        <v>0</v>
      </c>
      <c r="X287" s="40">
        <f t="shared" si="7"/>
        <v>0</v>
      </c>
      <c r="Y287" s="40">
        <f t="shared" si="7"/>
        <v>0</v>
      </c>
      <c r="Z287" s="40">
        <f t="shared" si="7"/>
        <v>0</v>
      </c>
      <c r="AA287" s="40">
        <f t="shared" si="7"/>
        <v>0</v>
      </c>
      <c r="AB287" s="40">
        <f t="shared" si="7"/>
        <v>0</v>
      </c>
      <c r="AC287" s="40">
        <f t="shared" si="7"/>
        <v>0</v>
      </c>
      <c r="AD287" s="40">
        <f t="shared" si="7"/>
        <v>0</v>
      </c>
      <c r="AE287" s="40">
        <f t="shared" si="7"/>
        <v>0</v>
      </c>
      <c r="AF287" s="40">
        <f t="shared" si="7"/>
        <v>0</v>
      </c>
      <c r="AG287" s="40">
        <f t="shared" si="7"/>
        <v>0</v>
      </c>
      <c r="AH287" s="40">
        <f t="shared" si="7"/>
        <v>0</v>
      </c>
      <c r="AI287" s="40">
        <f t="shared" si="7"/>
        <v>0</v>
      </c>
    </row>
  </sheetData>
  <sheetProtection algorithmName="SHA-512" hashValue="6s4U2+rt6CZ4lqF+fby/oPrrgiSy8v86G6A2r5UdLxOJpWtRfXFUzFOi3HmdYFgPEiG5EFf5/qV2JfGXln3VKQ==" saltValue="IvHQXFl5Dl+KsFDPSgKV9Q==" spinCount="100000" sheet="1" objects="1" scenarios="1"/>
  <mergeCells count="1">
    <mergeCell ref="D2:E2"/>
  </mergeCell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'Hoja 1 Datos Maestros'!$B$6:$B$55</xm:f>
          </x14:formula1>
          <xm:sqref>D6:D285</xm:sqref>
        </x14:dataValidation>
        <x14:dataValidation type="list" allowBlank="1" showInputMessage="1" showErrorMessage="1">
          <x14:formula1>
            <xm:f>Tablas!$E$7:$E$11</xm:f>
          </x14:formula1>
          <xm:sqref>C6:C285</xm:sqref>
        </x14:dataValidation>
        <x14:dataValidation type="list" allowBlank="1" showInputMessage="1" showErrorMessage="1">
          <x14:formula1>
            <xm:f>Tablas!$A$8:$A$15</xm:f>
          </x14:formula1>
          <xm:sqref>B7:B285</xm:sqref>
        </x14:dataValidation>
        <x14:dataValidation type="list" showInputMessage="1" showErrorMessage="1">
          <x14:formula1>
            <xm:f>Tablas!$A$8:$A$15</xm:f>
          </x14:formula1>
          <xm:sqref>B6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7"/>
  <sheetViews>
    <sheetView zoomScale="75" zoomScaleNormal="7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F16" sqref="F16"/>
    </sheetView>
  </sheetViews>
  <sheetFormatPr baseColWidth="10" defaultColWidth="11.375" defaultRowHeight="15" x14ac:dyDescent="0.25"/>
  <cols>
    <col min="1" max="1" width="3.75" style="9" customWidth="1"/>
    <col min="2" max="2" width="23.625" style="9" customWidth="1"/>
    <col min="3" max="3" width="24.125" style="9" hidden="1" customWidth="1"/>
    <col min="4" max="4" width="23.125" style="9" customWidth="1"/>
    <col min="5" max="5" width="23.875" style="9" customWidth="1"/>
    <col min="6" max="6" width="22" style="9" customWidth="1"/>
    <col min="7" max="7" width="20.375" style="9" customWidth="1"/>
    <col min="8" max="8" width="16.625" style="9" customWidth="1"/>
    <col min="9" max="9" width="19.875" style="9" customWidth="1"/>
    <col min="10" max="10" width="19.875" style="9" hidden="1" customWidth="1"/>
    <col min="11" max="11" width="5.75" style="9" customWidth="1"/>
    <col min="12" max="28" width="8.75" style="9" customWidth="1"/>
    <col min="29" max="35" width="8.75" style="9" hidden="1" customWidth="1"/>
    <col min="36" max="16384" width="11.375" style="9"/>
  </cols>
  <sheetData>
    <row r="1" spans="1:35" ht="31.5" customHeight="1" x14ac:dyDescent="0.25">
      <c r="A1" s="7" t="s">
        <v>20</v>
      </c>
      <c r="B1" s="8"/>
      <c r="C1" s="8"/>
      <c r="D1" s="8"/>
      <c r="E1" s="8"/>
      <c r="F1" s="8"/>
      <c r="G1" s="8"/>
      <c r="H1" s="8"/>
    </row>
    <row r="2" spans="1:35" ht="18" x14ac:dyDescent="0.25">
      <c r="A2" s="10" t="s">
        <v>88</v>
      </c>
      <c r="D2" s="42"/>
      <c r="E2" s="43"/>
    </row>
    <row r="3" spans="1:35" ht="18" x14ac:dyDescent="0.25">
      <c r="A3" s="10" t="s">
        <v>129</v>
      </c>
    </row>
    <row r="4" spans="1:35" x14ac:dyDescent="0.25">
      <c r="B4" s="27"/>
      <c r="C4" s="27"/>
      <c r="D4" s="27"/>
      <c r="E4" s="27"/>
      <c r="G4" s="27"/>
    </row>
    <row r="5" spans="1:35" ht="66" x14ac:dyDescent="0.25">
      <c r="B5" s="11" t="s">
        <v>18</v>
      </c>
      <c r="C5" s="11" t="s">
        <v>21</v>
      </c>
      <c r="D5" s="11" t="s">
        <v>85</v>
      </c>
      <c r="E5" s="11" t="s">
        <v>1</v>
      </c>
      <c r="F5" s="11" t="s">
        <v>6</v>
      </c>
      <c r="G5" s="11" t="s">
        <v>2</v>
      </c>
      <c r="H5" s="11" t="s">
        <v>0</v>
      </c>
      <c r="I5" s="11" t="s">
        <v>5</v>
      </c>
      <c r="J5" s="28"/>
      <c r="L5" s="11" t="s">
        <v>150</v>
      </c>
      <c r="M5" s="11" t="s">
        <v>151</v>
      </c>
      <c r="N5" s="11" t="s">
        <v>152</v>
      </c>
      <c r="O5" s="11" t="s">
        <v>153</v>
      </c>
      <c r="P5" s="11" t="s">
        <v>154</v>
      </c>
      <c r="Q5" s="11" t="s">
        <v>155</v>
      </c>
      <c r="R5" s="11" t="s">
        <v>156</v>
      </c>
      <c r="S5" s="11" t="s">
        <v>157</v>
      </c>
      <c r="T5" s="11" t="s">
        <v>158</v>
      </c>
      <c r="U5" s="11" t="s">
        <v>159</v>
      </c>
      <c r="V5" s="11" t="s">
        <v>160</v>
      </c>
      <c r="W5" s="11" t="s">
        <v>161</v>
      </c>
      <c r="X5" s="11" t="s">
        <v>162</v>
      </c>
      <c r="Y5" s="11" t="s">
        <v>163</v>
      </c>
      <c r="Z5" s="11" t="s">
        <v>164</v>
      </c>
      <c r="AA5" s="11" t="s">
        <v>165</v>
      </c>
      <c r="AB5" s="11" t="s">
        <v>166</v>
      </c>
      <c r="AC5" s="11" t="s">
        <v>131</v>
      </c>
      <c r="AD5" s="11" t="s">
        <v>132</v>
      </c>
      <c r="AE5" s="11" t="s">
        <v>133</v>
      </c>
      <c r="AF5" s="11" t="s">
        <v>134</v>
      </c>
      <c r="AG5" s="11" t="s">
        <v>135</v>
      </c>
      <c r="AH5" s="11" t="s">
        <v>136</v>
      </c>
      <c r="AI5" s="11" t="s">
        <v>137</v>
      </c>
    </row>
    <row r="6" spans="1:35" ht="27" customHeight="1" x14ac:dyDescent="0.25">
      <c r="A6" s="29"/>
      <c r="B6" s="17"/>
      <c r="C6" s="18"/>
      <c r="D6" s="17"/>
      <c r="E6" s="13" t="str">
        <f>+IF(ISERROR(VLOOKUP($D6,'Hoja 1 Datos Maestros'!$B$6:$F$55,2,FALSE)=TRUE),"",VLOOKUP($D6,'Hoja 1 Datos Maestros'!$B$6:$F$55,2,FALSE))</f>
        <v/>
      </c>
      <c r="F6" s="13" t="str">
        <f>+IF(ISERROR(VLOOKUP($D6,'Hoja 1 Datos Maestros'!$B$6:$F$55,3,FALSE)=TRUE),"",VLOOKUP($D6,'Hoja 1 Datos Maestros'!$B$6:$F$55,3,FALSE))</f>
        <v/>
      </c>
      <c r="G6" s="13" t="str">
        <f>+IF(ISERROR(VLOOKUP($D6,'Hoja 1 Datos Maestros'!$B$6:$F$55,4)=TRUE),"",VLOOKUP($D6,'Hoja 1 Datos Maestros'!$B$6:$F$55,4))</f>
        <v/>
      </c>
      <c r="H6" s="30">
        <f>+SUM(L6:AI6)</f>
        <v>0</v>
      </c>
      <c r="I6" s="31"/>
      <c r="J6" s="32" t="str">
        <f>+IF(ISERROR(VLOOKUP(B6&amp;E6,Tablas!$N$102:$O$200,2,FALSE)=TRUE),"No definido",VLOOKUP(B6&amp;E6,Tablas!N102:O155,2,FALSE))</f>
        <v>No definido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27" customHeight="1" x14ac:dyDescent="0.25">
      <c r="A7" s="29"/>
      <c r="B7" s="17"/>
      <c r="C7" s="18"/>
      <c r="D7" s="17"/>
      <c r="E7" s="13" t="str">
        <f>+IF(ISERROR(VLOOKUP($D7,'Hoja 1 Datos Maestros'!$B$6:$F$55,2,FALSE)=TRUE),"",VLOOKUP($D7,'Hoja 1 Datos Maestros'!$B$6:$F$55,2,FALSE))</f>
        <v/>
      </c>
      <c r="F7" s="13" t="str">
        <f>+IF(ISERROR(VLOOKUP($D7,'Hoja 1 Datos Maestros'!$B$6:$F$55,3,FALSE)=TRUE),"",VLOOKUP($D7,'Hoja 1 Datos Maestros'!$B$6:$F$55,3,FALSE))</f>
        <v/>
      </c>
      <c r="G7" s="13" t="str">
        <f>+IF(ISERROR(VLOOKUP($D7,'Hoja 1 Datos Maestros'!$B$6:$F$55,4)=TRUE),"",VLOOKUP($D7,'Hoja 1 Datos Maestros'!$B$6:$F$55,4))</f>
        <v/>
      </c>
      <c r="H7" s="30">
        <f t="shared" ref="H7:H70" si="0">+SUM(L7:AI7)</f>
        <v>0</v>
      </c>
      <c r="I7" s="33"/>
      <c r="J7" s="32" t="str">
        <f>+IF(ISERROR(VLOOKUP(B7&amp;E7,Tablas!$N$102:$O$200,2,FALSE)=TRUE),"No definido",VLOOKUP(B7&amp;E7,Tablas!N103:O156,2,FALSE))</f>
        <v>No definido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</row>
    <row r="8" spans="1:35" ht="27" customHeight="1" x14ac:dyDescent="0.25">
      <c r="A8" s="29"/>
      <c r="B8" s="17"/>
      <c r="C8" s="18"/>
      <c r="D8" s="17"/>
      <c r="E8" s="13" t="str">
        <f>+IF(ISERROR(VLOOKUP($D8,'Hoja 1 Datos Maestros'!$B$6:$F$55,2,FALSE)=TRUE),"",VLOOKUP($D8,'Hoja 1 Datos Maestros'!$B$6:$F$55,2,FALSE))</f>
        <v/>
      </c>
      <c r="F8" s="13" t="str">
        <f>+IF(ISERROR(VLOOKUP($D8,'Hoja 1 Datos Maestros'!$B$6:$F$55,3,FALSE)=TRUE),"",VLOOKUP($D8,'Hoja 1 Datos Maestros'!$B$6:$F$55,3,FALSE))</f>
        <v/>
      </c>
      <c r="G8" s="13" t="str">
        <f>+IF(ISERROR(VLOOKUP($D8,'Hoja 1 Datos Maestros'!$B$6:$F$55,4)=TRUE),"",VLOOKUP($D8,'Hoja 1 Datos Maestros'!$B$6:$F$55,4))</f>
        <v/>
      </c>
      <c r="H8" s="30">
        <f t="shared" si="0"/>
        <v>0</v>
      </c>
      <c r="I8" s="33"/>
      <c r="J8" s="32" t="str">
        <f>+IF(ISERROR(VLOOKUP(B8&amp;E8,Tablas!$N$102:$O$200,2,FALSE)=TRUE),"No definido",VLOOKUP(B8&amp;E8,Tablas!N104:O157,2,FALSE))</f>
        <v>No definido</v>
      </c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5" ht="27" customHeight="1" x14ac:dyDescent="0.25">
      <c r="A9" s="29"/>
      <c r="B9" s="17"/>
      <c r="C9" s="18"/>
      <c r="D9" s="17"/>
      <c r="E9" s="13" t="str">
        <f>+IF(ISERROR(VLOOKUP($D9,'Hoja 1 Datos Maestros'!$B$6:$F$55,2,FALSE)=TRUE),"",VLOOKUP($D9,'Hoja 1 Datos Maestros'!$B$6:$F$55,2,FALSE))</f>
        <v/>
      </c>
      <c r="F9" s="13" t="str">
        <f>+IF(ISERROR(VLOOKUP($D9,'Hoja 1 Datos Maestros'!$B$6:$F$55,3,FALSE)=TRUE),"",VLOOKUP($D9,'Hoja 1 Datos Maestros'!$B$6:$F$55,3,FALSE))</f>
        <v/>
      </c>
      <c r="G9" s="13" t="str">
        <f>+IF(ISERROR(VLOOKUP($D9,'Hoja 1 Datos Maestros'!$B$6:$F$55,4)=TRUE),"",VLOOKUP($D9,'Hoja 1 Datos Maestros'!$B$6:$F$55,4))</f>
        <v/>
      </c>
      <c r="H9" s="30">
        <f t="shared" si="0"/>
        <v>0</v>
      </c>
      <c r="I9" s="33"/>
      <c r="J9" s="32" t="str">
        <f>+IF(ISERROR(VLOOKUP(B9&amp;E9,Tablas!$N$102:$O$200,2,FALSE)=TRUE),"No definido",VLOOKUP(B9&amp;E9,Tablas!N105:O158,2,FALSE))</f>
        <v>No definido</v>
      </c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ht="27" customHeight="1" x14ac:dyDescent="0.25">
      <c r="A10" s="29"/>
      <c r="B10" s="17"/>
      <c r="C10" s="18"/>
      <c r="D10" s="17"/>
      <c r="E10" s="13" t="str">
        <f>+IF(ISERROR(VLOOKUP($D10,'Hoja 1 Datos Maestros'!$B$6:$F$55,2,FALSE)=TRUE),"",VLOOKUP($D10,'Hoja 1 Datos Maestros'!$B$6:$F$55,2,FALSE))</f>
        <v/>
      </c>
      <c r="F10" s="13" t="str">
        <f>+IF(ISERROR(VLOOKUP($D10,'Hoja 1 Datos Maestros'!$B$6:$F$55,3,FALSE)=TRUE),"",VLOOKUP($D10,'Hoja 1 Datos Maestros'!$B$6:$F$55,3,FALSE))</f>
        <v/>
      </c>
      <c r="G10" s="13" t="str">
        <f>+IF(ISERROR(VLOOKUP($D10,'Hoja 1 Datos Maestros'!$B$6:$F$55,4)=TRUE),"",VLOOKUP($D10,'Hoja 1 Datos Maestros'!$B$6:$F$55,4))</f>
        <v/>
      </c>
      <c r="H10" s="30">
        <f t="shared" si="0"/>
        <v>0</v>
      </c>
      <c r="I10" s="33"/>
      <c r="J10" s="32" t="str">
        <f>+IF(ISERROR(VLOOKUP(B10&amp;E10,Tablas!$N$102:$O$200,2,FALSE)=TRUE),"No definido",VLOOKUP(B10&amp;E10,Tablas!N106:O159,2,FALSE))</f>
        <v>No definido</v>
      </c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ht="27" customHeight="1" x14ac:dyDescent="0.25">
      <c r="B11" s="17"/>
      <c r="C11" s="18"/>
      <c r="D11" s="17"/>
      <c r="E11" s="13" t="str">
        <f>+IF(ISERROR(VLOOKUP($D11,'Hoja 1 Datos Maestros'!$B$6:$F$55,2,FALSE)=TRUE),"",VLOOKUP($D11,'Hoja 1 Datos Maestros'!$B$6:$F$55,2,FALSE))</f>
        <v/>
      </c>
      <c r="F11" s="13" t="str">
        <f>+IF(ISERROR(VLOOKUP($D11,'Hoja 1 Datos Maestros'!$B$6:$F$55,3,FALSE)=TRUE),"",VLOOKUP($D11,'Hoja 1 Datos Maestros'!$B$6:$F$55,3,FALSE))</f>
        <v/>
      </c>
      <c r="G11" s="13" t="str">
        <f>+IF(ISERROR(VLOOKUP($D11,'Hoja 1 Datos Maestros'!$B$6:$F$55,4)=TRUE),"",VLOOKUP($D11,'Hoja 1 Datos Maestros'!$B$6:$F$55,4))</f>
        <v/>
      </c>
      <c r="H11" s="30">
        <f t="shared" si="0"/>
        <v>0</v>
      </c>
      <c r="I11" s="33"/>
      <c r="J11" s="32" t="str">
        <f>+IF(ISERROR(VLOOKUP(B11&amp;E11,Tablas!$N$102:$O$200,2,FALSE)=TRUE),"No definido",VLOOKUP(B11&amp;E11,Tablas!N107:O160,2,FALSE))</f>
        <v>No definido</v>
      </c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</row>
    <row r="12" spans="1:35" s="34" customFormat="1" ht="27" customHeight="1" x14ac:dyDescent="0.25">
      <c r="B12" s="17"/>
      <c r="C12" s="18"/>
      <c r="D12" s="17"/>
      <c r="E12" s="13" t="str">
        <f>+IF(ISERROR(VLOOKUP($D12,'Hoja 1 Datos Maestros'!$B$6:$F$55,2)=TRUE),"",VLOOKUP($D12,'Hoja 1 Datos Maestros'!$B$6:$F$55,2))</f>
        <v/>
      </c>
      <c r="F12" s="13" t="str">
        <f>+IF(ISERROR(VLOOKUP($D12,'Hoja 1 Datos Maestros'!$B$6:$F$55,3)=TRUE),"",VLOOKUP($D12,'Hoja 1 Datos Maestros'!$B$6:$F$55,3))</f>
        <v/>
      </c>
      <c r="G12" s="13" t="str">
        <f>+IF(ISERROR(VLOOKUP($D12,'Hoja 1 Datos Maestros'!$B$6:$F$55,4)=TRUE),"",VLOOKUP($D12,'Hoja 1 Datos Maestros'!$B$6:$F$55,4))</f>
        <v/>
      </c>
      <c r="H12" s="30">
        <f t="shared" si="0"/>
        <v>0</v>
      </c>
      <c r="I12" s="33"/>
      <c r="J12" s="32" t="str">
        <f>+IF(ISERROR(VLOOKUP(B12&amp;E12,Tablas!$N$102:$O$200,2,FALSE)=TRUE),"No definido",VLOOKUP(B12&amp;E12,Tablas!N108:O161,2,FALSE))</f>
        <v>No definido</v>
      </c>
      <c r="K12" s="9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</row>
    <row r="13" spans="1:35" ht="27" customHeight="1" x14ac:dyDescent="0.25">
      <c r="B13" s="17"/>
      <c r="C13" s="18"/>
      <c r="D13" s="17"/>
      <c r="E13" s="13" t="str">
        <f>+IF(ISERROR(VLOOKUP($D13,'Hoja 1 Datos Maestros'!$B$6:$F$55,2)=TRUE),"",VLOOKUP($D13,'Hoja 1 Datos Maestros'!$B$6:$F$55,2))</f>
        <v/>
      </c>
      <c r="F13" s="13" t="str">
        <f>+IF(ISERROR(VLOOKUP($D13,'Hoja 1 Datos Maestros'!$B$6:$F$55,3)=TRUE),"",VLOOKUP($D13,'Hoja 1 Datos Maestros'!$B$6:$F$55,3))</f>
        <v/>
      </c>
      <c r="G13" s="13" t="str">
        <f>+IF(ISERROR(VLOOKUP($D13,'Hoja 1 Datos Maestros'!$B$6:$F$55,4)=TRUE),"",VLOOKUP($D13,'Hoja 1 Datos Maestros'!$B$6:$F$55,4))</f>
        <v/>
      </c>
      <c r="H13" s="30">
        <f t="shared" si="0"/>
        <v>0</v>
      </c>
      <c r="I13" s="33"/>
      <c r="J13" s="32" t="str">
        <f>+IF(ISERROR(VLOOKUP(B13&amp;E13,Tablas!$N$102:$O$200,2,FALSE)=TRUE),"No definido",VLOOKUP(B13&amp;E13,Tablas!N109:O162,2,FALSE))</f>
        <v>No definido</v>
      </c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</row>
    <row r="14" spans="1:35" ht="27" customHeight="1" x14ac:dyDescent="0.25">
      <c r="B14" s="17"/>
      <c r="C14" s="18"/>
      <c r="D14" s="17"/>
      <c r="E14" s="13" t="str">
        <f>+IF(ISERROR(VLOOKUP($D14,'Hoja 1 Datos Maestros'!$B$6:$F$55,2)=TRUE),"",VLOOKUP($D14,'Hoja 1 Datos Maestros'!$B$6:$F$55,2))</f>
        <v/>
      </c>
      <c r="F14" s="13" t="str">
        <f>+IF(ISERROR(VLOOKUP($D14,'Hoja 1 Datos Maestros'!$B$6:$F$55,3)=TRUE),"",VLOOKUP($D14,'Hoja 1 Datos Maestros'!$B$6:$F$55,3))</f>
        <v/>
      </c>
      <c r="G14" s="13" t="str">
        <f>+IF(ISERROR(VLOOKUP($D14,'Hoja 1 Datos Maestros'!$B$6:$F$55,4)=TRUE),"",VLOOKUP($D14,'Hoja 1 Datos Maestros'!$B$6:$F$55,4))</f>
        <v/>
      </c>
      <c r="H14" s="30">
        <f t="shared" si="0"/>
        <v>0</v>
      </c>
      <c r="I14" s="33"/>
      <c r="J14" s="32" t="str">
        <f>+IF(ISERROR(VLOOKUP(B14&amp;E14,Tablas!$N$102:$O$200,2,FALSE)=TRUE),"No definido",VLOOKUP(B14&amp;E14,Tablas!N110:O163,2,FALSE))</f>
        <v>No definido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35" ht="27" customHeight="1" x14ac:dyDescent="0.25">
      <c r="B15" s="17"/>
      <c r="C15" s="18"/>
      <c r="D15" s="17"/>
      <c r="E15" s="13" t="str">
        <f>+IF(ISERROR(VLOOKUP($D15,'Hoja 1 Datos Maestros'!$B$6:$F$55,2)=TRUE),"",VLOOKUP($D15,'Hoja 1 Datos Maestros'!$B$6:$F$55,2))</f>
        <v/>
      </c>
      <c r="F15" s="13" t="str">
        <f>+IF(ISERROR(VLOOKUP($D15,'Hoja 1 Datos Maestros'!$B$6:$F$55,3)=TRUE),"",VLOOKUP($D15,'Hoja 1 Datos Maestros'!$B$6:$F$55,3))</f>
        <v/>
      </c>
      <c r="G15" s="13" t="str">
        <f>+IF(ISERROR(VLOOKUP($D15,'Hoja 1 Datos Maestros'!$B$6:$F$55,4)=TRUE),"",VLOOKUP($D15,'Hoja 1 Datos Maestros'!$B$6:$F$55,4))</f>
        <v/>
      </c>
      <c r="H15" s="30">
        <f t="shared" si="0"/>
        <v>0</v>
      </c>
      <c r="I15" s="33"/>
      <c r="J15" s="32" t="str">
        <f>+IF(ISERROR(VLOOKUP(B15&amp;E15,Tablas!$N$102:$O$200,2,FALSE)=TRUE),"No definido",VLOOKUP(B15&amp;E15,Tablas!N111:O164,2,FALSE))</f>
        <v>No definido</v>
      </c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</row>
    <row r="16" spans="1:35" ht="27" customHeight="1" x14ac:dyDescent="0.25">
      <c r="B16" s="17"/>
      <c r="C16" s="18" t="s">
        <v>22</v>
      </c>
      <c r="D16" s="17"/>
      <c r="E16" s="13" t="str">
        <f>+IF(ISERROR(VLOOKUP($D16,'Hoja 1 Datos Maestros'!$B$6:$F$55,2)=TRUE),"",VLOOKUP($D16,'Hoja 1 Datos Maestros'!$B$6:$F$55,2))</f>
        <v/>
      </c>
      <c r="F16" s="13" t="str">
        <f>+IF(ISERROR(VLOOKUP($D16,'Hoja 1 Datos Maestros'!$B$6:$F$55,3)=TRUE),"",VLOOKUP($D16,'Hoja 1 Datos Maestros'!$B$6:$F$55,3))</f>
        <v/>
      </c>
      <c r="G16" s="13" t="str">
        <f>+IF(ISERROR(VLOOKUP($D16,'Hoja 1 Datos Maestros'!$B$6:$F$55,4)=TRUE),"",VLOOKUP($D16,'Hoja 1 Datos Maestros'!$B$6:$F$55,4))</f>
        <v/>
      </c>
      <c r="H16" s="30">
        <f t="shared" si="0"/>
        <v>0</v>
      </c>
      <c r="I16" s="33"/>
      <c r="J16" s="32" t="str">
        <f>+IF(ISERROR(VLOOKUP(B16&amp;E16,Tablas!$N$102:$O$200,2,FALSE)=TRUE),"No definido",VLOOKUP(B16&amp;E16,Tablas!N112:O165,2,FALSE))</f>
        <v>No definido</v>
      </c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</row>
    <row r="17" spans="2:35" ht="27" customHeight="1" x14ac:dyDescent="0.25">
      <c r="B17" s="17"/>
      <c r="C17" s="18" t="s">
        <v>22</v>
      </c>
      <c r="D17" s="17"/>
      <c r="E17" s="13" t="str">
        <f>+IF(ISERROR(VLOOKUP($D17,'Hoja 1 Datos Maestros'!$B$6:$F$55,2)=TRUE),"",VLOOKUP($D17,'Hoja 1 Datos Maestros'!$B$6:$F$55,2))</f>
        <v/>
      </c>
      <c r="F17" s="13" t="str">
        <f>+IF(ISERROR(VLOOKUP($D17,'Hoja 1 Datos Maestros'!$B$6:$F$55,3)=TRUE),"",VLOOKUP($D17,'Hoja 1 Datos Maestros'!$B$6:$F$55,3))</f>
        <v/>
      </c>
      <c r="G17" s="13" t="str">
        <f>+IF(ISERROR(VLOOKUP($D17,'Hoja 1 Datos Maestros'!$B$6:$F$55,4)=TRUE),"",VLOOKUP($D17,'Hoja 1 Datos Maestros'!$B$6:$F$55,4))</f>
        <v/>
      </c>
      <c r="H17" s="30">
        <f t="shared" si="0"/>
        <v>0</v>
      </c>
      <c r="I17" s="33"/>
      <c r="J17" s="32" t="str">
        <f>+IF(ISERROR(VLOOKUP(B17&amp;E17,Tablas!$N$102:$O$200,2,FALSE)=TRUE),"No definido",VLOOKUP(B17&amp;E17,Tablas!N113:O166,2,FALSE))</f>
        <v>No definido</v>
      </c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</row>
    <row r="18" spans="2:35" ht="27" customHeight="1" x14ac:dyDescent="0.25">
      <c r="B18" s="17"/>
      <c r="C18" s="18" t="s">
        <v>22</v>
      </c>
      <c r="D18" s="17"/>
      <c r="E18" s="13" t="str">
        <f>+IF(ISERROR(VLOOKUP($D18,'Hoja 1 Datos Maestros'!$B$6:$F$55,2)=TRUE),"",VLOOKUP($D18,'Hoja 1 Datos Maestros'!$B$6:$F$55,2))</f>
        <v/>
      </c>
      <c r="F18" s="13" t="str">
        <f>+IF(ISERROR(VLOOKUP($D18,'Hoja 1 Datos Maestros'!$B$6:$F$55,3)=TRUE),"",VLOOKUP($D18,'Hoja 1 Datos Maestros'!$B$6:$F$55,3))</f>
        <v/>
      </c>
      <c r="G18" s="13" t="str">
        <f>+IF(ISERROR(VLOOKUP($D18,'Hoja 1 Datos Maestros'!$B$6:$F$55,4)=TRUE),"",VLOOKUP($D18,'Hoja 1 Datos Maestros'!$B$6:$F$55,4))</f>
        <v/>
      </c>
      <c r="H18" s="30">
        <f t="shared" si="0"/>
        <v>0</v>
      </c>
      <c r="I18" s="33"/>
      <c r="J18" s="32" t="str">
        <f>+IF(ISERROR(VLOOKUP(B18&amp;E18,Tablas!$N$102:$O$200,2,FALSE)=TRUE),"No definido",VLOOKUP(B18&amp;E18,Tablas!N114:O167,2,FALSE))</f>
        <v>No definido</v>
      </c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2:35" ht="27" customHeight="1" x14ac:dyDescent="0.25">
      <c r="B19" s="17"/>
      <c r="C19" s="18" t="s">
        <v>22</v>
      </c>
      <c r="D19" s="17"/>
      <c r="E19" s="13" t="str">
        <f>+IF(ISERROR(VLOOKUP($D19,'Hoja 1 Datos Maestros'!$B$6:$F$55,2)=TRUE),"",VLOOKUP($D19,'Hoja 1 Datos Maestros'!$B$6:$F$55,2))</f>
        <v/>
      </c>
      <c r="F19" s="13" t="str">
        <f>+IF(ISERROR(VLOOKUP($D19,'Hoja 1 Datos Maestros'!$B$6:$F$55,3)=TRUE),"",VLOOKUP($D19,'Hoja 1 Datos Maestros'!$B$6:$F$55,3))</f>
        <v/>
      </c>
      <c r="G19" s="13" t="str">
        <f>+IF(ISERROR(VLOOKUP($D19,'Hoja 1 Datos Maestros'!$B$6:$F$55,4)=TRUE),"",VLOOKUP($D19,'Hoja 1 Datos Maestros'!$B$6:$F$55,4))</f>
        <v/>
      </c>
      <c r="H19" s="30">
        <f t="shared" si="0"/>
        <v>0</v>
      </c>
      <c r="I19" s="33"/>
      <c r="J19" s="32" t="str">
        <f>+IF(ISERROR(VLOOKUP(B19&amp;E19,Tablas!$N$102:$O$200,2,FALSE)=TRUE),"No definido",VLOOKUP(B19&amp;E19,Tablas!N115:O168,2,FALSE))</f>
        <v>No definido</v>
      </c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</row>
    <row r="20" spans="2:35" ht="27" customHeight="1" x14ac:dyDescent="0.25">
      <c r="B20" s="17"/>
      <c r="C20" s="18" t="s">
        <v>22</v>
      </c>
      <c r="D20" s="17"/>
      <c r="E20" s="13" t="str">
        <f>+IF(ISERROR(VLOOKUP($D20,'Hoja 1 Datos Maestros'!$B$6:$F$55,2)=TRUE),"",VLOOKUP($D20,'Hoja 1 Datos Maestros'!$B$6:$F$55,2))</f>
        <v/>
      </c>
      <c r="F20" s="13" t="str">
        <f>+IF(ISERROR(VLOOKUP($D20,'Hoja 1 Datos Maestros'!$B$6:$F$55,3)=TRUE),"",VLOOKUP($D20,'Hoja 1 Datos Maestros'!$B$6:$F$55,3))</f>
        <v/>
      </c>
      <c r="G20" s="13" t="str">
        <f>+IF(ISERROR(VLOOKUP($D20,'Hoja 1 Datos Maestros'!$B$6:$F$55,4)=TRUE),"",VLOOKUP($D20,'Hoja 1 Datos Maestros'!$B$6:$F$55,4))</f>
        <v/>
      </c>
      <c r="H20" s="30">
        <f t="shared" si="0"/>
        <v>0</v>
      </c>
      <c r="I20" s="33"/>
      <c r="J20" s="32" t="str">
        <f>+IF(ISERROR(VLOOKUP(B20&amp;E20,Tablas!$N$102:$O$200,2,FALSE)=TRUE),"No definido",VLOOKUP(B20&amp;E20,Tablas!N116:O169,2,FALSE))</f>
        <v>No definido</v>
      </c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</row>
    <row r="21" spans="2:35" ht="27" customHeight="1" x14ac:dyDescent="0.25">
      <c r="B21" s="17"/>
      <c r="C21" s="18" t="s">
        <v>22</v>
      </c>
      <c r="D21" s="17"/>
      <c r="E21" s="13" t="str">
        <f>+IF(ISERROR(VLOOKUP($D21,'Hoja 1 Datos Maestros'!$B$6:$F$55,2)=TRUE),"",VLOOKUP($D21,'Hoja 1 Datos Maestros'!$B$6:$F$55,2))</f>
        <v/>
      </c>
      <c r="F21" s="13" t="str">
        <f>+IF(ISERROR(VLOOKUP($D21,'Hoja 1 Datos Maestros'!$B$6:$F$55,3)=TRUE),"",VLOOKUP($D21,'Hoja 1 Datos Maestros'!$B$6:$F$55,3))</f>
        <v/>
      </c>
      <c r="G21" s="13" t="str">
        <f>+IF(ISERROR(VLOOKUP($D21,'Hoja 1 Datos Maestros'!$B$6:$F$55,4)=TRUE),"",VLOOKUP($D21,'Hoja 1 Datos Maestros'!$B$6:$F$55,4))</f>
        <v/>
      </c>
      <c r="H21" s="30">
        <f t="shared" si="0"/>
        <v>0</v>
      </c>
      <c r="I21" s="33"/>
      <c r="J21" s="32" t="str">
        <f>+IF(ISERROR(VLOOKUP(B21&amp;E21,Tablas!$N$102:$O$200,2,FALSE)=TRUE),"No definido",VLOOKUP(B21&amp;E21,Tablas!N117:O170,2,FALSE))</f>
        <v>No definido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</row>
    <row r="22" spans="2:35" ht="27" customHeight="1" x14ac:dyDescent="0.25">
      <c r="B22" s="17"/>
      <c r="C22" s="18" t="s">
        <v>22</v>
      </c>
      <c r="D22" s="17"/>
      <c r="E22" s="13" t="str">
        <f>+IF(ISERROR(VLOOKUP($D22,'Hoja 1 Datos Maestros'!$B$6:$F$55,2)=TRUE),"",VLOOKUP($D22,'Hoja 1 Datos Maestros'!$B$6:$F$55,2))</f>
        <v/>
      </c>
      <c r="F22" s="13" t="str">
        <f>+IF(ISERROR(VLOOKUP($D22,'Hoja 1 Datos Maestros'!$B$6:$F$55,3)=TRUE),"",VLOOKUP($D22,'Hoja 1 Datos Maestros'!$B$6:$F$55,3))</f>
        <v/>
      </c>
      <c r="G22" s="13" t="str">
        <f>+IF(ISERROR(VLOOKUP($D22,'Hoja 1 Datos Maestros'!$B$6:$F$55,4)=TRUE),"",VLOOKUP($D22,'Hoja 1 Datos Maestros'!$B$6:$F$55,4))</f>
        <v/>
      </c>
      <c r="H22" s="30">
        <f t="shared" si="0"/>
        <v>0</v>
      </c>
      <c r="I22" s="33"/>
      <c r="J22" s="32" t="str">
        <f>+IF(ISERROR(VLOOKUP(B22&amp;E22,Tablas!$N$102:$O$200,2,FALSE)=TRUE),"No definido",VLOOKUP(B22&amp;E22,Tablas!N118:O171,2,FALSE))</f>
        <v>No definido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</row>
    <row r="23" spans="2:35" ht="27" customHeight="1" x14ac:dyDescent="0.25">
      <c r="B23" s="17"/>
      <c r="C23" s="18" t="s">
        <v>22</v>
      </c>
      <c r="D23" s="17"/>
      <c r="E23" s="13" t="str">
        <f>+IF(ISERROR(VLOOKUP($D23,'Hoja 1 Datos Maestros'!$B$6:$F$55,2)=TRUE),"",VLOOKUP($D23,'Hoja 1 Datos Maestros'!$B$6:$F$55,2))</f>
        <v/>
      </c>
      <c r="F23" s="13" t="str">
        <f>+IF(ISERROR(VLOOKUP($D23,'Hoja 1 Datos Maestros'!$B$6:$F$55,3)=TRUE),"",VLOOKUP($D23,'Hoja 1 Datos Maestros'!$B$6:$F$55,3))</f>
        <v/>
      </c>
      <c r="G23" s="13" t="str">
        <f>+IF(ISERROR(VLOOKUP($D23,'Hoja 1 Datos Maestros'!$B$6:$F$55,4)=TRUE),"",VLOOKUP($D23,'Hoja 1 Datos Maestros'!$B$6:$F$55,4))</f>
        <v/>
      </c>
      <c r="H23" s="30">
        <f t="shared" si="0"/>
        <v>0</v>
      </c>
      <c r="I23" s="33"/>
      <c r="J23" s="32" t="str">
        <f>+IF(ISERROR(VLOOKUP(B23&amp;E23,Tablas!$N$102:$O$200,2,FALSE)=TRUE),"No definido",VLOOKUP(B23&amp;E23,Tablas!N119:O172,2,FALSE))</f>
        <v>No definido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</row>
    <row r="24" spans="2:35" ht="27" customHeight="1" x14ac:dyDescent="0.25">
      <c r="B24" s="17"/>
      <c r="C24" s="18" t="s">
        <v>22</v>
      </c>
      <c r="D24" s="17"/>
      <c r="E24" s="13" t="str">
        <f>+IF(ISERROR(VLOOKUP($D24,'Hoja 1 Datos Maestros'!$B$6:$F$55,2)=TRUE),"",VLOOKUP($D24,'Hoja 1 Datos Maestros'!$B$6:$F$55,2))</f>
        <v/>
      </c>
      <c r="F24" s="13" t="str">
        <f>+IF(ISERROR(VLOOKUP($D24,'Hoja 1 Datos Maestros'!$B$6:$F$55,3)=TRUE),"",VLOOKUP($D24,'Hoja 1 Datos Maestros'!$B$6:$F$55,3))</f>
        <v/>
      </c>
      <c r="G24" s="13" t="str">
        <f>+IF(ISERROR(VLOOKUP($D24,'Hoja 1 Datos Maestros'!$B$6:$F$55,4)=TRUE),"",VLOOKUP($D24,'Hoja 1 Datos Maestros'!$B$6:$F$55,4))</f>
        <v/>
      </c>
      <c r="H24" s="30">
        <f t="shared" si="0"/>
        <v>0</v>
      </c>
      <c r="I24" s="33"/>
      <c r="J24" s="32" t="str">
        <f>+IF(ISERROR(VLOOKUP(B24&amp;E24,Tablas!$N$102:$O$200,2,FALSE)=TRUE),"No definido",VLOOKUP(B24&amp;E24,Tablas!N120:O173,2,FALSE))</f>
        <v>No definido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</row>
    <row r="25" spans="2:35" ht="27" customHeight="1" x14ac:dyDescent="0.25">
      <c r="B25" s="17"/>
      <c r="C25" s="18" t="s">
        <v>22</v>
      </c>
      <c r="D25" s="17"/>
      <c r="E25" s="13" t="str">
        <f>+IF(ISERROR(VLOOKUP($D25,'Hoja 1 Datos Maestros'!$B$6:$F$55,2)=TRUE),"",VLOOKUP($D25,'Hoja 1 Datos Maestros'!$B$6:$F$55,2))</f>
        <v/>
      </c>
      <c r="F25" s="13" t="str">
        <f>+IF(ISERROR(VLOOKUP($D25,'Hoja 1 Datos Maestros'!$B$6:$F$55,3)=TRUE),"",VLOOKUP($D25,'Hoja 1 Datos Maestros'!$B$6:$F$55,3))</f>
        <v/>
      </c>
      <c r="G25" s="13" t="str">
        <f>+IF(ISERROR(VLOOKUP($D25,'Hoja 1 Datos Maestros'!$B$6:$F$55,4)=TRUE),"",VLOOKUP($D25,'Hoja 1 Datos Maestros'!$B$6:$F$55,4))</f>
        <v/>
      </c>
      <c r="H25" s="30">
        <f t="shared" si="0"/>
        <v>0</v>
      </c>
      <c r="I25" s="33"/>
      <c r="J25" s="32" t="str">
        <f>+IF(ISERROR(VLOOKUP(B25&amp;E25,Tablas!$N$102:$O$200,2,FALSE)=TRUE),"No definido",VLOOKUP(B25&amp;E25,Tablas!N121:O174,2,FALSE))</f>
        <v>No definido</v>
      </c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</row>
    <row r="26" spans="2:35" ht="27" customHeight="1" x14ac:dyDescent="0.25">
      <c r="B26" s="17"/>
      <c r="C26" s="18" t="s">
        <v>22</v>
      </c>
      <c r="D26" s="17"/>
      <c r="E26" s="13" t="str">
        <f>+IF(ISERROR(VLOOKUP($D26,'Hoja 1 Datos Maestros'!$B$6:$F$55,2)=TRUE),"",VLOOKUP($D26,'Hoja 1 Datos Maestros'!$B$6:$F$55,2))</f>
        <v/>
      </c>
      <c r="F26" s="13" t="str">
        <f>+IF(ISERROR(VLOOKUP($D26,'Hoja 1 Datos Maestros'!$B$6:$F$55,3)=TRUE),"",VLOOKUP($D26,'Hoja 1 Datos Maestros'!$B$6:$F$55,3))</f>
        <v/>
      </c>
      <c r="G26" s="13" t="str">
        <f>+IF(ISERROR(VLOOKUP($D26,'Hoja 1 Datos Maestros'!$B$6:$F$55,4)=TRUE),"",VLOOKUP($D26,'Hoja 1 Datos Maestros'!$B$6:$F$55,4))</f>
        <v/>
      </c>
      <c r="H26" s="30">
        <f t="shared" si="0"/>
        <v>0</v>
      </c>
      <c r="I26" s="33"/>
      <c r="J26" s="32" t="str">
        <f>+IF(ISERROR(VLOOKUP(B26&amp;E26,Tablas!$N$102:$O$200,2,FALSE)=TRUE),"No definido",VLOOKUP(B26&amp;E26,Tablas!N122:O175,2,FALSE))</f>
        <v>No definido</v>
      </c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</row>
    <row r="27" spans="2:35" ht="27" customHeight="1" x14ac:dyDescent="0.25">
      <c r="B27" s="17"/>
      <c r="C27" s="18" t="s">
        <v>22</v>
      </c>
      <c r="D27" s="17"/>
      <c r="E27" s="13" t="str">
        <f>+IF(ISERROR(VLOOKUP($D27,'Hoja 1 Datos Maestros'!$B$6:$F$55,2)=TRUE),"",VLOOKUP($D27,'Hoja 1 Datos Maestros'!$B$6:$F$55,2))</f>
        <v/>
      </c>
      <c r="F27" s="13" t="str">
        <f>+IF(ISERROR(VLOOKUP($D27,'Hoja 1 Datos Maestros'!$B$6:$F$55,3)=TRUE),"",VLOOKUP($D27,'Hoja 1 Datos Maestros'!$B$6:$F$55,3))</f>
        <v/>
      </c>
      <c r="G27" s="13" t="str">
        <f>+IF(ISERROR(VLOOKUP($D27,'Hoja 1 Datos Maestros'!$B$6:$F$55,4)=TRUE),"",VLOOKUP($D27,'Hoja 1 Datos Maestros'!$B$6:$F$55,4))</f>
        <v/>
      </c>
      <c r="H27" s="30">
        <f t="shared" si="0"/>
        <v>0</v>
      </c>
      <c r="I27" s="33"/>
      <c r="J27" s="32" t="str">
        <f>+IF(ISERROR(VLOOKUP(B27&amp;E27,Tablas!$N$102:$O$200,2,FALSE)=TRUE),"No definido",VLOOKUP(B27&amp;E27,Tablas!N123:O176,2,FALSE))</f>
        <v>No definido</v>
      </c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</row>
    <row r="28" spans="2:35" ht="27" customHeight="1" x14ac:dyDescent="0.25">
      <c r="B28" s="17"/>
      <c r="C28" s="18" t="s">
        <v>22</v>
      </c>
      <c r="D28" s="17"/>
      <c r="E28" s="13" t="str">
        <f>+IF(ISERROR(VLOOKUP($D28,'Hoja 1 Datos Maestros'!$B$6:$F$55,2)=TRUE),"",VLOOKUP($D28,'Hoja 1 Datos Maestros'!$B$6:$F$55,2))</f>
        <v/>
      </c>
      <c r="F28" s="13" t="str">
        <f>+IF(ISERROR(VLOOKUP($D28,'Hoja 1 Datos Maestros'!$B$6:$F$55,3)=TRUE),"",VLOOKUP($D28,'Hoja 1 Datos Maestros'!$B$6:$F$55,3))</f>
        <v/>
      </c>
      <c r="G28" s="13" t="str">
        <f>+IF(ISERROR(VLOOKUP($D28,'Hoja 1 Datos Maestros'!$B$6:$F$55,4)=TRUE),"",VLOOKUP($D28,'Hoja 1 Datos Maestros'!$B$6:$F$55,4))</f>
        <v/>
      </c>
      <c r="H28" s="30">
        <f t="shared" si="0"/>
        <v>0</v>
      </c>
      <c r="I28" s="33"/>
      <c r="J28" s="32" t="str">
        <f>+IF(ISERROR(VLOOKUP(B28&amp;E28,Tablas!$N$102:$O$200,2,FALSE)=TRUE),"No definido",VLOOKUP(B28&amp;E28,Tablas!N124:O177,2,FALSE))</f>
        <v>No definido</v>
      </c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</row>
    <row r="29" spans="2:35" ht="27" customHeight="1" x14ac:dyDescent="0.25">
      <c r="B29" s="17"/>
      <c r="C29" s="18" t="s">
        <v>22</v>
      </c>
      <c r="D29" s="17"/>
      <c r="E29" s="13" t="str">
        <f>+IF(ISERROR(VLOOKUP($D29,'Hoja 1 Datos Maestros'!$B$6:$F$55,2)=TRUE),"",VLOOKUP($D29,'Hoja 1 Datos Maestros'!$B$6:$F$55,2))</f>
        <v/>
      </c>
      <c r="F29" s="13" t="str">
        <f>+IF(ISERROR(VLOOKUP($D29,'Hoja 1 Datos Maestros'!$B$6:$F$55,3)=TRUE),"",VLOOKUP($D29,'Hoja 1 Datos Maestros'!$B$6:$F$55,3))</f>
        <v/>
      </c>
      <c r="G29" s="13" t="str">
        <f>+IF(ISERROR(VLOOKUP($D29,'Hoja 1 Datos Maestros'!$B$6:$F$55,4)=TRUE),"",VLOOKUP($D29,'Hoja 1 Datos Maestros'!$B$6:$F$55,4))</f>
        <v/>
      </c>
      <c r="H29" s="30">
        <f t="shared" si="0"/>
        <v>0</v>
      </c>
      <c r="I29" s="33"/>
      <c r="J29" s="32" t="str">
        <f>+IF(ISERROR(VLOOKUP(B29&amp;E29,Tablas!$N$102:$O$200,2,FALSE)=TRUE),"No definido",VLOOKUP(B29&amp;E29,Tablas!N125:O178,2,FALSE))</f>
        <v>No definido</v>
      </c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</row>
    <row r="30" spans="2:35" ht="27" customHeight="1" x14ac:dyDescent="0.25">
      <c r="B30" s="17"/>
      <c r="C30" s="18" t="s">
        <v>22</v>
      </c>
      <c r="D30" s="17"/>
      <c r="E30" s="13" t="str">
        <f>+IF(ISERROR(VLOOKUP($D30,'Hoja 1 Datos Maestros'!$B$6:$F$55,2)=TRUE),"",VLOOKUP($D30,'Hoja 1 Datos Maestros'!$B$6:$F$55,2))</f>
        <v/>
      </c>
      <c r="F30" s="13" t="str">
        <f>+IF(ISERROR(VLOOKUP($D30,'Hoja 1 Datos Maestros'!$B$6:$F$55,3)=TRUE),"",VLOOKUP($D30,'Hoja 1 Datos Maestros'!$B$6:$F$55,3))</f>
        <v/>
      </c>
      <c r="G30" s="13" t="str">
        <f>+IF(ISERROR(VLOOKUP($D30,'Hoja 1 Datos Maestros'!$B$6:$F$55,4)=TRUE),"",VLOOKUP($D30,'Hoja 1 Datos Maestros'!$B$6:$F$55,4))</f>
        <v/>
      </c>
      <c r="H30" s="30">
        <f t="shared" si="0"/>
        <v>0</v>
      </c>
      <c r="I30" s="33"/>
      <c r="J30" s="32" t="str">
        <f>+IF(ISERROR(VLOOKUP(B30&amp;E30,Tablas!$N$102:$O$200,2,FALSE)=TRUE),"No definido",VLOOKUP(B30&amp;E30,Tablas!N126:O179,2,FALSE))</f>
        <v>No definido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2:35" ht="27" customHeight="1" x14ac:dyDescent="0.25">
      <c r="B31" s="17"/>
      <c r="C31" s="18" t="s">
        <v>22</v>
      </c>
      <c r="D31" s="17"/>
      <c r="E31" s="13" t="str">
        <f>+IF(ISERROR(VLOOKUP($D31,'Hoja 1 Datos Maestros'!$B$6:$F$55,2)=TRUE),"",VLOOKUP($D31,'Hoja 1 Datos Maestros'!$B$6:$F$55,2))</f>
        <v/>
      </c>
      <c r="F31" s="13" t="str">
        <f>+IF(ISERROR(VLOOKUP($D31,'Hoja 1 Datos Maestros'!$B$6:$F$55,3)=TRUE),"",VLOOKUP($D31,'Hoja 1 Datos Maestros'!$B$6:$F$55,3))</f>
        <v/>
      </c>
      <c r="G31" s="13" t="str">
        <f>+IF(ISERROR(VLOOKUP($D31,'Hoja 1 Datos Maestros'!$B$6:$F$55,4)=TRUE),"",VLOOKUP($D31,'Hoja 1 Datos Maestros'!$B$6:$F$55,4))</f>
        <v/>
      </c>
      <c r="H31" s="30">
        <f t="shared" si="0"/>
        <v>0</v>
      </c>
      <c r="I31" s="33"/>
      <c r="J31" s="32" t="str">
        <f>+IF(ISERROR(VLOOKUP(B31&amp;E31,Tablas!$N$102:$O$200,2,FALSE)=TRUE),"No definido",VLOOKUP(B31&amp;E31,Tablas!N127:O180,2,FALSE))</f>
        <v>No definido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</row>
    <row r="32" spans="2:35" ht="27" customHeight="1" x14ac:dyDescent="0.25">
      <c r="B32" s="17"/>
      <c r="C32" s="18" t="s">
        <v>22</v>
      </c>
      <c r="D32" s="17"/>
      <c r="E32" s="13" t="str">
        <f>+IF(ISERROR(VLOOKUP($D32,'Hoja 1 Datos Maestros'!$B$6:$F$55,2)=TRUE),"",VLOOKUP($D32,'Hoja 1 Datos Maestros'!$B$6:$F$55,2))</f>
        <v/>
      </c>
      <c r="F32" s="13" t="str">
        <f>+IF(ISERROR(VLOOKUP($D32,'Hoja 1 Datos Maestros'!$B$6:$F$55,3)=TRUE),"",VLOOKUP($D32,'Hoja 1 Datos Maestros'!$B$6:$F$55,3))</f>
        <v/>
      </c>
      <c r="G32" s="13" t="str">
        <f>+IF(ISERROR(VLOOKUP($D32,'Hoja 1 Datos Maestros'!$B$6:$F$55,4)=TRUE),"",VLOOKUP($D32,'Hoja 1 Datos Maestros'!$B$6:$F$55,4))</f>
        <v/>
      </c>
      <c r="H32" s="30">
        <f t="shared" si="0"/>
        <v>0</v>
      </c>
      <c r="I32" s="33"/>
      <c r="J32" s="32" t="str">
        <f>+IF(ISERROR(VLOOKUP(B32&amp;E32,Tablas!$N$102:$O$200,2,FALSE)=TRUE),"No definido",VLOOKUP(B32&amp;E32,Tablas!N128:O181,2,FALSE))</f>
        <v>No definido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</row>
    <row r="33" spans="2:35" ht="27" customHeight="1" x14ac:dyDescent="0.25">
      <c r="B33" s="17"/>
      <c r="C33" s="18" t="s">
        <v>22</v>
      </c>
      <c r="D33" s="17"/>
      <c r="E33" s="13" t="str">
        <f>+IF(ISERROR(VLOOKUP($D33,'Hoja 1 Datos Maestros'!$B$6:$F$55,2)=TRUE),"",VLOOKUP($D33,'Hoja 1 Datos Maestros'!$B$6:$F$55,2))</f>
        <v/>
      </c>
      <c r="F33" s="13" t="str">
        <f>+IF(ISERROR(VLOOKUP($D33,'Hoja 1 Datos Maestros'!$B$6:$F$55,3)=TRUE),"",VLOOKUP($D33,'Hoja 1 Datos Maestros'!$B$6:$F$55,3))</f>
        <v/>
      </c>
      <c r="G33" s="13" t="str">
        <f>+IF(ISERROR(VLOOKUP($D33,'Hoja 1 Datos Maestros'!$B$6:$F$55,4)=TRUE),"",VLOOKUP($D33,'Hoja 1 Datos Maestros'!$B$6:$F$55,4))</f>
        <v/>
      </c>
      <c r="H33" s="30">
        <f t="shared" si="0"/>
        <v>0</v>
      </c>
      <c r="I33" s="33"/>
      <c r="J33" s="32" t="str">
        <f>+IF(ISERROR(VLOOKUP(B33&amp;E33,Tablas!$N$102:$O$200,2,FALSE)=TRUE),"No definido",VLOOKUP(B33&amp;E33,Tablas!N129:O182,2,FALSE))</f>
        <v>No definido</v>
      </c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</row>
    <row r="34" spans="2:35" ht="27" customHeight="1" x14ac:dyDescent="0.25">
      <c r="B34" s="17"/>
      <c r="C34" s="18" t="s">
        <v>22</v>
      </c>
      <c r="D34" s="17"/>
      <c r="E34" s="13" t="str">
        <f>+IF(ISERROR(VLOOKUP($D34,'Hoja 1 Datos Maestros'!$B$6:$F$55,2)=TRUE),"",VLOOKUP($D34,'Hoja 1 Datos Maestros'!$B$6:$F$55,2))</f>
        <v/>
      </c>
      <c r="F34" s="13" t="str">
        <f>+IF(ISERROR(VLOOKUP($D34,'Hoja 1 Datos Maestros'!$B$6:$F$55,3)=TRUE),"",VLOOKUP($D34,'Hoja 1 Datos Maestros'!$B$6:$F$55,3))</f>
        <v/>
      </c>
      <c r="G34" s="13" t="str">
        <f>+IF(ISERROR(VLOOKUP($D34,'Hoja 1 Datos Maestros'!$B$6:$F$55,4)=TRUE),"",VLOOKUP($D34,'Hoja 1 Datos Maestros'!$B$6:$F$55,4))</f>
        <v/>
      </c>
      <c r="H34" s="30">
        <f t="shared" si="0"/>
        <v>0</v>
      </c>
      <c r="I34" s="33"/>
      <c r="J34" s="32" t="str">
        <f>+IF(ISERROR(VLOOKUP(B34&amp;E34,Tablas!$N$102:$O$200,2,FALSE)=TRUE),"No definido",VLOOKUP(B34&amp;E34,Tablas!N130:O183,2,FALSE))</f>
        <v>No definido</v>
      </c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</row>
    <row r="35" spans="2:35" ht="27" customHeight="1" x14ac:dyDescent="0.25">
      <c r="B35" s="17"/>
      <c r="C35" s="18" t="s">
        <v>22</v>
      </c>
      <c r="D35" s="17"/>
      <c r="E35" s="13" t="str">
        <f>+IF(ISERROR(VLOOKUP($D35,'Hoja 1 Datos Maestros'!$B$6:$F$55,2)=TRUE),"",VLOOKUP($D35,'Hoja 1 Datos Maestros'!$B$6:$F$55,2))</f>
        <v/>
      </c>
      <c r="F35" s="13" t="str">
        <f>+IF(ISERROR(VLOOKUP($D35,'Hoja 1 Datos Maestros'!$B$6:$F$55,3)=TRUE),"",VLOOKUP($D35,'Hoja 1 Datos Maestros'!$B$6:$F$55,3))</f>
        <v/>
      </c>
      <c r="G35" s="13" t="str">
        <f>+IF(ISERROR(VLOOKUP($D35,'Hoja 1 Datos Maestros'!$B$6:$F$55,4)=TRUE),"",VLOOKUP($D35,'Hoja 1 Datos Maestros'!$B$6:$F$55,4))</f>
        <v/>
      </c>
      <c r="H35" s="30">
        <f t="shared" si="0"/>
        <v>0</v>
      </c>
      <c r="I35" s="33"/>
      <c r="J35" s="32" t="str">
        <f>+IF(ISERROR(VLOOKUP(B35&amp;E35,Tablas!$N$102:$O$200,2,FALSE)=TRUE),"No definido",VLOOKUP(B35&amp;E35,Tablas!N131:O184,2,FALSE))</f>
        <v>No definido</v>
      </c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</row>
    <row r="36" spans="2:35" ht="27" customHeight="1" x14ac:dyDescent="0.25">
      <c r="B36" s="17"/>
      <c r="C36" s="18" t="s">
        <v>22</v>
      </c>
      <c r="D36" s="17"/>
      <c r="E36" s="13" t="str">
        <f>+IF(ISERROR(VLOOKUP($D36,'Hoja 1 Datos Maestros'!$B$6:$F$55,2)=TRUE),"",VLOOKUP($D36,'Hoja 1 Datos Maestros'!$B$6:$F$55,2))</f>
        <v/>
      </c>
      <c r="F36" s="13" t="str">
        <f>+IF(ISERROR(VLOOKUP($D36,'Hoja 1 Datos Maestros'!$B$6:$F$55,3)=TRUE),"",VLOOKUP($D36,'Hoja 1 Datos Maestros'!$B$6:$F$55,3))</f>
        <v/>
      </c>
      <c r="G36" s="13" t="str">
        <f>+IF(ISERROR(VLOOKUP($D36,'Hoja 1 Datos Maestros'!$B$6:$F$55,4)=TRUE),"",VLOOKUP($D36,'Hoja 1 Datos Maestros'!$B$6:$F$55,4))</f>
        <v/>
      </c>
      <c r="H36" s="30">
        <f t="shared" si="0"/>
        <v>0</v>
      </c>
      <c r="I36" s="33"/>
      <c r="J36" s="32" t="str">
        <f>+IF(ISERROR(VLOOKUP(B36&amp;E36,Tablas!$N$102:$O$200,2,FALSE)=TRUE),"No definido",VLOOKUP(B36&amp;E36,Tablas!N132:O185,2,FALSE))</f>
        <v>No definido</v>
      </c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</row>
    <row r="37" spans="2:35" ht="27" customHeight="1" x14ac:dyDescent="0.25">
      <c r="B37" s="17"/>
      <c r="C37" s="18" t="s">
        <v>22</v>
      </c>
      <c r="D37" s="17"/>
      <c r="E37" s="13" t="str">
        <f>+IF(ISERROR(VLOOKUP($D37,'Hoja 1 Datos Maestros'!$B$6:$F$55,2)=TRUE),"",VLOOKUP($D37,'Hoja 1 Datos Maestros'!$B$6:$F$55,2))</f>
        <v/>
      </c>
      <c r="F37" s="13" t="str">
        <f>+IF(ISERROR(VLOOKUP($D37,'Hoja 1 Datos Maestros'!$B$6:$F$55,3)=TRUE),"",VLOOKUP($D37,'Hoja 1 Datos Maestros'!$B$6:$F$55,3))</f>
        <v/>
      </c>
      <c r="G37" s="13" t="str">
        <f>+IF(ISERROR(VLOOKUP($D37,'Hoja 1 Datos Maestros'!$B$6:$F$55,4)=TRUE),"",VLOOKUP($D37,'Hoja 1 Datos Maestros'!$B$6:$F$55,4))</f>
        <v/>
      </c>
      <c r="H37" s="30">
        <f t="shared" si="0"/>
        <v>0</v>
      </c>
      <c r="I37" s="33"/>
      <c r="J37" s="32" t="str">
        <f>+IF(ISERROR(VLOOKUP(B37&amp;E37,Tablas!$N$102:$O$200,2,FALSE)=TRUE),"No definido",VLOOKUP(B37&amp;E37,Tablas!N133:O186,2,FALSE))</f>
        <v>No definido</v>
      </c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</row>
    <row r="38" spans="2:35" ht="27" customHeight="1" x14ac:dyDescent="0.25">
      <c r="B38" s="17"/>
      <c r="C38" s="18" t="s">
        <v>22</v>
      </c>
      <c r="D38" s="17"/>
      <c r="E38" s="13" t="str">
        <f>+IF(ISERROR(VLOOKUP($D38,'Hoja 1 Datos Maestros'!$B$6:$F$55,2)=TRUE),"",VLOOKUP($D38,'Hoja 1 Datos Maestros'!$B$6:$F$55,2))</f>
        <v/>
      </c>
      <c r="F38" s="13" t="str">
        <f>+IF(ISERROR(VLOOKUP($D38,'Hoja 1 Datos Maestros'!$B$6:$F$55,3)=TRUE),"",VLOOKUP($D38,'Hoja 1 Datos Maestros'!$B$6:$F$55,3))</f>
        <v/>
      </c>
      <c r="G38" s="13" t="str">
        <f>+IF(ISERROR(VLOOKUP($D38,'Hoja 1 Datos Maestros'!$B$6:$F$55,4)=TRUE),"",VLOOKUP($D38,'Hoja 1 Datos Maestros'!$B$6:$F$55,4))</f>
        <v/>
      </c>
      <c r="H38" s="30">
        <f t="shared" si="0"/>
        <v>0</v>
      </c>
      <c r="I38" s="33"/>
      <c r="J38" s="32" t="str">
        <f>+IF(ISERROR(VLOOKUP(B38&amp;E38,Tablas!$N$102:$O$200,2,FALSE)=TRUE),"No definido",VLOOKUP(B38&amp;E38,Tablas!N134:O187,2,FALSE))</f>
        <v>No definido</v>
      </c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</row>
    <row r="39" spans="2:35" ht="27" customHeight="1" x14ac:dyDescent="0.25">
      <c r="B39" s="17"/>
      <c r="C39" s="18" t="s">
        <v>22</v>
      </c>
      <c r="D39" s="17"/>
      <c r="E39" s="13" t="str">
        <f>+IF(ISERROR(VLOOKUP($D39,'Hoja 1 Datos Maestros'!$B$6:$F$55,2)=TRUE),"",VLOOKUP($D39,'Hoja 1 Datos Maestros'!$B$6:$F$55,2))</f>
        <v/>
      </c>
      <c r="F39" s="13" t="str">
        <f>+IF(ISERROR(VLOOKUP($D39,'Hoja 1 Datos Maestros'!$B$6:$F$55,3)=TRUE),"",VLOOKUP($D39,'Hoja 1 Datos Maestros'!$B$6:$F$55,3))</f>
        <v/>
      </c>
      <c r="G39" s="13" t="str">
        <f>+IF(ISERROR(VLOOKUP($D39,'Hoja 1 Datos Maestros'!$B$6:$F$55,4)=TRUE),"",VLOOKUP($D39,'Hoja 1 Datos Maestros'!$B$6:$F$55,4))</f>
        <v/>
      </c>
      <c r="H39" s="30">
        <f t="shared" si="0"/>
        <v>0</v>
      </c>
      <c r="I39" s="33"/>
      <c r="J39" s="32" t="str">
        <f>+IF(ISERROR(VLOOKUP(B39&amp;E39,Tablas!$N$102:$O$200,2,FALSE)=TRUE),"No definido",VLOOKUP(B39&amp;E39,Tablas!N135:O188,2,FALSE))</f>
        <v>No definido</v>
      </c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2:35" ht="27" customHeight="1" x14ac:dyDescent="0.25">
      <c r="B40" s="17"/>
      <c r="C40" s="18" t="s">
        <v>22</v>
      </c>
      <c r="D40" s="17"/>
      <c r="E40" s="13" t="str">
        <f>+IF(ISERROR(VLOOKUP($D40,'Hoja 1 Datos Maestros'!$B$6:$F$55,2)=TRUE),"",VLOOKUP($D40,'Hoja 1 Datos Maestros'!$B$6:$F$55,2))</f>
        <v/>
      </c>
      <c r="F40" s="13" t="str">
        <f>+IF(ISERROR(VLOOKUP($D40,'Hoja 1 Datos Maestros'!$B$6:$F$55,3)=TRUE),"",VLOOKUP($D40,'Hoja 1 Datos Maestros'!$B$6:$F$55,3))</f>
        <v/>
      </c>
      <c r="G40" s="13" t="str">
        <f>+IF(ISERROR(VLOOKUP($D40,'Hoja 1 Datos Maestros'!$B$6:$F$55,4)=TRUE),"",VLOOKUP($D40,'Hoja 1 Datos Maestros'!$B$6:$F$55,4))</f>
        <v/>
      </c>
      <c r="H40" s="30">
        <f t="shared" si="0"/>
        <v>0</v>
      </c>
      <c r="I40" s="33"/>
      <c r="J40" s="32" t="str">
        <f>+IF(ISERROR(VLOOKUP(B40&amp;E40,Tablas!$N$102:$O$200,2,FALSE)=TRUE),"No definido",VLOOKUP(B40&amp;E40,Tablas!N136:O189,2,FALSE))</f>
        <v>No definido</v>
      </c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</row>
    <row r="41" spans="2:35" ht="27" customHeight="1" x14ac:dyDescent="0.25">
      <c r="B41" s="17"/>
      <c r="C41" s="18" t="s">
        <v>22</v>
      </c>
      <c r="D41" s="17"/>
      <c r="E41" s="13" t="str">
        <f>+IF(ISERROR(VLOOKUP($D41,'Hoja 1 Datos Maestros'!$B$6:$F$55,2)=TRUE),"",VLOOKUP($D41,'Hoja 1 Datos Maestros'!$B$6:$F$55,2))</f>
        <v/>
      </c>
      <c r="F41" s="13" t="str">
        <f>+IF(ISERROR(VLOOKUP($D41,'Hoja 1 Datos Maestros'!$B$6:$F$55,3)=TRUE),"",VLOOKUP($D41,'Hoja 1 Datos Maestros'!$B$6:$F$55,3))</f>
        <v/>
      </c>
      <c r="G41" s="13" t="str">
        <f>+IF(ISERROR(VLOOKUP($D41,'Hoja 1 Datos Maestros'!$B$6:$F$55,4)=TRUE),"",VLOOKUP($D41,'Hoja 1 Datos Maestros'!$B$6:$F$55,4))</f>
        <v/>
      </c>
      <c r="H41" s="30">
        <f t="shared" si="0"/>
        <v>0</v>
      </c>
      <c r="I41" s="33"/>
      <c r="J41" s="32" t="str">
        <f>+IF(ISERROR(VLOOKUP(B41&amp;E41,Tablas!$N$102:$O$200,2,FALSE)=TRUE),"No definido",VLOOKUP(B41&amp;E41,Tablas!N137:O190,2,FALSE))</f>
        <v>No definido</v>
      </c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</row>
    <row r="42" spans="2:35" ht="27" customHeight="1" x14ac:dyDescent="0.25">
      <c r="B42" s="17"/>
      <c r="C42" s="18" t="s">
        <v>22</v>
      </c>
      <c r="D42" s="17"/>
      <c r="E42" s="13" t="str">
        <f>+IF(ISERROR(VLOOKUP($D42,'Hoja 1 Datos Maestros'!$B$6:$F$55,2)=TRUE),"",VLOOKUP($D42,'Hoja 1 Datos Maestros'!$B$6:$F$55,2))</f>
        <v/>
      </c>
      <c r="F42" s="13" t="str">
        <f>+IF(ISERROR(VLOOKUP($D42,'Hoja 1 Datos Maestros'!$B$6:$F$55,3)=TRUE),"",VLOOKUP($D42,'Hoja 1 Datos Maestros'!$B$6:$F$55,3))</f>
        <v/>
      </c>
      <c r="G42" s="13" t="str">
        <f>+IF(ISERROR(VLOOKUP($D42,'Hoja 1 Datos Maestros'!$B$6:$F$55,4)=TRUE),"",VLOOKUP($D42,'Hoja 1 Datos Maestros'!$B$6:$F$55,4))</f>
        <v/>
      </c>
      <c r="H42" s="30">
        <f t="shared" si="0"/>
        <v>0</v>
      </c>
      <c r="I42" s="33"/>
      <c r="J42" s="32" t="str">
        <f>+IF(ISERROR(VLOOKUP(B42&amp;E42,Tablas!$N$102:$O$200,2,FALSE)=TRUE),"No definido",VLOOKUP(B42&amp;E42,Tablas!N138:O191,2,FALSE))</f>
        <v>No definido</v>
      </c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</row>
    <row r="43" spans="2:35" ht="27" customHeight="1" x14ac:dyDescent="0.25">
      <c r="B43" s="17"/>
      <c r="C43" s="18" t="s">
        <v>22</v>
      </c>
      <c r="D43" s="17"/>
      <c r="E43" s="13" t="str">
        <f>+IF(ISERROR(VLOOKUP($D43,'Hoja 1 Datos Maestros'!$B$6:$F$55,2)=TRUE),"",VLOOKUP($D43,'Hoja 1 Datos Maestros'!$B$6:$F$55,2))</f>
        <v/>
      </c>
      <c r="F43" s="13" t="str">
        <f>+IF(ISERROR(VLOOKUP($D43,'Hoja 1 Datos Maestros'!$B$6:$F$55,3)=TRUE),"",VLOOKUP($D43,'Hoja 1 Datos Maestros'!$B$6:$F$55,3))</f>
        <v/>
      </c>
      <c r="G43" s="13" t="str">
        <f>+IF(ISERROR(VLOOKUP($D43,'Hoja 1 Datos Maestros'!$B$6:$F$55,4)=TRUE),"",VLOOKUP($D43,'Hoja 1 Datos Maestros'!$B$6:$F$55,4))</f>
        <v/>
      </c>
      <c r="H43" s="30">
        <f t="shared" si="0"/>
        <v>0</v>
      </c>
      <c r="I43" s="33"/>
      <c r="J43" s="32" t="str">
        <f>+IF(ISERROR(VLOOKUP(B43&amp;E43,Tablas!$N$102:$O$200,2,FALSE)=TRUE),"No definido",VLOOKUP(B43&amp;E43,Tablas!N139:O192,2,FALSE))</f>
        <v>No definido</v>
      </c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</row>
    <row r="44" spans="2:35" ht="27" customHeight="1" x14ac:dyDescent="0.25">
      <c r="B44" s="17"/>
      <c r="C44" s="18" t="s">
        <v>22</v>
      </c>
      <c r="D44" s="17"/>
      <c r="E44" s="13" t="str">
        <f>+IF(ISERROR(VLOOKUP($D44,'Hoja 1 Datos Maestros'!$B$6:$F$55,2)=TRUE),"",VLOOKUP($D44,'Hoja 1 Datos Maestros'!$B$6:$F$55,2))</f>
        <v/>
      </c>
      <c r="F44" s="13" t="str">
        <f>+IF(ISERROR(VLOOKUP($D44,'Hoja 1 Datos Maestros'!$B$6:$F$55,3)=TRUE),"",VLOOKUP($D44,'Hoja 1 Datos Maestros'!$B$6:$F$55,3))</f>
        <v/>
      </c>
      <c r="G44" s="13" t="str">
        <f>+IF(ISERROR(VLOOKUP($D44,'Hoja 1 Datos Maestros'!$B$6:$F$55,4)=TRUE),"",VLOOKUP($D44,'Hoja 1 Datos Maestros'!$B$6:$F$55,4))</f>
        <v/>
      </c>
      <c r="H44" s="30">
        <f t="shared" si="0"/>
        <v>0</v>
      </c>
      <c r="I44" s="33"/>
      <c r="J44" s="32" t="str">
        <f>+IF(ISERROR(VLOOKUP(B44&amp;E44,Tablas!$N$102:$O$200,2,FALSE)=TRUE),"No definido",VLOOKUP(B44&amp;E44,Tablas!N140:O193,2,FALSE))</f>
        <v>No definido</v>
      </c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2:35" ht="27" customHeight="1" x14ac:dyDescent="0.25">
      <c r="B45" s="17"/>
      <c r="C45" s="18" t="s">
        <v>22</v>
      </c>
      <c r="D45" s="17"/>
      <c r="E45" s="13" t="str">
        <f>+IF(ISERROR(VLOOKUP($D45,'Hoja 1 Datos Maestros'!$B$6:$F$55,2)=TRUE),"",VLOOKUP($D45,'Hoja 1 Datos Maestros'!$B$6:$F$55,2))</f>
        <v/>
      </c>
      <c r="F45" s="13" t="str">
        <f>+IF(ISERROR(VLOOKUP($D45,'Hoja 1 Datos Maestros'!$B$6:$F$55,3)=TRUE),"",VLOOKUP($D45,'Hoja 1 Datos Maestros'!$B$6:$F$55,3))</f>
        <v/>
      </c>
      <c r="G45" s="13" t="str">
        <f>+IF(ISERROR(VLOOKUP($D45,'Hoja 1 Datos Maestros'!$B$6:$F$55,4)=TRUE),"",VLOOKUP($D45,'Hoja 1 Datos Maestros'!$B$6:$F$55,4))</f>
        <v/>
      </c>
      <c r="H45" s="30">
        <f t="shared" si="0"/>
        <v>0</v>
      </c>
      <c r="I45" s="33"/>
      <c r="J45" s="32" t="str">
        <f>+IF(ISERROR(VLOOKUP(B45&amp;E45,Tablas!$N$102:$O$200,2,FALSE)=TRUE),"No definido",VLOOKUP(B45&amp;E45,Tablas!N141:O194,2,FALSE))</f>
        <v>No definido</v>
      </c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2:35" ht="27" customHeight="1" x14ac:dyDescent="0.25">
      <c r="B46" s="17"/>
      <c r="C46" s="18" t="s">
        <v>22</v>
      </c>
      <c r="D46" s="17"/>
      <c r="E46" s="13" t="str">
        <f>+IF(ISERROR(VLOOKUP($D46,'Hoja 1 Datos Maestros'!$B$6:$F$55,2)=TRUE),"",VLOOKUP($D46,'Hoja 1 Datos Maestros'!$B$6:$F$55,2))</f>
        <v/>
      </c>
      <c r="F46" s="13" t="str">
        <f>+IF(ISERROR(VLOOKUP($D46,'Hoja 1 Datos Maestros'!$B$6:$F$55,3)=TRUE),"",VLOOKUP($D46,'Hoja 1 Datos Maestros'!$B$6:$F$55,3))</f>
        <v/>
      </c>
      <c r="G46" s="13" t="str">
        <f>+IF(ISERROR(VLOOKUP($D46,'Hoja 1 Datos Maestros'!$B$6:$F$55,4)=TRUE),"",VLOOKUP($D46,'Hoja 1 Datos Maestros'!$B$6:$F$55,4))</f>
        <v/>
      </c>
      <c r="H46" s="30">
        <f t="shared" si="0"/>
        <v>0</v>
      </c>
      <c r="I46" s="33"/>
      <c r="J46" s="32" t="str">
        <f>+IF(ISERROR(VLOOKUP(B46&amp;E46,Tablas!$N$102:$O$200,2,FALSE)=TRUE),"No definido",VLOOKUP(B46&amp;E46,Tablas!N142:O195,2,FALSE))</f>
        <v>No definido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2:35" ht="27" customHeight="1" x14ac:dyDescent="0.25">
      <c r="B47" s="17"/>
      <c r="C47" s="18" t="s">
        <v>22</v>
      </c>
      <c r="D47" s="17"/>
      <c r="E47" s="13" t="str">
        <f>+IF(ISERROR(VLOOKUP($D47,'Hoja 1 Datos Maestros'!$B$6:$F$55,2)=TRUE),"",VLOOKUP($D47,'Hoja 1 Datos Maestros'!$B$6:$F$55,2))</f>
        <v/>
      </c>
      <c r="F47" s="13" t="str">
        <f>+IF(ISERROR(VLOOKUP($D47,'Hoja 1 Datos Maestros'!$B$6:$F$55,3)=TRUE),"",VLOOKUP($D47,'Hoja 1 Datos Maestros'!$B$6:$F$55,3))</f>
        <v/>
      </c>
      <c r="G47" s="13" t="str">
        <f>+IF(ISERROR(VLOOKUP($D47,'Hoja 1 Datos Maestros'!$B$6:$F$55,4)=TRUE),"",VLOOKUP($D47,'Hoja 1 Datos Maestros'!$B$6:$F$55,4))</f>
        <v/>
      </c>
      <c r="H47" s="30">
        <f t="shared" si="0"/>
        <v>0</v>
      </c>
      <c r="I47" s="33"/>
      <c r="J47" s="32" t="str">
        <f>+IF(ISERROR(VLOOKUP(B47&amp;E47,Tablas!$N$102:$O$200,2,FALSE)=TRUE),"No definido",VLOOKUP(B47&amp;E47,Tablas!N143:O196,2,FALSE))</f>
        <v>No definido</v>
      </c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2:35" ht="27" customHeight="1" x14ac:dyDescent="0.25">
      <c r="B48" s="17"/>
      <c r="C48" s="18" t="s">
        <v>22</v>
      </c>
      <c r="D48" s="17"/>
      <c r="E48" s="13" t="str">
        <f>+IF(ISERROR(VLOOKUP($D48,'Hoja 1 Datos Maestros'!$B$6:$F$55,2)=TRUE),"",VLOOKUP($D48,'Hoja 1 Datos Maestros'!$B$6:$F$55,2))</f>
        <v/>
      </c>
      <c r="F48" s="13" t="str">
        <f>+IF(ISERROR(VLOOKUP($D48,'Hoja 1 Datos Maestros'!$B$6:$F$55,3)=TRUE),"",VLOOKUP($D48,'Hoja 1 Datos Maestros'!$B$6:$F$55,3))</f>
        <v/>
      </c>
      <c r="G48" s="13" t="str">
        <f>+IF(ISERROR(VLOOKUP($D48,'Hoja 1 Datos Maestros'!$B$6:$F$55,4)=TRUE),"",VLOOKUP($D48,'Hoja 1 Datos Maestros'!$B$6:$F$55,4))</f>
        <v/>
      </c>
      <c r="H48" s="30">
        <f t="shared" si="0"/>
        <v>0</v>
      </c>
      <c r="I48" s="33"/>
      <c r="J48" s="32" t="str">
        <f>+IF(ISERROR(VLOOKUP(B48&amp;E48,Tablas!$N$102:$O$200,2,FALSE)=TRUE),"No definido",VLOOKUP(B48&amp;E48,Tablas!N144:O197,2,FALSE))</f>
        <v>No definido</v>
      </c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2:35" ht="27" customHeight="1" x14ac:dyDescent="0.25">
      <c r="B49" s="17"/>
      <c r="C49" s="18" t="s">
        <v>22</v>
      </c>
      <c r="D49" s="17"/>
      <c r="E49" s="13" t="str">
        <f>+IF(ISERROR(VLOOKUP($D49,'Hoja 1 Datos Maestros'!$B$6:$F$55,2)=TRUE),"",VLOOKUP($D49,'Hoja 1 Datos Maestros'!$B$6:$F$55,2))</f>
        <v/>
      </c>
      <c r="F49" s="13" t="str">
        <f>+IF(ISERROR(VLOOKUP($D49,'Hoja 1 Datos Maestros'!$B$6:$F$55,3)=TRUE),"",VLOOKUP($D49,'Hoja 1 Datos Maestros'!$B$6:$F$55,3))</f>
        <v/>
      </c>
      <c r="G49" s="13" t="str">
        <f>+IF(ISERROR(VLOOKUP($D49,'Hoja 1 Datos Maestros'!$B$6:$F$55,4)=TRUE),"",VLOOKUP($D49,'Hoja 1 Datos Maestros'!$B$6:$F$55,4))</f>
        <v/>
      </c>
      <c r="H49" s="30">
        <f t="shared" si="0"/>
        <v>0</v>
      </c>
      <c r="I49" s="33"/>
      <c r="J49" s="32" t="str">
        <f>+IF(ISERROR(VLOOKUP(B49&amp;E49,Tablas!$N$102:$O$200,2,FALSE)=TRUE),"No definido",VLOOKUP(B49&amp;E49,Tablas!N145:O198,2,FALSE))</f>
        <v>No definido</v>
      </c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2:35" ht="27" customHeight="1" x14ac:dyDescent="0.25">
      <c r="B50" s="17"/>
      <c r="C50" s="18" t="s">
        <v>22</v>
      </c>
      <c r="D50" s="17"/>
      <c r="E50" s="13" t="str">
        <f>+IF(ISERROR(VLOOKUP($D50,'Hoja 1 Datos Maestros'!$B$6:$F$55,2)=TRUE),"",VLOOKUP($D50,'Hoja 1 Datos Maestros'!$B$6:$F$55,2))</f>
        <v/>
      </c>
      <c r="F50" s="13" t="str">
        <f>+IF(ISERROR(VLOOKUP($D50,'Hoja 1 Datos Maestros'!$B$6:$F$55,3)=TRUE),"",VLOOKUP($D50,'Hoja 1 Datos Maestros'!$B$6:$F$55,3))</f>
        <v/>
      </c>
      <c r="G50" s="13" t="str">
        <f>+IF(ISERROR(VLOOKUP($D50,'Hoja 1 Datos Maestros'!$B$6:$F$55,4)=TRUE),"",VLOOKUP($D50,'Hoja 1 Datos Maestros'!$B$6:$F$55,4))</f>
        <v/>
      </c>
      <c r="H50" s="30">
        <f t="shared" si="0"/>
        <v>0</v>
      </c>
      <c r="I50" s="33"/>
      <c r="J50" s="32" t="str">
        <f>+IF(ISERROR(VLOOKUP(B50&amp;E50,Tablas!$N$102:$O$200,2,FALSE)=TRUE),"No definido",VLOOKUP(B50&amp;E50,Tablas!N146:O199,2,FALSE))</f>
        <v>No definido</v>
      </c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2:35" ht="27" customHeight="1" x14ac:dyDescent="0.25">
      <c r="B51" s="17"/>
      <c r="C51" s="18" t="s">
        <v>22</v>
      </c>
      <c r="D51" s="17"/>
      <c r="E51" s="13" t="str">
        <f>+IF(ISERROR(VLOOKUP($D51,'Hoja 1 Datos Maestros'!$B$6:$F$55,2)=TRUE),"",VLOOKUP($D51,'Hoja 1 Datos Maestros'!$B$6:$F$55,2))</f>
        <v/>
      </c>
      <c r="F51" s="13" t="str">
        <f>+IF(ISERROR(VLOOKUP($D51,'Hoja 1 Datos Maestros'!$B$6:$F$55,3)=TRUE),"",VLOOKUP($D51,'Hoja 1 Datos Maestros'!$B$6:$F$55,3))</f>
        <v/>
      </c>
      <c r="G51" s="13" t="str">
        <f>+IF(ISERROR(VLOOKUP($D51,'Hoja 1 Datos Maestros'!$B$6:$F$55,4)=TRUE),"",VLOOKUP($D51,'Hoja 1 Datos Maestros'!$B$6:$F$55,4))</f>
        <v/>
      </c>
      <c r="H51" s="30">
        <f t="shared" si="0"/>
        <v>0</v>
      </c>
      <c r="I51" s="33"/>
      <c r="J51" s="32" t="str">
        <f>+IF(ISERROR(VLOOKUP(B51&amp;E51,Tablas!$N$102:$O$200,2,FALSE)=TRUE),"No definido",VLOOKUP(B51&amp;E51,Tablas!N147:O200,2,FALSE))</f>
        <v>No definido</v>
      </c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2:35" ht="27" customHeight="1" x14ac:dyDescent="0.25">
      <c r="B52" s="17"/>
      <c r="C52" s="18" t="s">
        <v>22</v>
      </c>
      <c r="D52" s="17"/>
      <c r="E52" s="13" t="str">
        <f>+IF(ISERROR(VLOOKUP($D52,'Hoja 1 Datos Maestros'!$B$6:$F$55,2)=TRUE),"",VLOOKUP($D52,'Hoja 1 Datos Maestros'!$B$6:$F$55,2))</f>
        <v/>
      </c>
      <c r="F52" s="13" t="str">
        <f>+IF(ISERROR(VLOOKUP($D52,'Hoja 1 Datos Maestros'!$B$6:$F$55,3)=TRUE),"",VLOOKUP($D52,'Hoja 1 Datos Maestros'!$B$6:$F$55,3))</f>
        <v/>
      </c>
      <c r="G52" s="13" t="str">
        <f>+IF(ISERROR(VLOOKUP($D52,'Hoja 1 Datos Maestros'!$B$6:$F$55,4)=TRUE),"",VLOOKUP($D52,'Hoja 1 Datos Maestros'!$B$6:$F$55,4))</f>
        <v/>
      </c>
      <c r="H52" s="30">
        <f t="shared" si="0"/>
        <v>0</v>
      </c>
      <c r="I52" s="33"/>
      <c r="J52" s="32" t="str">
        <f>+IF(ISERROR(VLOOKUP(B52&amp;E52,Tablas!$N$102:$O$200,2,FALSE)=TRUE),"No definido",VLOOKUP(B52&amp;E52,Tablas!N148:O201,2,FALSE))</f>
        <v>No definido</v>
      </c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2:35" ht="27" customHeight="1" x14ac:dyDescent="0.25">
      <c r="B53" s="17"/>
      <c r="C53" s="18" t="s">
        <v>22</v>
      </c>
      <c r="D53" s="17"/>
      <c r="E53" s="13" t="str">
        <f>+IF(ISERROR(VLOOKUP($D53,'Hoja 1 Datos Maestros'!$B$6:$F$55,2)=TRUE),"",VLOOKUP($D53,'Hoja 1 Datos Maestros'!$B$6:$F$55,2))</f>
        <v/>
      </c>
      <c r="F53" s="13" t="str">
        <f>+IF(ISERROR(VLOOKUP($D53,'Hoja 1 Datos Maestros'!$B$6:$F$55,3)=TRUE),"",VLOOKUP($D53,'Hoja 1 Datos Maestros'!$B$6:$F$55,3))</f>
        <v/>
      </c>
      <c r="G53" s="13" t="str">
        <f>+IF(ISERROR(VLOOKUP($D53,'Hoja 1 Datos Maestros'!$B$6:$F$55,4)=TRUE),"",VLOOKUP($D53,'Hoja 1 Datos Maestros'!$B$6:$F$55,4))</f>
        <v/>
      </c>
      <c r="H53" s="30">
        <f t="shared" si="0"/>
        <v>0</v>
      </c>
      <c r="I53" s="33"/>
      <c r="J53" s="32" t="str">
        <f>+IF(ISERROR(VLOOKUP(B53&amp;E53,Tablas!$N$102:$O$200,2,FALSE)=TRUE),"No definido",VLOOKUP(B53&amp;E53,Tablas!N149:O202,2,FALSE))</f>
        <v>No definido</v>
      </c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2:35" ht="27" customHeight="1" x14ac:dyDescent="0.25">
      <c r="B54" s="17"/>
      <c r="C54" s="18" t="s">
        <v>22</v>
      </c>
      <c r="D54" s="17"/>
      <c r="E54" s="13" t="str">
        <f>+IF(ISERROR(VLOOKUP($D54,'Hoja 1 Datos Maestros'!$B$6:$F$55,2)=TRUE),"",VLOOKUP($D54,'Hoja 1 Datos Maestros'!$B$6:$F$55,2))</f>
        <v/>
      </c>
      <c r="F54" s="13" t="str">
        <f>+IF(ISERROR(VLOOKUP($D54,'Hoja 1 Datos Maestros'!$B$6:$F$55,3)=TRUE),"",VLOOKUP($D54,'Hoja 1 Datos Maestros'!$B$6:$F$55,3))</f>
        <v/>
      </c>
      <c r="G54" s="13" t="str">
        <f>+IF(ISERROR(VLOOKUP($D54,'Hoja 1 Datos Maestros'!$B$6:$F$55,4)=TRUE),"",VLOOKUP($D54,'Hoja 1 Datos Maestros'!$B$6:$F$55,4))</f>
        <v/>
      </c>
      <c r="H54" s="30">
        <f t="shared" si="0"/>
        <v>0</v>
      </c>
      <c r="I54" s="33"/>
      <c r="J54" s="32" t="str">
        <f>+IF(ISERROR(VLOOKUP(B54&amp;E54,Tablas!$N$102:$O$200,2,FALSE)=TRUE),"No definido",VLOOKUP(B54&amp;E54,Tablas!N150:O203,2,FALSE))</f>
        <v>No definido</v>
      </c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2:35" ht="27" customHeight="1" x14ac:dyDescent="0.25">
      <c r="B55" s="17"/>
      <c r="C55" s="18" t="s">
        <v>22</v>
      </c>
      <c r="D55" s="17"/>
      <c r="E55" s="13" t="str">
        <f>+IF(ISERROR(VLOOKUP($D55,'Hoja 1 Datos Maestros'!$B$6:$F$55,2)=TRUE),"",VLOOKUP($D55,'Hoja 1 Datos Maestros'!$B$6:$F$55,2))</f>
        <v/>
      </c>
      <c r="F55" s="13" t="str">
        <f>+IF(ISERROR(VLOOKUP($D55,'Hoja 1 Datos Maestros'!$B$6:$F$55,3)=TRUE),"",VLOOKUP($D55,'Hoja 1 Datos Maestros'!$B$6:$F$55,3))</f>
        <v/>
      </c>
      <c r="G55" s="13" t="str">
        <f>+IF(ISERROR(VLOOKUP($D55,'Hoja 1 Datos Maestros'!$B$6:$F$55,4)=TRUE),"",VLOOKUP($D55,'Hoja 1 Datos Maestros'!$B$6:$F$55,4))</f>
        <v/>
      </c>
      <c r="H55" s="30">
        <f t="shared" si="0"/>
        <v>0</v>
      </c>
      <c r="I55" s="33"/>
      <c r="J55" s="32" t="str">
        <f>+IF(ISERROR(VLOOKUP(B55&amp;E55,Tablas!$N$102:$O$200,2,FALSE)=TRUE),"No definido",VLOOKUP(B55&amp;E55,Tablas!N151:O204,2,FALSE))</f>
        <v>No definido</v>
      </c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2:35" ht="27" customHeight="1" x14ac:dyDescent="0.25">
      <c r="B56" s="17"/>
      <c r="C56" s="18" t="s">
        <v>22</v>
      </c>
      <c r="D56" s="17"/>
      <c r="E56" s="13" t="str">
        <f>+IF(ISERROR(VLOOKUP($D56,'Hoja 1 Datos Maestros'!$B$6:$F$55,2)=TRUE),"",VLOOKUP($D56,'Hoja 1 Datos Maestros'!$B$6:$F$55,2))</f>
        <v/>
      </c>
      <c r="F56" s="13" t="str">
        <f>+IF(ISERROR(VLOOKUP($D56,'Hoja 1 Datos Maestros'!$B$6:$F$55,3)=TRUE),"",VLOOKUP($D56,'Hoja 1 Datos Maestros'!$B$6:$F$55,3))</f>
        <v/>
      </c>
      <c r="G56" s="13" t="str">
        <f>+IF(ISERROR(VLOOKUP($D56,'Hoja 1 Datos Maestros'!$B$6:$F$55,4)=TRUE),"",VLOOKUP($D56,'Hoja 1 Datos Maestros'!$B$6:$F$55,4))</f>
        <v/>
      </c>
      <c r="H56" s="30">
        <f t="shared" si="0"/>
        <v>0</v>
      </c>
      <c r="I56" s="33"/>
      <c r="J56" s="32" t="str">
        <f>+IF(ISERROR(VLOOKUP(B56&amp;E56,Tablas!$N$102:$O$200,2,FALSE)=TRUE),"No definido",VLOOKUP(B56&amp;E56,Tablas!N152:O205,2,FALSE))</f>
        <v>No definido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2:35" ht="27" customHeight="1" x14ac:dyDescent="0.25">
      <c r="B57" s="17"/>
      <c r="C57" s="18" t="s">
        <v>22</v>
      </c>
      <c r="D57" s="17"/>
      <c r="E57" s="13" t="str">
        <f>+IF(ISERROR(VLOOKUP($D57,'Hoja 1 Datos Maestros'!$B$6:$F$55,2)=TRUE),"",VLOOKUP($D57,'Hoja 1 Datos Maestros'!$B$6:$F$55,2))</f>
        <v/>
      </c>
      <c r="F57" s="13" t="str">
        <f>+IF(ISERROR(VLOOKUP($D57,'Hoja 1 Datos Maestros'!$B$6:$F$55,3)=TRUE),"",VLOOKUP($D57,'Hoja 1 Datos Maestros'!$B$6:$F$55,3))</f>
        <v/>
      </c>
      <c r="G57" s="13" t="str">
        <f>+IF(ISERROR(VLOOKUP($D57,'Hoja 1 Datos Maestros'!$B$6:$F$55,4)=TRUE),"",VLOOKUP($D57,'Hoja 1 Datos Maestros'!$B$6:$F$55,4))</f>
        <v/>
      </c>
      <c r="H57" s="30">
        <f t="shared" si="0"/>
        <v>0</v>
      </c>
      <c r="I57" s="33"/>
      <c r="J57" s="32" t="str">
        <f>+IF(ISERROR(VLOOKUP(B57&amp;E57,Tablas!$N$102:$O$200,2,FALSE)=TRUE),"No definido",VLOOKUP(B57&amp;E57,Tablas!N153:O206,2,FALSE))</f>
        <v>No definido</v>
      </c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2:35" ht="27" customHeight="1" x14ac:dyDescent="0.25">
      <c r="B58" s="17"/>
      <c r="C58" s="18" t="s">
        <v>22</v>
      </c>
      <c r="D58" s="17"/>
      <c r="E58" s="13" t="str">
        <f>+IF(ISERROR(VLOOKUP($D58,'Hoja 1 Datos Maestros'!$B$6:$F$55,2)=TRUE),"",VLOOKUP($D58,'Hoja 1 Datos Maestros'!$B$6:$F$55,2))</f>
        <v/>
      </c>
      <c r="F58" s="13" t="str">
        <f>+IF(ISERROR(VLOOKUP($D58,'Hoja 1 Datos Maestros'!$B$6:$F$55,3)=TRUE),"",VLOOKUP($D58,'Hoja 1 Datos Maestros'!$B$6:$F$55,3))</f>
        <v/>
      </c>
      <c r="G58" s="13" t="str">
        <f>+IF(ISERROR(VLOOKUP($D58,'Hoja 1 Datos Maestros'!$B$6:$F$55,4)=TRUE),"",VLOOKUP($D58,'Hoja 1 Datos Maestros'!$B$6:$F$55,4))</f>
        <v/>
      </c>
      <c r="H58" s="30">
        <f t="shared" si="0"/>
        <v>0</v>
      </c>
      <c r="I58" s="33"/>
      <c r="J58" s="32" t="str">
        <f>+IF(ISERROR(VLOOKUP(B58&amp;E58,Tablas!$N$102:$O$200,2,FALSE)=TRUE),"No definido",VLOOKUP(B58&amp;E58,Tablas!N154:O207,2,FALSE))</f>
        <v>No definido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2:35" ht="27" customHeight="1" x14ac:dyDescent="0.25">
      <c r="B59" s="17"/>
      <c r="C59" s="18" t="s">
        <v>22</v>
      </c>
      <c r="D59" s="17"/>
      <c r="E59" s="13" t="str">
        <f>+IF(ISERROR(VLOOKUP($D59,'Hoja 1 Datos Maestros'!$B$6:$F$55,2)=TRUE),"",VLOOKUP($D59,'Hoja 1 Datos Maestros'!$B$6:$F$55,2))</f>
        <v/>
      </c>
      <c r="F59" s="13" t="str">
        <f>+IF(ISERROR(VLOOKUP($D59,'Hoja 1 Datos Maestros'!$B$6:$F$55,3)=TRUE),"",VLOOKUP($D59,'Hoja 1 Datos Maestros'!$B$6:$F$55,3))</f>
        <v/>
      </c>
      <c r="G59" s="13" t="str">
        <f>+IF(ISERROR(VLOOKUP($D59,'Hoja 1 Datos Maestros'!$B$6:$F$55,4)=TRUE),"",VLOOKUP($D59,'Hoja 1 Datos Maestros'!$B$6:$F$55,4))</f>
        <v/>
      </c>
      <c r="H59" s="30">
        <f t="shared" si="0"/>
        <v>0</v>
      </c>
      <c r="I59" s="33"/>
      <c r="J59" s="32" t="str">
        <f>+IF(ISERROR(VLOOKUP(B59&amp;E59,Tablas!$N$102:$O$200,2,FALSE)=TRUE),"No definido",VLOOKUP(B59&amp;E59,Tablas!N155:O208,2,FALSE))</f>
        <v>No definido</v>
      </c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2:35" ht="27" customHeight="1" x14ac:dyDescent="0.25">
      <c r="B60" s="17"/>
      <c r="C60" s="18" t="s">
        <v>22</v>
      </c>
      <c r="D60" s="17"/>
      <c r="E60" s="13" t="str">
        <f>+IF(ISERROR(VLOOKUP($D60,'Hoja 1 Datos Maestros'!$B$6:$F$55,2)=TRUE),"",VLOOKUP($D60,'Hoja 1 Datos Maestros'!$B$6:$F$55,2))</f>
        <v/>
      </c>
      <c r="F60" s="13" t="str">
        <f>+IF(ISERROR(VLOOKUP($D60,'Hoja 1 Datos Maestros'!$B$6:$F$55,3)=TRUE),"",VLOOKUP($D60,'Hoja 1 Datos Maestros'!$B$6:$F$55,3))</f>
        <v/>
      </c>
      <c r="G60" s="13" t="str">
        <f>+IF(ISERROR(VLOOKUP($D60,'Hoja 1 Datos Maestros'!$B$6:$F$55,4)=TRUE),"",VLOOKUP($D60,'Hoja 1 Datos Maestros'!$B$6:$F$55,4))</f>
        <v/>
      </c>
      <c r="H60" s="30">
        <f t="shared" si="0"/>
        <v>0</v>
      </c>
      <c r="I60" s="33"/>
      <c r="J60" s="32" t="str">
        <f>+IF(ISERROR(VLOOKUP(B60&amp;E60,Tablas!$N$102:$O$200,2,FALSE)=TRUE),"No definido",VLOOKUP(B60&amp;E60,Tablas!N156:O209,2,FALSE))</f>
        <v>No definido</v>
      </c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</row>
    <row r="61" spans="2:35" ht="27" customHeight="1" x14ac:dyDescent="0.25">
      <c r="B61" s="17"/>
      <c r="C61" s="18" t="s">
        <v>22</v>
      </c>
      <c r="D61" s="17"/>
      <c r="E61" s="13" t="str">
        <f>+IF(ISERROR(VLOOKUP($D61,'Hoja 1 Datos Maestros'!$B$6:$F$55,2)=TRUE),"",VLOOKUP($D61,'Hoja 1 Datos Maestros'!$B$6:$F$55,2))</f>
        <v/>
      </c>
      <c r="F61" s="13" t="str">
        <f>+IF(ISERROR(VLOOKUP($D61,'Hoja 1 Datos Maestros'!$B$6:$F$55,3)=TRUE),"",VLOOKUP($D61,'Hoja 1 Datos Maestros'!$B$6:$F$55,3))</f>
        <v/>
      </c>
      <c r="G61" s="13" t="str">
        <f>+IF(ISERROR(VLOOKUP($D61,'Hoja 1 Datos Maestros'!$B$6:$F$55,4)=TRUE),"",VLOOKUP($D61,'Hoja 1 Datos Maestros'!$B$6:$F$55,4))</f>
        <v/>
      </c>
      <c r="H61" s="30">
        <f t="shared" si="0"/>
        <v>0</v>
      </c>
      <c r="I61" s="33"/>
      <c r="J61" s="32" t="str">
        <f>+IF(ISERROR(VLOOKUP(B61&amp;E61,Tablas!$N$102:$O$200,2,FALSE)=TRUE),"No definido",VLOOKUP(B61&amp;E61,Tablas!N157:O210,2,FALSE))</f>
        <v>No definido</v>
      </c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2:35" ht="27" customHeight="1" x14ac:dyDescent="0.25">
      <c r="B62" s="17"/>
      <c r="C62" s="18" t="s">
        <v>22</v>
      </c>
      <c r="D62" s="17"/>
      <c r="E62" s="13" t="str">
        <f>+IF(ISERROR(VLOOKUP($D62,'Hoja 1 Datos Maestros'!$B$6:$F$55,2)=TRUE),"",VLOOKUP($D62,'Hoja 1 Datos Maestros'!$B$6:$F$55,2))</f>
        <v/>
      </c>
      <c r="F62" s="13" t="str">
        <f>+IF(ISERROR(VLOOKUP($D62,'Hoja 1 Datos Maestros'!$B$6:$F$55,3)=TRUE),"",VLOOKUP($D62,'Hoja 1 Datos Maestros'!$B$6:$F$55,3))</f>
        <v/>
      </c>
      <c r="G62" s="13" t="str">
        <f>+IF(ISERROR(VLOOKUP($D62,'Hoja 1 Datos Maestros'!$B$6:$F$55,4)=TRUE),"",VLOOKUP($D62,'Hoja 1 Datos Maestros'!$B$6:$F$55,4))</f>
        <v/>
      </c>
      <c r="H62" s="30">
        <f t="shared" si="0"/>
        <v>0</v>
      </c>
      <c r="I62" s="33"/>
      <c r="J62" s="32" t="str">
        <f>+IF(ISERROR(VLOOKUP(B62&amp;E62,Tablas!$N$102:$O$200,2,FALSE)=TRUE),"No definido",VLOOKUP(B62&amp;E62,Tablas!N158:O211,2,FALSE))</f>
        <v>No definido</v>
      </c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2:35" ht="27" customHeight="1" x14ac:dyDescent="0.25">
      <c r="B63" s="17"/>
      <c r="C63" s="18" t="s">
        <v>22</v>
      </c>
      <c r="D63" s="17"/>
      <c r="E63" s="13" t="str">
        <f>+IF(ISERROR(VLOOKUP($D63,'Hoja 1 Datos Maestros'!$B$6:$F$55,2)=TRUE),"",VLOOKUP($D63,'Hoja 1 Datos Maestros'!$B$6:$F$55,2))</f>
        <v/>
      </c>
      <c r="F63" s="13" t="str">
        <f>+IF(ISERROR(VLOOKUP($D63,'Hoja 1 Datos Maestros'!$B$6:$F$55,3)=TRUE),"",VLOOKUP($D63,'Hoja 1 Datos Maestros'!$B$6:$F$55,3))</f>
        <v/>
      </c>
      <c r="G63" s="13" t="str">
        <f>+IF(ISERROR(VLOOKUP($D63,'Hoja 1 Datos Maestros'!$B$6:$F$55,4)=TRUE),"",VLOOKUP($D63,'Hoja 1 Datos Maestros'!$B$6:$F$55,4))</f>
        <v/>
      </c>
      <c r="H63" s="30">
        <f t="shared" si="0"/>
        <v>0</v>
      </c>
      <c r="I63" s="33"/>
      <c r="J63" s="32" t="str">
        <f>+IF(ISERROR(VLOOKUP(B63&amp;E63,Tablas!$N$102:$O$200,2,FALSE)=TRUE),"No definido",VLOOKUP(B63&amp;E63,Tablas!N159:O212,2,FALSE))</f>
        <v>No definido</v>
      </c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</row>
    <row r="64" spans="2:35" ht="27" customHeight="1" x14ac:dyDescent="0.25">
      <c r="B64" s="17"/>
      <c r="C64" s="18" t="s">
        <v>22</v>
      </c>
      <c r="D64" s="17"/>
      <c r="E64" s="13" t="str">
        <f>+IF(ISERROR(VLOOKUP($D64,'Hoja 1 Datos Maestros'!$B$6:$F$55,2)=TRUE),"",VLOOKUP($D64,'Hoja 1 Datos Maestros'!$B$6:$F$55,2))</f>
        <v/>
      </c>
      <c r="F64" s="13" t="str">
        <f>+IF(ISERROR(VLOOKUP($D64,'Hoja 1 Datos Maestros'!$B$6:$F$55,3)=TRUE),"",VLOOKUP($D64,'Hoja 1 Datos Maestros'!$B$6:$F$55,3))</f>
        <v/>
      </c>
      <c r="G64" s="13" t="str">
        <f>+IF(ISERROR(VLOOKUP($D64,'Hoja 1 Datos Maestros'!$B$6:$F$55,4)=TRUE),"",VLOOKUP($D64,'Hoja 1 Datos Maestros'!$B$6:$F$55,4))</f>
        <v/>
      </c>
      <c r="H64" s="30">
        <f t="shared" si="0"/>
        <v>0</v>
      </c>
      <c r="I64" s="33"/>
      <c r="J64" s="32" t="str">
        <f>+IF(ISERROR(VLOOKUP(B64&amp;E64,Tablas!$N$102:$O$200,2,FALSE)=TRUE),"No definido",VLOOKUP(B64&amp;E64,Tablas!N160:O213,2,FALSE))</f>
        <v>No definido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2:35" ht="27" customHeight="1" x14ac:dyDescent="0.25">
      <c r="B65" s="17"/>
      <c r="C65" s="18" t="s">
        <v>22</v>
      </c>
      <c r="D65" s="17"/>
      <c r="E65" s="13" t="str">
        <f>+IF(ISERROR(VLOOKUP($D65,'Hoja 1 Datos Maestros'!$B$6:$F$55,2)=TRUE),"",VLOOKUP($D65,'Hoja 1 Datos Maestros'!$B$6:$F$55,2))</f>
        <v/>
      </c>
      <c r="F65" s="13" t="str">
        <f>+IF(ISERROR(VLOOKUP($D65,'Hoja 1 Datos Maestros'!$B$6:$F$55,3)=TRUE),"",VLOOKUP($D65,'Hoja 1 Datos Maestros'!$B$6:$F$55,3))</f>
        <v/>
      </c>
      <c r="G65" s="13" t="str">
        <f>+IF(ISERROR(VLOOKUP($D65,'Hoja 1 Datos Maestros'!$B$6:$F$55,4)=TRUE),"",VLOOKUP($D65,'Hoja 1 Datos Maestros'!$B$6:$F$55,4))</f>
        <v/>
      </c>
      <c r="H65" s="30">
        <f t="shared" si="0"/>
        <v>0</v>
      </c>
      <c r="I65" s="33"/>
      <c r="J65" s="32" t="str">
        <f>+IF(ISERROR(VLOOKUP(B65&amp;E65,Tablas!$N$102:$O$200,2,FALSE)=TRUE),"No definido",VLOOKUP(B65&amp;E65,Tablas!N161:O214,2,FALSE))</f>
        <v>No definido</v>
      </c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</row>
    <row r="66" spans="2:35" ht="27" customHeight="1" x14ac:dyDescent="0.25">
      <c r="B66" s="17"/>
      <c r="C66" s="18" t="s">
        <v>22</v>
      </c>
      <c r="D66" s="17"/>
      <c r="E66" s="13" t="str">
        <f>+IF(ISERROR(VLOOKUP($D66,'Hoja 1 Datos Maestros'!$B$6:$F$55,2)=TRUE),"",VLOOKUP($D66,'Hoja 1 Datos Maestros'!$B$6:$F$55,2))</f>
        <v/>
      </c>
      <c r="F66" s="13" t="str">
        <f>+IF(ISERROR(VLOOKUP($D66,'Hoja 1 Datos Maestros'!$B$6:$F$55,3)=TRUE),"",VLOOKUP($D66,'Hoja 1 Datos Maestros'!$B$6:$F$55,3))</f>
        <v/>
      </c>
      <c r="G66" s="13" t="str">
        <f>+IF(ISERROR(VLOOKUP($D66,'Hoja 1 Datos Maestros'!$B$6:$F$55,4)=TRUE),"",VLOOKUP($D66,'Hoja 1 Datos Maestros'!$B$6:$F$55,4))</f>
        <v/>
      </c>
      <c r="H66" s="30">
        <f t="shared" si="0"/>
        <v>0</v>
      </c>
      <c r="I66" s="33"/>
      <c r="J66" s="32" t="str">
        <f>+IF(ISERROR(VLOOKUP(B66&amp;E66,Tablas!$N$102:$O$200,2,FALSE)=TRUE),"No definido",VLOOKUP(B66&amp;E66,Tablas!N162:O215,2,FALSE))</f>
        <v>No definido</v>
      </c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</row>
    <row r="67" spans="2:35" ht="27" customHeight="1" x14ac:dyDescent="0.25">
      <c r="B67" s="17"/>
      <c r="C67" s="18" t="s">
        <v>22</v>
      </c>
      <c r="D67" s="17"/>
      <c r="E67" s="13" t="str">
        <f>+IF(ISERROR(VLOOKUP($D67,'Hoja 1 Datos Maestros'!$B$6:$F$55,2)=TRUE),"",VLOOKUP($D67,'Hoja 1 Datos Maestros'!$B$6:$F$55,2))</f>
        <v/>
      </c>
      <c r="F67" s="13" t="str">
        <f>+IF(ISERROR(VLOOKUP($D67,'Hoja 1 Datos Maestros'!$B$6:$F$55,3)=TRUE),"",VLOOKUP($D67,'Hoja 1 Datos Maestros'!$B$6:$F$55,3))</f>
        <v/>
      </c>
      <c r="G67" s="13" t="str">
        <f>+IF(ISERROR(VLOOKUP($D67,'Hoja 1 Datos Maestros'!$B$6:$F$55,4)=TRUE),"",VLOOKUP($D67,'Hoja 1 Datos Maestros'!$B$6:$F$55,4))</f>
        <v/>
      </c>
      <c r="H67" s="30">
        <f t="shared" si="0"/>
        <v>0</v>
      </c>
      <c r="I67" s="33"/>
      <c r="J67" s="32" t="str">
        <f>+IF(ISERROR(VLOOKUP(B67&amp;E67,Tablas!$N$102:$O$200,2,FALSE)=TRUE),"No definido",VLOOKUP(B67&amp;E67,Tablas!N163:O216,2,FALSE))</f>
        <v>No definido</v>
      </c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</row>
    <row r="68" spans="2:35" ht="27" customHeight="1" x14ac:dyDescent="0.25">
      <c r="B68" s="17"/>
      <c r="C68" s="18" t="s">
        <v>22</v>
      </c>
      <c r="D68" s="17"/>
      <c r="E68" s="13" t="str">
        <f>+IF(ISERROR(VLOOKUP($D68,'Hoja 1 Datos Maestros'!$B$6:$F$55,2)=TRUE),"",VLOOKUP($D68,'Hoja 1 Datos Maestros'!$B$6:$F$55,2))</f>
        <v/>
      </c>
      <c r="F68" s="13" t="str">
        <f>+IF(ISERROR(VLOOKUP($D68,'Hoja 1 Datos Maestros'!$B$6:$F$55,3)=TRUE),"",VLOOKUP($D68,'Hoja 1 Datos Maestros'!$B$6:$F$55,3))</f>
        <v/>
      </c>
      <c r="G68" s="13" t="str">
        <f>+IF(ISERROR(VLOOKUP($D68,'Hoja 1 Datos Maestros'!$B$6:$F$55,4)=TRUE),"",VLOOKUP($D68,'Hoja 1 Datos Maestros'!$B$6:$F$55,4))</f>
        <v/>
      </c>
      <c r="H68" s="30">
        <f t="shared" si="0"/>
        <v>0</v>
      </c>
      <c r="I68" s="33"/>
      <c r="J68" s="32" t="str">
        <f>+IF(ISERROR(VLOOKUP(B68&amp;E68,Tablas!$N$102:$O$200,2,FALSE)=TRUE),"No definido",VLOOKUP(B68&amp;E68,Tablas!N164:O217,2,FALSE))</f>
        <v>No definido</v>
      </c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</row>
    <row r="69" spans="2:35" ht="27" customHeight="1" x14ac:dyDescent="0.25">
      <c r="B69" s="17"/>
      <c r="C69" s="18" t="s">
        <v>22</v>
      </c>
      <c r="D69" s="17"/>
      <c r="E69" s="13" t="str">
        <f>+IF(ISERROR(VLOOKUP($D69,'Hoja 1 Datos Maestros'!$B$6:$F$55,2)=TRUE),"",VLOOKUP($D69,'Hoja 1 Datos Maestros'!$B$6:$F$55,2))</f>
        <v/>
      </c>
      <c r="F69" s="13" t="str">
        <f>+IF(ISERROR(VLOOKUP($D69,'Hoja 1 Datos Maestros'!$B$6:$F$55,3)=TRUE),"",VLOOKUP($D69,'Hoja 1 Datos Maestros'!$B$6:$F$55,3))</f>
        <v/>
      </c>
      <c r="G69" s="13" t="str">
        <f>+IF(ISERROR(VLOOKUP($D69,'Hoja 1 Datos Maestros'!$B$6:$F$55,4)=TRUE),"",VLOOKUP($D69,'Hoja 1 Datos Maestros'!$B$6:$F$55,4))</f>
        <v/>
      </c>
      <c r="H69" s="30">
        <f t="shared" si="0"/>
        <v>0</v>
      </c>
      <c r="I69" s="33"/>
      <c r="J69" s="32" t="str">
        <f>+IF(ISERROR(VLOOKUP(B69&amp;E69,Tablas!$N$102:$O$200,2,FALSE)=TRUE),"No definido",VLOOKUP(B69&amp;E69,Tablas!N165:O218,2,FALSE))</f>
        <v>No definido</v>
      </c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</row>
    <row r="70" spans="2:35" ht="27" customHeight="1" x14ac:dyDescent="0.25">
      <c r="B70" s="17"/>
      <c r="C70" s="18" t="s">
        <v>22</v>
      </c>
      <c r="D70" s="17"/>
      <c r="E70" s="13" t="str">
        <f>+IF(ISERROR(VLOOKUP($D70,'Hoja 1 Datos Maestros'!$B$6:$F$55,2)=TRUE),"",VLOOKUP($D70,'Hoja 1 Datos Maestros'!$B$6:$F$55,2))</f>
        <v/>
      </c>
      <c r="F70" s="13" t="str">
        <f>+IF(ISERROR(VLOOKUP($D70,'Hoja 1 Datos Maestros'!$B$6:$F$55,3)=TRUE),"",VLOOKUP($D70,'Hoja 1 Datos Maestros'!$B$6:$F$55,3))</f>
        <v/>
      </c>
      <c r="G70" s="13" t="str">
        <f>+IF(ISERROR(VLOOKUP($D70,'Hoja 1 Datos Maestros'!$B$6:$F$55,4)=TRUE),"",VLOOKUP($D70,'Hoja 1 Datos Maestros'!$B$6:$F$55,4))</f>
        <v/>
      </c>
      <c r="H70" s="30">
        <f t="shared" si="0"/>
        <v>0</v>
      </c>
      <c r="I70" s="33"/>
      <c r="J70" s="32" t="str">
        <f>+IF(ISERROR(VLOOKUP(B70&amp;E70,Tablas!$N$102:$O$200,2,FALSE)=TRUE),"No definido",VLOOKUP(B70&amp;E70,Tablas!N166:O219,2,FALSE))</f>
        <v>No definido</v>
      </c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2:35" ht="27" customHeight="1" x14ac:dyDescent="0.25">
      <c r="B71" s="17"/>
      <c r="C71" s="18" t="s">
        <v>22</v>
      </c>
      <c r="D71" s="17"/>
      <c r="E71" s="13" t="str">
        <f>+IF(ISERROR(VLOOKUP($D71,'Hoja 1 Datos Maestros'!$B$6:$F$55,2)=TRUE),"",VLOOKUP($D71,'Hoja 1 Datos Maestros'!$B$6:$F$55,2))</f>
        <v/>
      </c>
      <c r="F71" s="13" t="str">
        <f>+IF(ISERROR(VLOOKUP($D71,'Hoja 1 Datos Maestros'!$B$6:$F$55,3)=TRUE),"",VLOOKUP($D71,'Hoja 1 Datos Maestros'!$B$6:$F$55,3))</f>
        <v/>
      </c>
      <c r="G71" s="13" t="str">
        <f>+IF(ISERROR(VLOOKUP($D71,'Hoja 1 Datos Maestros'!$B$6:$F$55,4)=TRUE),"",VLOOKUP($D71,'Hoja 1 Datos Maestros'!$B$6:$F$55,4))</f>
        <v/>
      </c>
      <c r="H71" s="30">
        <f t="shared" ref="H71:H134" si="1">+SUM(L71:AI71)</f>
        <v>0</v>
      </c>
      <c r="I71" s="33"/>
      <c r="J71" s="32" t="str">
        <f>+IF(ISERROR(VLOOKUP(B71&amp;E71,Tablas!$N$102:$O$200,2,FALSE)=TRUE),"No definido",VLOOKUP(B71&amp;E71,Tablas!N167:O220,2,FALSE))</f>
        <v>No definido</v>
      </c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2:35" ht="27" customHeight="1" x14ac:dyDescent="0.25">
      <c r="B72" s="17"/>
      <c r="C72" s="18" t="s">
        <v>22</v>
      </c>
      <c r="D72" s="17"/>
      <c r="E72" s="13" t="str">
        <f>+IF(ISERROR(VLOOKUP($D72,'Hoja 1 Datos Maestros'!$B$6:$F$55,2)=TRUE),"",VLOOKUP($D72,'Hoja 1 Datos Maestros'!$B$6:$F$55,2))</f>
        <v/>
      </c>
      <c r="F72" s="13" t="str">
        <f>+IF(ISERROR(VLOOKUP($D72,'Hoja 1 Datos Maestros'!$B$6:$F$55,3)=TRUE),"",VLOOKUP($D72,'Hoja 1 Datos Maestros'!$B$6:$F$55,3))</f>
        <v/>
      </c>
      <c r="G72" s="13" t="str">
        <f>+IF(ISERROR(VLOOKUP($D72,'Hoja 1 Datos Maestros'!$B$6:$F$55,4)=TRUE),"",VLOOKUP($D72,'Hoja 1 Datos Maestros'!$B$6:$F$55,4))</f>
        <v/>
      </c>
      <c r="H72" s="30">
        <f t="shared" si="1"/>
        <v>0</v>
      </c>
      <c r="I72" s="33"/>
      <c r="J72" s="32" t="str">
        <f>+IF(ISERROR(VLOOKUP(B72&amp;E72,Tablas!$N$102:$O$200,2,FALSE)=TRUE),"No definido",VLOOKUP(B72&amp;E72,Tablas!N168:O221,2,FALSE))</f>
        <v>No definido</v>
      </c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</row>
    <row r="73" spans="2:35" ht="27" customHeight="1" x14ac:dyDescent="0.25">
      <c r="B73" s="17"/>
      <c r="C73" s="18" t="s">
        <v>22</v>
      </c>
      <c r="D73" s="17"/>
      <c r="E73" s="13" t="str">
        <f>+IF(ISERROR(VLOOKUP($D73,'Hoja 1 Datos Maestros'!$B$6:$F$55,2)=TRUE),"",VLOOKUP($D73,'Hoja 1 Datos Maestros'!$B$6:$F$55,2))</f>
        <v/>
      </c>
      <c r="F73" s="13" t="str">
        <f>+IF(ISERROR(VLOOKUP($D73,'Hoja 1 Datos Maestros'!$B$6:$F$55,3)=TRUE),"",VLOOKUP($D73,'Hoja 1 Datos Maestros'!$B$6:$F$55,3))</f>
        <v/>
      </c>
      <c r="G73" s="13" t="str">
        <f>+IF(ISERROR(VLOOKUP($D73,'Hoja 1 Datos Maestros'!$B$6:$F$55,4)=TRUE),"",VLOOKUP($D73,'Hoja 1 Datos Maestros'!$B$6:$F$55,4))</f>
        <v/>
      </c>
      <c r="H73" s="30">
        <f t="shared" si="1"/>
        <v>0</v>
      </c>
      <c r="I73" s="33"/>
      <c r="J73" s="32" t="str">
        <f>+IF(ISERROR(VLOOKUP(B73&amp;E73,Tablas!$N$102:$O$200,2,FALSE)=TRUE),"No definido",VLOOKUP(B73&amp;E73,Tablas!N169:O222,2,FALSE))</f>
        <v>No definido</v>
      </c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</row>
    <row r="74" spans="2:35" ht="27" customHeight="1" x14ac:dyDescent="0.25">
      <c r="B74" s="17"/>
      <c r="C74" s="18" t="s">
        <v>22</v>
      </c>
      <c r="D74" s="17"/>
      <c r="E74" s="13" t="str">
        <f>+IF(ISERROR(VLOOKUP($D74,'Hoja 1 Datos Maestros'!$B$6:$F$55,2)=TRUE),"",VLOOKUP($D74,'Hoja 1 Datos Maestros'!$B$6:$F$55,2))</f>
        <v/>
      </c>
      <c r="F74" s="13" t="str">
        <f>+IF(ISERROR(VLOOKUP($D74,'Hoja 1 Datos Maestros'!$B$6:$F$55,3)=TRUE),"",VLOOKUP($D74,'Hoja 1 Datos Maestros'!$B$6:$F$55,3))</f>
        <v/>
      </c>
      <c r="G74" s="13" t="str">
        <f>+IF(ISERROR(VLOOKUP($D74,'Hoja 1 Datos Maestros'!$B$6:$F$55,4)=TRUE),"",VLOOKUP($D74,'Hoja 1 Datos Maestros'!$B$6:$F$55,4))</f>
        <v/>
      </c>
      <c r="H74" s="30">
        <f t="shared" si="1"/>
        <v>0</v>
      </c>
      <c r="I74" s="33"/>
      <c r="J74" s="32" t="str">
        <f>+IF(ISERROR(VLOOKUP(B74&amp;E74,Tablas!$N$102:$O$200,2,FALSE)=TRUE),"No definido",VLOOKUP(B74&amp;E74,Tablas!N170:O223,2,FALSE))</f>
        <v>No definido</v>
      </c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</row>
    <row r="75" spans="2:35" ht="27" customHeight="1" x14ac:dyDescent="0.25">
      <c r="B75" s="17"/>
      <c r="C75" s="18" t="s">
        <v>22</v>
      </c>
      <c r="D75" s="17"/>
      <c r="E75" s="13" t="str">
        <f>+IF(ISERROR(VLOOKUP($D75,'Hoja 1 Datos Maestros'!$B$6:$F$55,2)=TRUE),"",VLOOKUP($D75,'Hoja 1 Datos Maestros'!$B$6:$F$55,2))</f>
        <v/>
      </c>
      <c r="F75" s="13" t="str">
        <f>+IF(ISERROR(VLOOKUP($D75,'Hoja 1 Datos Maestros'!$B$6:$F$55,3)=TRUE),"",VLOOKUP($D75,'Hoja 1 Datos Maestros'!$B$6:$F$55,3))</f>
        <v/>
      </c>
      <c r="G75" s="13" t="str">
        <f>+IF(ISERROR(VLOOKUP($D75,'Hoja 1 Datos Maestros'!$B$6:$F$55,4)=TRUE),"",VLOOKUP($D75,'Hoja 1 Datos Maestros'!$B$6:$F$55,4))</f>
        <v/>
      </c>
      <c r="H75" s="30">
        <f t="shared" si="1"/>
        <v>0</v>
      </c>
      <c r="I75" s="33"/>
      <c r="J75" s="32" t="str">
        <f>+IF(ISERROR(VLOOKUP(B75&amp;E75,Tablas!$N$102:$O$200,2,FALSE)=TRUE),"No definido",VLOOKUP(B75&amp;E75,Tablas!N171:O224,2,FALSE))</f>
        <v>No definido</v>
      </c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</row>
    <row r="76" spans="2:35" ht="27" customHeight="1" x14ac:dyDescent="0.25">
      <c r="B76" s="17"/>
      <c r="C76" s="18" t="s">
        <v>22</v>
      </c>
      <c r="D76" s="17"/>
      <c r="E76" s="13" t="str">
        <f>+IF(ISERROR(VLOOKUP($D76,'Hoja 1 Datos Maestros'!$B$6:$F$55,2)=TRUE),"",VLOOKUP($D76,'Hoja 1 Datos Maestros'!$B$6:$F$55,2))</f>
        <v/>
      </c>
      <c r="F76" s="13" t="str">
        <f>+IF(ISERROR(VLOOKUP($D76,'Hoja 1 Datos Maestros'!$B$6:$F$55,3)=TRUE),"",VLOOKUP($D76,'Hoja 1 Datos Maestros'!$B$6:$F$55,3))</f>
        <v/>
      </c>
      <c r="G76" s="13" t="str">
        <f>+IF(ISERROR(VLOOKUP($D76,'Hoja 1 Datos Maestros'!$B$6:$F$55,4)=TRUE),"",VLOOKUP($D76,'Hoja 1 Datos Maestros'!$B$6:$F$55,4))</f>
        <v/>
      </c>
      <c r="H76" s="30">
        <f t="shared" si="1"/>
        <v>0</v>
      </c>
      <c r="I76" s="33"/>
      <c r="J76" s="32" t="str">
        <f>+IF(ISERROR(VLOOKUP(B76&amp;E76,Tablas!$N$102:$O$200,2,FALSE)=TRUE),"No definido",VLOOKUP(B76&amp;E76,Tablas!N172:O225,2,FALSE))</f>
        <v>No definido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</row>
    <row r="77" spans="2:35" ht="27" customHeight="1" x14ac:dyDescent="0.25">
      <c r="B77" s="17"/>
      <c r="C77" s="18" t="s">
        <v>22</v>
      </c>
      <c r="D77" s="17"/>
      <c r="E77" s="13" t="str">
        <f>+IF(ISERROR(VLOOKUP($D77,'Hoja 1 Datos Maestros'!$B$6:$F$55,2)=TRUE),"",VLOOKUP($D77,'Hoja 1 Datos Maestros'!$B$6:$F$55,2))</f>
        <v/>
      </c>
      <c r="F77" s="13" t="str">
        <f>+IF(ISERROR(VLOOKUP($D77,'Hoja 1 Datos Maestros'!$B$6:$F$55,3)=TRUE),"",VLOOKUP($D77,'Hoja 1 Datos Maestros'!$B$6:$F$55,3))</f>
        <v/>
      </c>
      <c r="G77" s="13" t="str">
        <f>+IF(ISERROR(VLOOKUP($D77,'Hoja 1 Datos Maestros'!$B$6:$F$55,4)=TRUE),"",VLOOKUP($D77,'Hoja 1 Datos Maestros'!$B$6:$F$55,4))</f>
        <v/>
      </c>
      <c r="H77" s="30">
        <f t="shared" si="1"/>
        <v>0</v>
      </c>
      <c r="I77" s="33"/>
      <c r="J77" s="32" t="str">
        <f>+IF(ISERROR(VLOOKUP(B77&amp;E77,Tablas!$N$102:$O$200,2,FALSE)=TRUE),"No definido",VLOOKUP(B77&amp;E77,Tablas!N173:O226,2,FALSE))</f>
        <v>No definido</v>
      </c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</row>
    <row r="78" spans="2:35" ht="27" customHeight="1" x14ac:dyDescent="0.25">
      <c r="B78" s="17"/>
      <c r="C78" s="18" t="s">
        <v>22</v>
      </c>
      <c r="D78" s="17"/>
      <c r="E78" s="13" t="str">
        <f>+IF(ISERROR(VLOOKUP($D78,'Hoja 1 Datos Maestros'!$B$6:$F$55,2)=TRUE),"",VLOOKUP($D78,'Hoja 1 Datos Maestros'!$B$6:$F$55,2))</f>
        <v/>
      </c>
      <c r="F78" s="13" t="str">
        <f>+IF(ISERROR(VLOOKUP($D78,'Hoja 1 Datos Maestros'!$B$6:$F$55,3)=TRUE),"",VLOOKUP($D78,'Hoja 1 Datos Maestros'!$B$6:$F$55,3))</f>
        <v/>
      </c>
      <c r="G78" s="13" t="str">
        <f>+IF(ISERROR(VLOOKUP($D78,'Hoja 1 Datos Maestros'!$B$6:$F$55,4)=TRUE),"",VLOOKUP($D78,'Hoja 1 Datos Maestros'!$B$6:$F$55,4))</f>
        <v/>
      </c>
      <c r="H78" s="30">
        <f t="shared" si="1"/>
        <v>0</v>
      </c>
      <c r="I78" s="33"/>
      <c r="J78" s="32" t="str">
        <f>+IF(ISERROR(VLOOKUP(B78&amp;E78,Tablas!$N$102:$O$200,2,FALSE)=TRUE),"No definido",VLOOKUP(B78&amp;E78,Tablas!N174:O227,2,FALSE))</f>
        <v>No definido</v>
      </c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</row>
    <row r="79" spans="2:35" ht="27" customHeight="1" x14ac:dyDescent="0.25">
      <c r="B79" s="17"/>
      <c r="C79" s="18" t="s">
        <v>22</v>
      </c>
      <c r="D79" s="17"/>
      <c r="E79" s="13" t="str">
        <f>+IF(ISERROR(VLOOKUP($D79,'Hoja 1 Datos Maestros'!$B$6:$F$55,2)=TRUE),"",VLOOKUP($D79,'Hoja 1 Datos Maestros'!$B$6:$F$55,2))</f>
        <v/>
      </c>
      <c r="F79" s="13" t="str">
        <f>+IF(ISERROR(VLOOKUP($D79,'Hoja 1 Datos Maestros'!$B$6:$F$55,3)=TRUE),"",VLOOKUP($D79,'Hoja 1 Datos Maestros'!$B$6:$F$55,3))</f>
        <v/>
      </c>
      <c r="G79" s="13" t="str">
        <f>+IF(ISERROR(VLOOKUP($D79,'Hoja 1 Datos Maestros'!$B$6:$F$55,4)=TRUE),"",VLOOKUP($D79,'Hoja 1 Datos Maestros'!$B$6:$F$55,4))</f>
        <v/>
      </c>
      <c r="H79" s="30">
        <f t="shared" si="1"/>
        <v>0</v>
      </c>
      <c r="I79" s="33"/>
      <c r="J79" s="32" t="str">
        <f>+IF(ISERROR(VLOOKUP(B79&amp;E79,Tablas!$N$102:$O$200,2,FALSE)=TRUE),"No definido",VLOOKUP(B79&amp;E79,Tablas!N175:O228,2,FALSE))</f>
        <v>No definido</v>
      </c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</row>
    <row r="80" spans="2:35" ht="27" customHeight="1" x14ac:dyDescent="0.25">
      <c r="B80" s="17"/>
      <c r="C80" s="18" t="s">
        <v>22</v>
      </c>
      <c r="D80" s="17"/>
      <c r="E80" s="13" t="str">
        <f>+IF(ISERROR(VLOOKUP($D80,'Hoja 1 Datos Maestros'!$B$6:$F$55,2)=TRUE),"",VLOOKUP($D80,'Hoja 1 Datos Maestros'!$B$6:$F$55,2))</f>
        <v/>
      </c>
      <c r="F80" s="13" t="str">
        <f>+IF(ISERROR(VLOOKUP($D80,'Hoja 1 Datos Maestros'!$B$6:$F$55,3)=TRUE),"",VLOOKUP($D80,'Hoja 1 Datos Maestros'!$B$6:$F$55,3))</f>
        <v/>
      </c>
      <c r="G80" s="13" t="str">
        <f>+IF(ISERROR(VLOOKUP($D80,'Hoja 1 Datos Maestros'!$B$6:$F$55,4)=TRUE),"",VLOOKUP($D80,'Hoja 1 Datos Maestros'!$B$6:$F$55,4))</f>
        <v/>
      </c>
      <c r="H80" s="30">
        <f t="shared" si="1"/>
        <v>0</v>
      </c>
      <c r="I80" s="33"/>
      <c r="J80" s="32" t="str">
        <f>+IF(ISERROR(VLOOKUP(B80&amp;E80,Tablas!$N$102:$O$200,2,FALSE)=TRUE),"No definido",VLOOKUP(B80&amp;E80,Tablas!N176:O229,2,FALSE))</f>
        <v>No definido</v>
      </c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</row>
    <row r="81" spans="2:35" ht="27" customHeight="1" x14ac:dyDescent="0.25">
      <c r="B81" s="17"/>
      <c r="C81" s="18" t="s">
        <v>22</v>
      </c>
      <c r="D81" s="17"/>
      <c r="E81" s="13" t="str">
        <f>+IF(ISERROR(VLOOKUP($D81,'Hoja 1 Datos Maestros'!$B$6:$F$55,2)=TRUE),"",VLOOKUP($D81,'Hoja 1 Datos Maestros'!$B$6:$F$55,2))</f>
        <v/>
      </c>
      <c r="F81" s="13" t="str">
        <f>+IF(ISERROR(VLOOKUP($D81,'Hoja 1 Datos Maestros'!$B$6:$F$55,3)=TRUE),"",VLOOKUP($D81,'Hoja 1 Datos Maestros'!$B$6:$F$55,3))</f>
        <v/>
      </c>
      <c r="G81" s="13" t="str">
        <f>+IF(ISERROR(VLOOKUP($D81,'Hoja 1 Datos Maestros'!$B$6:$F$55,4)=TRUE),"",VLOOKUP($D81,'Hoja 1 Datos Maestros'!$B$6:$F$55,4))</f>
        <v/>
      </c>
      <c r="H81" s="30">
        <f t="shared" si="1"/>
        <v>0</v>
      </c>
      <c r="I81" s="33"/>
      <c r="J81" s="32" t="str">
        <f>+IF(ISERROR(VLOOKUP(B81&amp;E81,Tablas!$N$102:$O$200,2,FALSE)=TRUE),"No definido",VLOOKUP(B81&amp;E81,Tablas!N177:O230,2,FALSE))</f>
        <v>No definido</v>
      </c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</row>
    <row r="82" spans="2:35" ht="27" customHeight="1" x14ac:dyDescent="0.25">
      <c r="B82" s="17"/>
      <c r="C82" s="18" t="s">
        <v>22</v>
      </c>
      <c r="D82" s="17"/>
      <c r="E82" s="13" t="str">
        <f>+IF(ISERROR(VLOOKUP($D82,'Hoja 1 Datos Maestros'!$B$6:$F$55,2)=TRUE),"",VLOOKUP($D82,'Hoja 1 Datos Maestros'!$B$6:$F$55,2))</f>
        <v/>
      </c>
      <c r="F82" s="13" t="str">
        <f>+IF(ISERROR(VLOOKUP($D82,'Hoja 1 Datos Maestros'!$B$6:$F$55,3)=TRUE),"",VLOOKUP($D82,'Hoja 1 Datos Maestros'!$B$6:$F$55,3))</f>
        <v/>
      </c>
      <c r="G82" s="13" t="str">
        <f>+IF(ISERROR(VLOOKUP($D82,'Hoja 1 Datos Maestros'!$B$6:$F$55,4)=TRUE),"",VLOOKUP($D82,'Hoja 1 Datos Maestros'!$B$6:$F$55,4))</f>
        <v/>
      </c>
      <c r="H82" s="30">
        <f t="shared" si="1"/>
        <v>0</v>
      </c>
      <c r="I82" s="33"/>
      <c r="J82" s="32" t="str">
        <f>+IF(ISERROR(VLOOKUP(B82&amp;E82,Tablas!$N$102:$O$200,2,FALSE)=TRUE),"No definido",VLOOKUP(B82&amp;E82,Tablas!N178:O231,2,FALSE))</f>
        <v>No definido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</row>
    <row r="83" spans="2:35" ht="27" customHeight="1" x14ac:dyDescent="0.25">
      <c r="B83" s="17"/>
      <c r="C83" s="18" t="s">
        <v>22</v>
      </c>
      <c r="D83" s="17"/>
      <c r="E83" s="13" t="str">
        <f>+IF(ISERROR(VLOOKUP($D83,'Hoja 1 Datos Maestros'!$B$6:$F$55,2)=TRUE),"",VLOOKUP($D83,'Hoja 1 Datos Maestros'!$B$6:$F$55,2))</f>
        <v/>
      </c>
      <c r="F83" s="13" t="str">
        <f>+IF(ISERROR(VLOOKUP($D83,'Hoja 1 Datos Maestros'!$B$6:$F$55,3)=TRUE),"",VLOOKUP($D83,'Hoja 1 Datos Maestros'!$B$6:$F$55,3))</f>
        <v/>
      </c>
      <c r="G83" s="13" t="str">
        <f>+IF(ISERROR(VLOOKUP($D83,'Hoja 1 Datos Maestros'!$B$6:$F$55,4)=TRUE),"",VLOOKUP($D83,'Hoja 1 Datos Maestros'!$B$6:$F$55,4))</f>
        <v/>
      </c>
      <c r="H83" s="30">
        <f t="shared" si="1"/>
        <v>0</v>
      </c>
      <c r="I83" s="33"/>
      <c r="J83" s="32" t="str">
        <f>+IF(ISERROR(VLOOKUP(B83&amp;E83,Tablas!$N$102:$O$200,2,FALSE)=TRUE),"No definido",VLOOKUP(B83&amp;E83,Tablas!N179:O232,2,FALSE))</f>
        <v>No definido</v>
      </c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</row>
    <row r="84" spans="2:35" ht="27" customHeight="1" x14ac:dyDescent="0.25">
      <c r="B84" s="17"/>
      <c r="C84" s="18" t="s">
        <v>22</v>
      </c>
      <c r="D84" s="17"/>
      <c r="E84" s="13" t="str">
        <f>+IF(ISERROR(VLOOKUP($D84,'Hoja 1 Datos Maestros'!$B$6:$F$55,2)=TRUE),"",VLOOKUP($D84,'Hoja 1 Datos Maestros'!$B$6:$F$55,2))</f>
        <v/>
      </c>
      <c r="F84" s="13" t="str">
        <f>+IF(ISERROR(VLOOKUP($D84,'Hoja 1 Datos Maestros'!$B$6:$F$55,3)=TRUE),"",VLOOKUP($D84,'Hoja 1 Datos Maestros'!$B$6:$F$55,3))</f>
        <v/>
      </c>
      <c r="G84" s="13" t="str">
        <f>+IF(ISERROR(VLOOKUP($D84,'Hoja 1 Datos Maestros'!$B$6:$F$55,4)=TRUE),"",VLOOKUP($D84,'Hoja 1 Datos Maestros'!$B$6:$F$55,4))</f>
        <v/>
      </c>
      <c r="H84" s="30">
        <f t="shared" si="1"/>
        <v>0</v>
      </c>
      <c r="I84" s="33"/>
      <c r="J84" s="32" t="str">
        <f>+IF(ISERROR(VLOOKUP(B84&amp;E84,Tablas!$N$102:$O$200,2,FALSE)=TRUE),"No definido",VLOOKUP(B84&amp;E84,Tablas!N180:O233,2,FALSE))</f>
        <v>No definido</v>
      </c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</row>
    <row r="85" spans="2:35" ht="27" customHeight="1" x14ac:dyDescent="0.25">
      <c r="B85" s="17"/>
      <c r="C85" s="18" t="s">
        <v>22</v>
      </c>
      <c r="D85" s="17"/>
      <c r="E85" s="13" t="str">
        <f>+IF(ISERROR(VLOOKUP($D85,'Hoja 1 Datos Maestros'!$B$6:$F$55,2)=TRUE),"",VLOOKUP($D85,'Hoja 1 Datos Maestros'!$B$6:$F$55,2))</f>
        <v/>
      </c>
      <c r="F85" s="13" t="str">
        <f>+IF(ISERROR(VLOOKUP($D85,'Hoja 1 Datos Maestros'!$B$6:$F$55,3)=TRUE),"",VLOOKUP($D85,'Hoja 1 Datos Maestros'!$B$6:$F$55,3))</f>
        <v/>
      </c>
      <c r="G85" s="13" t="str">
        <f>+IF(ISERROR(VLOOKUP($D85,'Hoja 1 Datos Maestros'!$B$6:$F$55,4)=TRUE),"",VLOOKUP($D85,'Hoja 1 Datos Maestros'!$B$6:$F$55,4))</f>
        <v/>
      </c>
      <c r="H85" s="30">
        <f t="shared" si="1"/>
        <v>0</v>
      </c>
      <c r="I85" s="33"/>
      <c r="J85" s="32" t="str">
        <f>+IF(ISERROR(VLOOKUP(B85&amp;E85,Tablas!$N$102:$O$200,2,FALSE)=TRUE),"No definido",VLOOKUP(B85&amp;E85,Tablas!N181:O234,2,FALSE))</f>
        <v>No definido</v>
      </c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</row>
    <row r="86" spans="2:35" ht="27" customHeight="1" x14ac:dyDescent="0.25">
      <c r="B86" s="17"/>
      <c r="C86" s="18" t="s">
        <v>22</v>
      </c>
      <c r="D86" s="17"/>
      <c r="E86" s="13" t="str">
        <f>+IF(ISERROR(VLOOKUP($D86,'Hoja 1 Datos Maestros'!$B$6:$F$55,2)=TRUE),"",VLOOKUP($D86,'Hoja 1 Datos Maestros'!$B$6:$F$55,2))</f>
        <v/>
      </c>
      <c r="F86" s="13" t="str">
        <f>+IF(ISERROR(VLOOKUP($D86,'Hoja 1 Datos Maestros'!$B$6:$F$55,3)=TRUE),"",VLOOKUP($D86,'Hoja 1 Datos Maestros'!$B$6:$F$55,3))</f>
        <v/>
      </c>
      <c r="G86" s="13" t="str">
        <f>+IF(ISERROR(VLOOKUP($D86,'Hoja 1 Datos Maestros'!$B$6:$F$55,4)=TRUE),"",VLOOKUP($D86,'Hoja 1 Datos Maestros'!$B$6:$F$55,4))</f>
        <v/>
      </c>
      <c r="H86" s="30">
        <f t="shared" si="1"/>
        <v>0</v>
      </c>
      <c r="I86" s="33"/>
      <c r="J86" s="32" t="str">
        <f>+IF(ISERROR(VLOOKUP(B86&amp;E86,Tablas!$N$102:$O$200,2,FALSE)=TRUE),"No definido",VLOOKUP(B86&amp;E86,Tablas!N182:O235,2,FALSE))</f>
        <v>No definido</v>
      </c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</row>
    <row r="87" spans="2:35" ht="27" customHeight="1" x14ac:dyDescent="0.25">
      <c r="B87" s="17"/>
      <c r="C87" s="18" t="s">
        <v>22</v>
      </c>
      <c r="D87" s="17"/>
      <c r="E87" s="13" t="str">
        <f>+IF(ISERROR(VLOOKUP($D87,'Hoja 1 Datos Maestros'!$B$6:$F$55,2)=TRUE),"",VLOOKUP($D87,'Hoja 1 Datos Maestros'!$B$6:$F$55,2))</f>
        <v/>
      </c>
      <c r="F87" s="13" t="str">
        <f>+IF(ISERROR(VLOOKUP($D87,'Hoja 1 Datos Maestros'!$B$6:$F$55,3)=TRUE),"",VLOOKUP($D87,'Hoja 1 Datos Maestros'!$B$6:$F$55,3))</f>
        <v/>
      </c>
      <c r="G87" s="13" t="str">
        <f>+IF(ISERROR(VLOOKUP($D87,'Hoja 1 Datos Maestros'!$B$6:$F$55,4)=TRUE),"",VLOOKUP($D87,'Hoja 1 Datos Maestros'!$B$6:$F$55,4))</f>
        <v/>
      </c>
      <c r="H87" s="30">
        <f t="shared" si="1"/>
        <v>0</v>
      </c>
      <c r="I87" s="33"/>
      <c r="J87" s="32" t="str">
        <f>+IF(ISERROR(VLOOKUP(B87&amp;E87,Tablas!$N$102:$O$200,2,FALSE)=TRUE),"No definido",VLOOKUP(B87&amp;E87,Tablas!N183:O236,2,FALSE))</f>
        <v>No definido</v>
      </c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</row>
    <row r="88" spans="2:35" ht="27" customHeight="1" x14ac:dyDescent="0.25">
      <c r="B88" s="17"/>
      <c r="C88" s="18" t="s">
        <v>22</v>
      </c>
      <c r="D88" s="17"/>
      <c r="E88" s="13" t="str">
        <f>+IF(ISERROR(VLOOKUP($D88,'Hoja 1 Datos Maestros'!$B$6:$F$55,2)=TRUE),"",VLOOKUP($D88,'Hoja 1 Datos Maestros'!$B$6:$F$55,2))</f>
        <v/>
      </c>
      <c r="F88" s="13" t="str">
        <f>+IF(ISERROR(VLOOKUP($D88,'Hoja 1 Datos Maestros'!$B$6:$F$55,3)=TRUE),"",VLOOKUP($D88,'Hoja 1 Datos Maestros'!$B$6:$F$55,3))</f>
        <v/>
      </c>
      <c r="G88" s="13" t="str">
        <f>+IF(ISERROR(VLOOKUP($D88,'Hoja 1 Datos Maestros'!$B$6:$F$55,4)=TRUE),"",VLOOKUP($D88,'Hoja 1 Datos Maestros'!$B$6:$F$55,4))</f>
        <v/>
      </c>
      <c r="H88" s="30">
        <f t="shared" si="1"/>
        <v>0</v>
      </c>
      <c r="I88" s="33"/>
      <c r="J88" s="32" t="str">
        <f>+IF(ISERROR(VLOOKUP(B88&amp;E88,Tablas!$N$102:$O$200,2,FALSE)=TRUE),"No definido",VLOOKUP(B88&amp;E88,Tablas!N184:O237,2,FALSE))</f>
        <v>No definido</v>
      </c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</row>
    <row r="89" spans="2:35" ht="27" customHeight="1" x14ac:dyDescent="0.25">
      <c r="B89" s="17"/>
      <c r="C89" s="18" t="s">
        <v>22</v>
      </c>
      <c r="D89" s="17"/>
      <c r="E89" s="13" t="str">
        <f>+IF(ISERROR(VLOOKUP($D89,'Hoja 1 Datos Maestros'!$B$6:$F$55,2)=TRUE),"",VLOOKUP($D89,'Hoja 1 Datos Maestros'!$B$6:$F$55,2))</f>
        <v/>
      </c>
      <c r="F89" s="13" t="str">
        <f>+IF(ISERROR(VLOOKUP($D89,'Hoja 1 Datos Maestros'!$B$6:$F$55,3)=TRUE),"",VLOOKUP($D89,'Hoja 1 Datos Maestros'!$B$6:$F$55,3))</f>
        <v/>
      </c>
      <c r="G89" s="13" t="str">
        <f>+IF(ISERROR(VLOOKUP($D89,'Hoja 1 Datos Maestros'!$B$6:$F$55,4)=TRUE),"",VLOOKUP($D89,'Hoja 1 Datos Maestros'!$B$6:$F$55,4))</f>
        <v/>
      </c>
      <c r="H89" s="30">
        <f t="shared" si="1"/>
        <v>0</v>
      </c>
      <c r="I89" s="33"/>
      <c r="J89" s="32" t="str">
        <f>+IF(ISERROR(VLOOKUP(B89&amp;E89,Tablas!$N$102:$O$200,2,FALSE)=TRUE),"No definido",VLOOKUP(B89&amp;E89,Tablas!N185:O238,2,FALSE))</f>
        <v>No definido</v>
      </c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</row>
    <row r="90" spans="2:35" ht="27" customHeight="1" x14ac:dyDescent="0.25">
      <c r="B90" s="17"/>
      <c r="C90" s="18" t="s">
        <v>22</v>
      </c>
      <c r="D90" s="17"/>
      <c r="E90" s="13" t="str">
        <f>+IF(ISERROR(VLOOKUP($D90,'Hoja 1 Datos Maestros'!$B$6:$F$55,2)=TRUE),"",VLOOKUP($D90,'Hoja 1 Datos Maestros'!$B$6:$F$55,2))</f>
        <v/>
      </c>
      <c r="F90" s="13" t="str">
        <f>+IF(ISERROR(VLOOKUP($D90,'Hoja 1 Datos Maestros'!$B$6:$F$55,3)=TRUE),"",VLOOKUP($D90,'Hoja 1 Datos Maestros'!$B$6:$F$55,3))</f>
        <v/>
      </c>
      <c r="G90" s="13" t="str">
        <f>+IF(ISERROR(VLOOKUP($D90,'Hoja 1 Datos Maestros'!$B$6:$F$55,4)=TRUE),"",VLOOKUP($D90,'Hoja 1 Datos Maestros'!$B$6:$F$55,4))</f>
        <v/>
      </c>
      <c r="H90" s="30">
        <f t="shared" si="1"/>
        <v>0</v>
      </c>
      <c r="I90" s="33"/>
      <c r="J90" s="32" t="str">
        <f>+IF(ISERROR(VLOOKUP(B90&amp;E90,Tablas!$N$102:$O$200,2,FALSE)=TRUE),"No definido",VLOOKUP(B90&amp;E90,Tablas!N186:O239,2,FALSE))</f>
        <v>No definido</v>
      </c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</row>
    <row r="91" spans="2:35" ht="27" customHeight="1" x14ac:dyDescent="0.25">
      <c r="B91" s="17"/>
      <c r="C91" s="18" t="s">
        <v>22</v>
      </c>
      <c r="D91" s="17"/>
      <c r="E91" s="13" t="str">
        <f>+IF(ISERROR(VLOOKUP($D91,'Hoja 1 Datos Maestros'!$B$6:$F$55,2)=TRUE),"",VLOOKUP($D91,'Hoja 1 Datos Maestros'!$B$6:$F$55,2))</f>
        <v/>
      </c>
      <c r="F91" s="13" t="str">
        <f>+IF(ISERROR(VLOOKUP($D91,'Hoja 1 Datos Maestros'!$B$6:$F$55,3)=TRUE),"",VLOOKUP($D91,'Hoja 1 Datos Maestros'!$B$6:$F$55,3))</f>
        <v/>
      </c>
      <c r="G91" s="13" t="str">
        <f>+IF(ISERROR(VLOOKUP($D91,'Hoja 1 Datos Maestros'!$B$6:$F$55,4)=TRUE),"",VLOOKUP($D91,'Hoja 1 Datos Maestros'!$B$6:$F$55,4))</f>
        <v/>
      </c>
      <c r="H91" s="30">
        <f t="shared" si="1"/>
        <v>0</v>
      </c>
      <c r="I91" s="33"/>
      <c r="J91" s="32" t="str">
        <f>+IF(ISERROR(VLOOKUP(B91&amp;E91,Tablas!$N$102:$O$200,2,FALSE)=TRUE),"No definido",VLOOKUP(B91&amp;E91,Tablas!N187:O240,2,FALSE))</f>
        <v>No definido</v>
      </c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</row>
    <row r="92" spans="2:35" ht="27" customHeight="1" x14ac:dyDescent="0.25">
      <c r="B92" s="17"/>
      <c r="C92" s="18" t="s">
        <v>22</v>
      </c>
      <c r="D92" s="17"/>
      <c r="E92" s="13" t="str">
        <f>+IF(ISERROR(VLOOKUP($D92,'Hoja 1 Datos Maestros'!$B$6:$F$55,2)=TRUE),"",VLOOKUP($D92,'Hoja 1 Datos Maestros'!$B$6:$F$55,2))</f>
        <v/>
      </c>
      <c r="F92" s="13" t="str">
        <f>+IF(ISERROR(VLOOKUP($D92,'Hoja 1 Datos Maestros'!$B$6:$F$55,3)=TRUE),"",VLOOKUP($D92,'Hoja 1 Datos Maestros'!$B$6:$F$55,3))</f>
        <v/>
      </c>
      <c r="G92" s="13" t="str">
        <f>+IF(ISERROR(VLOOKUP($D92,'Hoja 1 Datos Maestros'!$B$6:$F$55,4)=TRUE),"",VLOOKUP($D92,'Hoja 1 Datos Maestros'!$B$6:$F$55,4))</f>
        <v/>
      </c>
      <c r="H92" s="30">
        <f t="shared" si="1"/>
        <v>0</v>
      </c>
      <c r="I92" s="33"/>
      <c r="J92" s="32" t="str">
        <f>+IF(ISERROR(VLOOKUP(B92&amp;E92,Tablas!$N$102:$O$200,2,FALSE)=TRUE),"No definido",VLOOKUP(B92&amp;E92,Tablas!N188:O241,2,FALSE))</f>
        <v>No definido</v>
      </c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</row>
    <row r="93" spans="2:35" ht="27" customHeight="1" x14ac:dyDescent="0.25">
      <c r="B93" s="17"/>
      <c r="C93" s="18" t="s">
        <v>22</v>
      </c>
      <c r="D93" s="17"/>
      <c r="E93" s="13" t="str">
        <f>+IF(ISERROR(VLOOKUP($D93,'Hoja 1 Datos Maestros'!$B$6:$F$55,2)=TRUE),"",VLOOKUP($D93,'Hoja 1 Datos Maestros'!$B$6:$F$55,2))</f>
        <v/>
      </c>
      <c r="F93" s="13" t="str">
        <f>+IF(ISERROR(VLOOKUP($D93,'Hoja 1 Datos Maestros'!$B$6:$F$55,3)=TRUE),"",VLOOKUP($D93,'Hoja 1 Datos Maestros'!$B$6:$F$55,3))</f>
        <v/>
      </c>
      <c r="G93" s="13" t="str">
        <f>+IF(ISERROR(VLOOKUP($D93,'Hoja 1 Datos Maestros'!$B$6:$F$55,4)=TRUE),"",VLOOKUP($D93,'Hoja 1 Datos Maestros'!$B$6:$F$55,4))</f>
        <v/>
      </c>
      <c r="H93" s="30">
        <f t="shared" si="1"/>
        <v>0</v>
      </c>
      <c r="I93" s="33"/>
      <c r="J93" s="32" t="str">
        <f>+IF(ISERROR(VLOOKUP(B93&amp;E93,Tablas!$N$102:$O$200,2,FALSE)=TRUE),"No definido",VLOOKUP(B93&amp;E93,Tablas!N189:O242,2,FALSE))</f>
        <v>No definido</v>
      </c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</row>
    <row r="94" spans="2:35" ht="27" customHeight="1" x14ac:dyDescent="0.25">
      <c r="B94" s="17"/>
      <c r="C94" s="18" t="s">
        <v>22</v>
      </c>
      <c r="D94" s="17"/>
      <c r="E94" s="13" t="str">
        <f>+IF(ISERROR(VLOOKUP($D94,'Hoja 1 Datos Maestros'!$B$6:$F$55,2)=TRUE),"",VLOOKUP($D94,'Hoja 1 Datos Maestros'!$B$6:$F$55,2))</f>
        <v/>
      </c>
      <c r="F94" s="13" t="str">
        <f>+IF(ISERROR(VLOOKUP($D94,'Hoja 1 Datos Maestros'!$B$6:$F$55,3)=TRUE),"",VLOOKUP($D94,'Hoja 1 Datos Maestros'!$B$6:$F$55,3))</f>
        <v/>
      </c>
      <c r="G94" s="13" t="str">
        <f>+IF(ISERROR(VLOOKUP($D94,'Hoja 1 Datos Maestros'!$B$6:$F$55,4)=TRUE),"",VLOOKUP($D94,'Hoja 1 Datos Maestros'!$B$6:$F$55,4))</f>
        <v/>
      </c>
      <c r="H94" s="30">
        <f t="shared" si="1"/>
        <v>0</v>
      </c>
      <c r="I94" s="33"/>
      <c r="J94" s="32" t="str">
        <f>+IF(ISERROR(VLOOKUP(B94&amp;E94,Tablas!$N$102:$O$200,2,FALSE)=TRUE),"No definido",VLOOKUP(B94&amp;E94,Tablas!N190:O243,2,FALSE))</f>
        <v>No definido</v>
      </c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</row>
    <row r="95" spans="2:35" ht="27" customHeight="1" x14ac:dyDescent="0.25">
      <c r="B95" s="17"/>
      <c r="C95" s="18" t="s">
        <v>22</v>
      </c>
      <c r="D95" s="17"/>
      <c r="E95" s="13" t="str">
        <f>+IF(ISERROR(VLOOKUP($D95,'Hoja 1 Datos Maestros'!$B$6:$F$55,2)=TRUE),"",VLOOKUP($D95,'Hoja 1 Datos Maestros'!$B$6:$F$55,2))</f>
        <v/>
      </c>
      <c r="F95" s="13" t="str">
        <f>+IF(ISERROR(VLOOKUP($D95,'Hoja 1 Datos Maestros'!$B$6:$F$55,3)=TRUE),"",VLOOKUP($D95,'Hoja 1 Datos Maestros'!$B$6:$F$55,3))</f>
        <v/>
      </c>
      <c r="G95" s="13" t="str">
        <f>+IF(ISERROR(VLOOKUP($D95,'Hoja 1 Datos Maestros'!$B$6:$F$55,4)=TRUE),"",VLOOKUP($D95,'Hoja 1 Datos Maestros'!$B$6:$F$55,4))</f>
        <v/>
      </c>
      <c r="H95" s="30">
        <f t="shared" si="1"/>
        <v>0</v>
      </c>
      <c r="I95" s="33"/>
      <c r="J95" s="32" t="str">
        <f>+IF(ISERROR(VLOOKUP(B95&amp;E95,Tablas!$N$102:$O$200,2,FALSE)=TRUE),"No definido",VLOOKUP(B95&amp;E95,Tablas!N191:O244,2,FALSE))</f>
        <v>No definido</v>
      </c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</row>
    <row r="96" spans="2:35" ht="27" customHeight="1" x14ac:dyDescent="0.25">
      <c r="B96" s="17"/>
      <c r="C96" s="18" t="s">
        <v>22</v>
      </c>
      <c r="D96" s="17"/>
      <c r="E96" s="13" t="str">
        <f>+IF(ISERROR(VLOOKUP($D96,'Hoja 1 Datos Maestros'!$B$6:$F$55,2)=TRUE),"",VLOOKUP($D96,'Hoja 1 Datos Maestros'!$B$6:$F$55,2))</f>
        <v/>
      </c>
      <c r="F96" s="13" t="str">
        <f>+IF(ISERROR(VLOOKUP($D96,'Hoja 1 Datos Maestros'!$B$6:$F$55,3)=TRUE),"",VLOOKUP($D96,'Hoja 1 Datos Maestros'!$B$6:$F$55,3))</f>
        <v/>
      </c>
      <c r="G96" s="13" t="str">
        <f>+IF(ISERROR(VLOOKUP($D96,'Hoja 1 Datos Maestros'!$B$6:$F$55,4)=TRUE),"",VLOOKUP($D96,'Hoja 1 Datos Maestros'!$B$6:$F$55,4))</f>
        <v/>
      </c>
      <c r="H96" s="30">
        <f t="shared" si="1"/>
        <v>0</v>
      </c>
      <c r="I96" s="33"/>
      <c r="J96" s="32" t="str">
        <f>+IF(ISERROR(VLOOKUP(B96&amp;E96,Tablas!$N$102:$O$200,2,FALSE)=TRUE),"No definido",VLOOKUP(B96&amp;E96,Tablas!N192:O245,2,FALSE))</f>
        <v>No definido</v>
      </c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</row>
    <row r="97" spans="2:35" ht="27" customHeight="1" x14ac:dyDescent="0.25">
      <c r="B97" s="17"/>
      <c r="C97" s="18" t="s">
        <v>22</v>
      </c>
      <c r="D97" s="17"/>
      <c r="E97" s="13" t="str">
        <f>+IF(ISERROR(VLOOKUP($D97,'Hoja 1 Datos Maestros'!$B$6:$F$55,2)=TRUE),"",VLOOKUP($D97,'Hoja 1 Datos Maestros'!$B$6:$F$55,2))</f>
        <v/>
      </c>
      <c r="F97" s="13" t="str">
        <f>+IF(ISERROR(VLOOKUP($D97,'Hoja 1 Datos Maestros'!$B$6:$F$55,3)=TRUE),"",VLOOKUP($D97,'Hoja 1 Datos Maestros'!$B$6:$F$55,3))</f>
        <v/>
      </c>
      <c r="G97" s="13" t="str">
        <f>+IF(ISERROR(VLOOKUP($D97,'Hoja 1 Datos Maestros'!$B$6:$F$55,4)=TRUE),"",VLOOKUP($D97,'Hoja 1 Datos Maestros'!$B$6:$F$55,4))</f>
        <v/>
      </c>
      <c r="H97" s="30">
        <f t="shared" si="1"/>
        <v>0</v>
      </c>
      <c r="I97" s="33"/>
      <c r="J97" s="32" t="str">
        <f>+IF(ISERROR(VLOOKUP(B97&amp;E97,Tablas!$N$102:$O$200,2,FALSE)=TRUE),"No definido",VLOOKUP(B97&amp;E97,Tablas!N193:O246,2,FALSE))</f>
        <v>No definido</v>
      </c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</row>
    <row r="98" spans="2:35" ht="27" customHeight="1" x14ac:dyDescent="0.25">
      <c r="B98" s="17"/>
      <c r="C98" s="18" t="s">
        <v>22</v>
      </c>
      <c r="D98" s="17"/>
      <c r="E98" s="13" t="str">
        <f>+IF(ISERROR(VLOOKUP($D98,'Hoja 1 Datos Maestros'!$B$6:$F$55,2)=TRUE),"",VLOOKUP($D98,'Hoja 1 Datos Maestros'!$B$6:$F$55,2))</f>
        <v/>
      </c>
      <c r="F98" s="13" t="str">
        <f>+IF(ISERROR(VLOOKUP($D98,'Hoja 1 Datos Maestros'!$B$6:$F$55,3)=TRUE),"",VLOOKUP($D98,'Hoja 1 Datos Maestros'!$B$6:$F$55,3))</f>
        <v/>
      </c>
      <c r="G98" s="13" t="str">
        <f>+IF(ISERROR(VLOOKUP($D98,'Hoja 1 Datos Maestros'!$B$6:$F$55,4)=TRUE),"",VLOOKUP($D98,'Hoja 1 Datos Maestros'!$B$6:$F$55,4))</f>
        <v/>
      </c>
      <c r="H98" s="30">
        <f t="shared" si="1"/>
        <v>0</v>
      </c>
      <c r="I98" s="33"/>
      <c r="J98" s="32" t="str">
        <f>+IF(ISERROR(VLOOKUP(B98&amp;E98,Tablas!$N$102:$O$200,2,FALSE)=TRUE),"No definido",VLOOKUP(B98&amp;E98,Tablas!N194:O247,2,FALSE))</f>
        <v>No definido</v>
      </c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</row>
    <row r="99" spans="2:35" ht="27" customHeight="1" x14ac:dyDescent="0.25">
      <c r="B99" s="17"/>
      <c r="C99" s="18" t="s">
        <v>22</v>
      </c>
      <c r="D99" s="17"/>
      <c r="E99" s="13" t="str">
        <f>+IF(ISERROR(VLOOKUP($D99,'Hoja 1 Datos Maestros'!$B$6:$F$55,2)=TRUE),"",VLOOKUP($D99,'Hoja 1 Datos Maestros'!$B$6:$F$55,2))</f>
        <v/>
      </c>
      <c r="F99" s="13" t="str">
        <f>+IF(ISERROR(VLOOKUP($D99,'Hoja 1 Datos Maestros'!$B$6:$F$55,3)=TRUE),"",VLOOKUP($D99,'Hoja 1 Datos Maestros'!$B$6:$F$55,3))</f>
        <v/>
      </c>
      <c r="G99" s="13" t="str">
        <f>+IF(ISERROR(VLOOKUP($D99,'Hoja 1 Datos Maestros'!$B$6:$F$55,4)=TRUE),"",VLOOKUP($D99,'Hoja 1 Datos Maestros'!$B$6:$F$55,4))</f>
        <v/>
      </c>
      <c r="H99" s="30">
        <f t="shared" si="1"/>
        <v>0</v>
      </c>
      <c r="I99" s="33"/>
      <c r="J99" s="32" t="str">
        <f>+IF(ISERROR(VLOOKUP(B99&amp;E99,Tablas!$N$102:$O$200,2,FALSE)=TRUE),"No definido",VLOOKUP(B99&amp;E99,Tablas!N195:O248,2,FALSE))</f>
        <v>No definido</v>
      </c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</row>
    <row r="100" spans="2:35" ht="27" customHeight="1" x14ac:dyDescent="0.25">
      <c r="B100" s="17"/>
      <c r="C100" s="18" t="s">
        <v>22</v>
      </c>
      <c r="D100" s="17"/>
      <c r="E100" s="13" t="str">
        <f>+IF(ISERROR(VLOOKUP($D100,'Hoja 1 Datos Maestros'!$B$6:$F$55,2)=TRUE),"",VLOOKUP($D100,'Hoja 1 Datos Maestros'!$B$6:$F$55,2))</f>
        <v/>
      </c>
      <c r="F100" s="13" t="str">
        <f>+IF(ISERROR(VLOOKUP($D100,'Hoja 1 Datos Maestros'!$B$6:$F$55,3)=TRUE),"",VLOOKUP($D100,'Hoja 1 Datos Maestros'!$B$6:$F$55,3))</f>
        <v/>
      </c>
      <c r="G100" s="13" t="str">
        <f>+IF(ISERROR(VLOOKUP($D100,'Hoja 1 Datos Maestros'!$B$6:$F$55,4)=TRUE),"",VLOOKUP($D100,'Hoja 1 Datos Maestros'!$B$6:$F$55,4))</f>
        <v/>
      </c>
      <c r="H100" s="30">
        <f t="shared" si="1"/>
        <v>0</v>
      </c>
      <c r="I100" s="33"/>
      <c r="J100" s="32" t="str">
        <f>+IF(ISERROR(VLOOKUP(B100&amp;E100,Tablas!$N$102:$O$200,2,FALSE)=TRUE),"No definido",VLOOKUP(B100&amp;E100,Tablas!N196:O249,2,FALSE))</f>
        <v>No definido</v>
      </c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</row>
    <row r="101" spans="2:35" ht="27" customHeight="1" x14ac:dyDescent="0.25">
      <c r="B101" s="17"/>
      <c r="C101" s="18" t="s">
        <v>22</v>
      </c>
      <c r="D101" s="17"/>
      <c r="E101" s="13" t="str">
        <f>+IF(ISERROR(VLOOKUP($D101,'Hoja 1 Datos Maestros'!$B$6:$F$55,2)=TRUE),"",VLOOKUP($D101,'Hoja 1 Datos Maestros'!$B$6:$F$55,2))</f>
        <v/>
      </c>
      <c r="F101" s="13" t="str">
        <f>+IF(ISERROR(VLOOKUP($D101,'Hoja 1 Datos Maestros'!$B$6:$F$55,3)=TRUE),"",VLOOKUP($D101,'Hoja 1 Datos Maestros'!$B$6:$F$55,3))</f>
        <v/>
      </c>
      <c r="G101" s="13" t="str">
        <f>+IF(ISERROR(VLOOKUP($D101,'Hoja 1 Datos Maestros'!$B$6:$F$55,4)=TRUE),"",VLOOKUP($D101,'Hoja 1 Datos Maestros'!$B$6:$F$55,4))</f>
        <v/>
      </c>
      <c r="H101" s="30">
        <f t="shared" si="1"/>
        <v>0</v>
      </c>
      <c r="I101" s="33"/>
      <c r="J101" s="32" t="str">
        <f>+IF(ISERROR(VLOOKUP(B101&amp;E101,Tablas!$N$102:$O$200,2,FALSE)=TRUE),"No definido",VLOOKUP(B101&amp;E101,Tablas!N197:O250,2,FALSE))</f>
        <v>No definido</v>
      </c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</row>
    <row r="102" spans="2:35" ht="27" customHeight="1" x14ac:dyDescent="0.25">
      <c r="B102" s="17"/>
      <c r="C102" s="18" t="s">
        <v>22</v>
      </c>
      <c r="D102" s="17"/>
      <c r="E102" s="13" t="str">
        <f>+IF(ISERROR(VLOOKUP($D102,'Hoja 1 Datos Maestros'!$B$6:$F$55,2)=TRUE),"",VLOOKUP($D102,'Hoja 1 Datos Maestros'!$B$6:$F$55,2))</f>
        <v/>
      </c>
      <c r="F102" s="13" t="str">
        <f>+IF(ISERROR(VLOOKUP($D102,'Hoja 1 Datos Maestros'!$B$6:$F$55,3)=TRUE),"",VLOOKUP($D102,'Hoja 1 Datos Maestros'!$B$6:$F$55,3))</f>
        <v/>
      </c>
      <c r="G102" s="13" t="str">
        <f>+IF(ISERROR(VLOOKUP($D102,'Hoja 1 Datos Maestros'!$B$6:$F$55,4)=TRUE),"",VLOOKUP($D102,'Hoja 1 Datos Maestros'!$B$6:$F$55,4))</f>
        <v/>
      </c>
      <c r="H102" s="30">
        <f t="shared" si="1"/>
        <v>0</v>
      </c>
      <c r="I102" s="33"/>
      <c r="J102" s="32" t="str">
        <f>+IF(ISERROR(VLOOKUP(B102&amp;E102,Tablas!$N$102:$O$200,2,FALSE)=TRUE),"No definido",VLOOKUP(B102&amp;E102,Tablas!N198:O251,2,FALSE))</f>
        <v>No definido</v>
      </c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</row>
    <row r="103" spans="2:35" ht="27" customHeight="1" x14ac:dyDescent="0.25">
      <c r="B103" s="17"/>
      <c r="C103" s="18" t="s">
        <v>22</v>
      </c>
      <c r="D103" s="17"/>
      <c r="E103" s="13" t="str">
        <f>+IF(ISERROR(VLOOKUP($D103,'Hoja 1 Datos Maestros'!$B$6:$F$55,2)=TRUE),"",VLOOKUP($D103,'Hoja 1 Datos Maestros'!$B$6:$F$55,2))</f>
        <v/>
      </c>
      <c r="F103" s="13" t="str">
        <f>+IF(ISERROR(VLOOKUP($D103,'Hoja 1 Datos Maestros'!$B$6:$F$55,3)=TRUE),"",VLOOKUP($D103,'Hoja 1 Datos Maestros'!$B$6:$F$55,3))</f>
        <v/>
      </c>
      <c r="G103" s="13" t="str">
        <f>+IF(ISERROR(VLOOKUP($D103,'Hoja 1 Datos Maestros'!$B$6:$F$55,4)=TRUE),"",VLOOKUP($D103,'Hoja 1 Datos Maestros'!$B$6:$F$55,4))</f>
        <v/>
      </c>
      <c r="H103" s="30">
        <f t="shared" si="1"/>
        <v>0</v>
      </c>
      <c r="I103" s="33"/>
      <c r="J103" s="32" t="str">
        <f>+IF(ISERROR(VLOOKUP(B103&amp;E103,Tablas!$N$102:$O$200,2,FALSE)=TRUE),"No definido",VLOOKUP(B103&amp;E103,Tablas!N199:O252,2,FALSE))</f>
        <v>No definido</v>
      </c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</row>
    <row r="104" spans="2:35" ht="27" customHeight="1" x14ac:dyDescent="0.25">
      <c r="B104" s="17"/>
      <c r="C104" s="18" t="s">
        <v>22</v>
      </c>
      <c r="D104" s="17"/>
      <c r="E104" s="13" t="str">
        <f>+IF(ISERROR(VLOOKUP($D104,'Hoja 1 Datos Maestros'!$B$6:$F$55,2)=TRUE),"",VLOOKUP($D104,'Hoja 1 Datos Maestros'!$B$6:$F$55,2))</f>
        <v/>
      </c>
      <c r="F104" s="13" t="str">
        <f>+IF(ISERROR(VLOOKUP($D104,'Hoja 1 Datos Maestros'!$B$6:$F$55,3)=TRUE),"",VLOOKUP($D104,'Hoja 1 Datos Maestros'!$B$6:$F$55,3))</f>
        <v/>
      </c>
      <c r="G104" s="13" t="str">
        <f>+IF(ISERROR(VLOOKUP($D104,'Hoja 1 Datos Maestros'!$B$6:$F$55,4)=TRUE),"",VLOOKUP($D104,'Hoja 1 Datos Maestros'!$B$6:$F$55,4))</f>
        <v/>
      </c>
      <c r="H104" s="30">
        <f t="shared" si="1"/>
        <v>0</v>
      </c>
      <c r="I104" s="33"/>
      <c r="J104" s="32" t="str">
        <f>+IF(ISERROR(VLOOKUP(B104&amp;E104,Tablas!$N$102:$O$200,2,FALSE)=TRUE),"No definido",VLOOKUP(B104&amp;E104,Tablas!N200:O253,2,FALSE))</f>
        <v>No definido</v>
      </c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</row>
    <row r="105" spans="2:35" ht="27" customHeight="1" x14ac:dyDescent="0.25">
      <c r="B105" s="17"/>
      <c r="C105" s="18" t="s">
        <v>22</v>
      </c>
      <c r="D105" s="17"/>
      <c r="E105" s="13" t="str">
        <f>+IF(ISERROR(VLOOKUP($D105,'Hoja 1 Datos Maestros'!$B$6:$F$55,2)=TRUE),"",VLOOKUP($D105,'Hoja 1 Datos Maestros'!$B$6:$F$55,2))</f>
        <v/>
      </c>
      <c r="F105" s="13" t="str">
        <f>+IF(ISERROR(VLOOKUP($D105,'Hoja 1 Datos Maestros'!$B$6:$F$55,3)=TRUE),"",VLOOKUP($D105,'Hoja 1 Datos Maestros'!$B$6:$F$55,3))</f>
        <v/>
      </c>
      <c r="G105" s="13" t="str">
        <f>+IF(ISERROR(VLOOKUP($D105,'Hoja 1 Datos Maestros'!$B$6:$F$55,4)=TRUE),"",VLOOKUP($D105,'Hoja 1 Datos Maestros'!$B$6:$F$55,4))</f>
        <v/>
      </c>
      <c r="H105" s="30">
        <f t="shared" si="1"/>
        <v>0</v>
      </c>
      <c r="I105" s="33"/>
      <c r="J105" s="32" t="str">
        <f>+IF(ISERROR(VLOOKUP(B105&amp;E105,Tablas!$N$102:$O$200,2,FALSE)=TRUE),"No definido",VLOOKUP(B105&amp;E105,Tablas!N201:O254,2,FALSE))</f>
        <v>No definido</v>
      </c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</row>
    <row r="106" spans="2:35" ht="27" customHeight="1" x14ac:dyDescent="0.25">
      <c r="B106" s="17"/>
      <c r="C106" s="18" t="s">
        <v>22</v>
      </c>
      <c r="D106" s="17"/>
      <c r="E106" s="13" t="str">
        <f>+IF(ISERROR(VLOOKUP($D106,'Hoja 1 Datos Maestros'!$B$6:$F$55,2)=TRUE),"",VLOOKUP($D106,'Hoja 1 Datos Maestros'!$B$6:$F$55,2))</f>
        <v/>
      </c>
      <c r="F106" s="13" t="str">
        <f>+IF(ISERROR(VLOOKUP($D106,'Hoja 1 Datos Maestros'!$B$6:$F$55,3)=TRUE),"",VLOOKUP($D106,'Hoja 1 Datos Maestros'!$B$6:$F$55,3))</f>
        <v/>
      </c>
      <c r="G106" s="13" t="str">
        <f>+IF(ISERROR(VLOOKUP($D106,'Hoja 1 Datos Maestros'!$B$6:$F$55,4)=TRUE),"",VLOOKUP($D106,'Hoja 1 Datos Maestros'!$B$6:$F$55,4))</f>
        <v/>
      </c>
      <c r="H106" s="30">
        <f t="shared" si="1"/>
        <v>0</v>
      </c>
      <c r="I106" s="33"/>
      <c r="J106" s="32" t="str">
        <f>+IF(ISERROR(VLOOKUP(B106&amp;E106,Tablas!$N$102:$O$200,2,FALSE)=TRUE),"No definido",VLOOKUP(B106&amp;E106,Tablas!N202:O255,2,FALSE))</f>
        <v>No definido</v>
      </c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</row>
    <row r="107" spans="2:35" ht="27" customHeight="1" x14ac:dyDescent="0.25">
      <c r="B107" s="17"/>
      <c r="C107" s="18" t="s">
        <v>22</v>
      </c>
      <c r="D107" s="17"/>
      <c r="E107" s="13" t="str">
        <f>+IF(ISERROR(VLOOKUP($D107,'Hoja 1 Datos Maestros'!$B$6:$F$55,2)=TRUE),"",VLOOKUP($D107,'Hoja 1 Datos Maestros'!$B$6:$F$55,2))</f>
        <v/>
      </c>
      <c r="F107" s="13" t="str">
        <f>+IF(ISERROR(VLOOKUP($D107,'Hoja 1 Datos Maestros'!$B$6:$F$55,3)=TRUE),"",VLOOKUP($D107,'Hoja 1 Datos Maestros'!$B$6:$F$55,3))</f>
        <v/>
      </c>
      <c r="G107" s="13" t="str">
        <f>+IF(ISERROR(VLOOKUP($D107,'Hoja 1 Datos Maestros'!$B$6:$F$55,4)=TRUE),"",VLOOKUP($D107,'Hoja 1 Datos Maestros'!$B$6:$F$55,4))</f>
        <v/>
      </c>
      <c r="H107" s="30">
        <f t="shared" si="1"/>
        <v>0</v>
      </c>
      <c r="I107" s="33"/>
      <c r="J107" s="32" t="str">
        <f>+IF(ISERROR(VLOOKUP(B107&amp;E107,Tablas!$N$102:$O$200,2,FALSE)=TRUE),"No definido",VLOOKUP(B107&amp;E107,Tablas!N203:O256,2,FALSE))</f>
        <v>No definido</v>
      </c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</row>
    <row r="108" spans="2:35" ht="27" customHeight="1" x14ac:dyDescent="0.25">
      <c r="B108" s="17"/>
      <c r="C108" s="18" t="s">
        <v>22</v>
      </c>
      <c r="D108" s="17"/>
      <c r="E108" s="13" t="str">
        <f>+IF(ISERROR(VLOOKUP($D108,'Hoja 1 Datos Maestros'!$B$6:$F$55,2)=TRUE),"",VLOOKUP($D108,'Hoja 1 Datos Maestros'!$B$6:$F$55,2))</f>
        <v/>
      </c>
      <c r="F108" s="13" t="str">
        <f>+IF(ISERROR(VLOOKUP($D108,'Hoja 1 Datos Maestros'!$B$6:$F$55,3)=TRUE),"",VLOOKUP($D108,'Hoja 1 Datos Maestros'!$B$6:$F$55,3))</f>
        <v/>
      </c>
      <c r="G108" s="13" t="str">
        <f>+IF(ISERROR(VLOOKUP($D108,'Hoja 1 Datos Maestros'!$B$6:$F$55,4)=TRUE),"",VLOOKUP($D108,'Hoja 1 Datos Maestros'!$B$6:$F$55,4))</f>
        <v/>
      </c>
      <c r="H108" s="30">
        <f t="shared" si="1"/>
        <v>0</v>
      </c>
      <c r="I108" s="33"/>
      <c r="J108" s="32" t="str">
        <f>+IF(ISERROR(VLOOKUP(B108&amp;E108,Tablas!$N$102:$O$200,2,FALSE)=TRUE),"No definido",VLOOKUP(B108&amp;E108,Tablas!N204:O257,2,FALSE))</f>
        <v>No definido</v>
      </c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</row>
    <row r="109" spans="2:35" ht="27" customHeight="1" x14ac:dyDescent="0.25">
      <c r="B109" s="17"/>
      <c r="C109" s="18" t="s">
        <v>22</v>
      </c>
      <c r="D109" s="17"/>
      <c r="E109" s="13" t="str">
        <f>+IF(ISERROR(VLOOKUP($D109,'Hoja 1 Datos Maestros'!$B$6:$F$55,2)=TRUE),"",VLOOKUP($D109,'Hoja 1 Datos Maestros'!$B$6:$F$55,2))</f>
        <v/>
      </c>
      <c r="F109" s="13" t="str">
        <f>+IF(ISERROR(VLOOKUP($D109,'Hoja 1 Datos Maestros'!$B$6:$F$55,3)=TRUE),"",VLOOKUP($D109,'Hoja 1 Datos Maestros'!$B$6:$F$55,3))</f>
        <v/>
      </c>
      <c r="G109" s="13" t="str">
        <f>+IF(ISERROR(VLOOKUP($D109,'Hoja 1 Datos Maestros'!$B$6:$F$55,4)=TRUE),"",VLOOKUP($D109,'Hoja 1 Datos Maestros'!$B$6:$F$55,4))</f>
        <v/>
      </c>
      <c r="H109" s="30">
        <f t="shared" si="1"/>
        <v>0</v>
      </c>
      <c r="I109" s="33"/>
      <c r="J109" s="32" t="str">
        <f>+IF(ISERROR(VLOOKUP(B109&amp;E109,Tablas!$N$102:$O$200,2,FALSE)=TRUE),"No definido",VLOOKUP(B109&amp;E109,Tablas!N205:O258,2,FALSE))</f>
        <v>No definido</v>
      </c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</row>
    <row r="110" spans="2:35" ht="27" customHeight="1" x14ac:dyDescent="0.25">
      <c r="B110" s="17"/>
      <c r="C110" s="18" t="s">
        <v>22</v>
      </c>
      <c r="D110" s="17"/>
      <c r="E110" s="13" t="str">
        <f>+IF(ISERROR(VLOOKUP($D110,'Hoja 1 Datos Maestros'!$B$6:$F$55,2)=TRUE),"",VLOOKUP($D110,'Hoja 1 Datos Maestros'!$B$6:$F$55,2))</f>
        <v/>
      </c>
      <c r="F110" s="13" t="str">
        <f>+IF(ISERROR(VLOOKUP($D110,'Hoja 1 Datos Maestros'!$B$6:$F$55,3)=TRUE),"",VLOOKUP($D110,'Hoja 1 Datos Maestros'!$B$6:$F$55,3))</f>
        <v/>
      </c>
      <c r="G110" s="13" t="str">
        <f>+IF(ISERROR(VLOOKUP($D110,'Hoja 1 Datos Maestros'!$B$6:$F$55,4)=TRUE),"",VLOOKUP($D110,'Hoja 1 Datos Maestros'!$B$6:$F$55,4))</f>
        <v/>
      </c>
      <c r="H110" s="30">
        <f t="shared" si="1"/>
        <v>0</v>
      </c>
      <c r="I110" s="33"/>
      <c r="J110" s="32" t="str">
        <f>+IF(ISERROR(VLOOKUP(B110&amp;E110,Tablas!$N$102:$O$200,2,FALSE)=TRUE),"No definido",VLOOKUP(B110&amp;E110,Tablas!N206:O259,2,FALSE))</f>
        <v>No definido</v>
      </c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</row>
    <row r="111" spans="2:35" ht="27" customHeight="1" x14ac:dyDescent="0.25">
      <c r="B111" s="17"/>
      <c r="C111" s="18" t="s">
        <v>22</v>
      </c>
      <c r="D111" s="17"/>
      <c r="E111" s="13" t="str">
        <f>+IF(ISERROR(VLOOKUP($D111,'Hoja 1 Datos Maestros'!$B$6:$F$55,2)=TRUE),"",VLOOKUP($D111,'Hoja 1 Datos Maestros'!$B$6:$F$55,2))</f>
        <v/>
      </c>
      <c r="F111" s="13" t="str">
        <f>+IF(ISERROR(VLOOKUP($D111,'Hoja 1 Datos Maestros'!$B$6:$F$55,3)=TRUE),"",VLOOKUP($D111,'Hoja 1 Datos Maestros'!$B$6:$F$55,3))</f>
        <v/>
      </c>
      <c r="G111" s="13" t="str">
        <f>+IF(ISERROR(VLOOKUP($D111,'Hoja 1 Datos Maestros'!$B$6:$F$55,4)=TRUE),"",VLOOKUP($D111,'Hoja 1 Datos Maestros'!$B$6:$F$55,4))</f>
        <v/>
      </c>
      <c r="H111" s="30">
        <f t="shared" si="1"/>
        <v>0</v>
      </c>
      <c r="I111" s="33"/>
      <c r="J111" s="32" t="str">
        <f>+IF(ISERROR(VLOOKUP(B111&amp;E111,Tablas!$N$102:$O$200,2,FALSE)=TRUE),"No definido",VLOOKUP(B111&amp;E111,Tablas!N207:O260,2,FALSE))</f>
        <v>No definido</v>
      </c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</row>
    <row r="112" spans="2:35" ht="27" customHeight="1" x14ac:dyDescent="0.25">
      <c r="B112" s="17"/>
      <c r="C112" s="18" t="s">
        <v>22</v>
      </c>
      <c r="D112" s="17"/>
      <c r="E112" s="13" t="str">
        <f>+IF(ISERROR(VLOOKUP($D112,'Hoja 1 Datos Maestros'!$B$6:$F$55,2)=TRUE),"",VLOOKUP($D112,'Hoja 1 Datos Maestros'!$B$6:$F$55,2))</f>
        <v/>
      </c>
      <c r="F112" s="13" t="str">
        <f>+IF(ISERROR(VLOOKUP($D112,'Hoja 1 Datos Maestros'!$B$6:$F$55,3)=TRUE),"",VLOOKUP($D112,'Hoja 1 Datos Maestros'!$B$6:$F$55,3))</f>
        <v/>
      </c>
      <c r="G112" s="13" t="str">
        <f>+IF(ISERROR(VLOOKUP($D112,'Hoja 1 Datos Maestros'!$B$6:$F$55,4)=TRUE),"",VLOOKUP($D112,'Hoja 1 Datos Maestros'!$B$6:$F$55,4))</f>
        <v/>
      </c>
      <c r="H112" s="30">
        <f t="shared" si="1"/>
        <v>0</v>
      </c>
      <c r="I112" s="33"/>
      <c r="J112" s="32" t="str">
        <f>+IF(ISERROR(VLOOKUP(B112&amp;E112,Tablas!$N$102:$O$200,2,FALSE)=TRUE),"No definido",VLOOKUP(B112&amp;E112,Tablas!N208:O261,2,FALSE))</f>
        <v>No definido</v>
      </c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</row>
    <row r="113" spans="2:35" ht="27" customHeight="1" x14ac:dyDescent="0.25">
      <c r="B113" s="17"/>
      <c r="C113" s="18" t="s">
        <v>22</v>
      </c>
      <c r="D113" s="17"/>
      <c r="E113" s="13" t="str">
        <f>+IF(ISERROR(VLOOKUP($D113,'Hoja 1 Datos Maestros'!$B$6:$F$55,2)=TRUE),"",VLOOKUP($D113,'Hoja 1 Datos Maestros'!$B$6:$F$55,2))</f>
        <v/>
      </c>
      <c r="F113" s="13" t="str">
        <f>+IF(ISERROR(VLOOKUP($D113,'Hoja 1 Datos Maestros'!$B$6:$F$55,3)=TRUE),"",VLOOKUP($D113,'Hoja 1 Datos Maestros'!$B$6:$F$55,3))</f>
        <v/>
      </c>
      <c r="G113" s="13" t="str">
        <f>+IF(ISERROR(VLOOKUP($D113,'Hoja 1 Datos Maestros'!$B$6:$F$55,4)=TRUE),"",VLOOKUP($D113,'Hoja 1 Datos Maestros'!$B$6:$F$55,4))</f>
        <v/>
      </c>
      <c r="H113" s="30">
        <f t="shared" si="1"/>
        <v>0</v>
      </c>
      <c r="I113" s="33"/>
      <c r="J113" s="32" t="str">
        <f>+IF(ISERROR(VLOOKUP(B113&amp;E113,Tablas!$N$102:$O$200,2,FALSE)=TRUE),"No definido",VLOOKUP(B113&amp;E113,Tablas!N209:O262,2,FALSE))</f>
        <v>No definido</v>
      </c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</row>
    <row r="114" spans="2:35" ht="27" customHeight="1" x14ac:dyDescent="0.25">
      <c r="B114" s="17"/>
      <c r="C114" s="18" t="s">
        <v>22</v>
      </c>
      <c r="D114" s="17"/>
      <c r="E114" s="13" t="str">
        <f>+IF(ISERROR(VLOOKUP($D114,'Hoja 1 Datos Maestros'!$B$6:$F$55,2)=TRUE),"",VLOOKUP($D114,'Hoja 1 Datos Maestros'!$B$6:$F$55,2))</f>
        <v/>
      </c>
      <c r="F114" s="13" t="str">
        <f>+IF(ISERROR(VLOOKUP($D114,'Hoja 1 Datos Maestros'!$B$6:$F$55,3)=TRUE),"",VLOOKUP($D114,'Hoja 1 Datos Maestros'!$B$6:$F$55,3))</f>
        <v/>
      </c>
      <c r="G114" s="13" t="str">
        <f>+IF(ISERROR(VLOOKUP($D114,'Hoja 1 Datos Maestros'!$B$6:$F$55,4)=TRUE),"",VLOOKUP($D114,'Hoja 1 Datos Maestros'!$B$6:$F$55,4))</f>
        <v/>
      </c>
      <c r="H114" s="30">
        <f t="shared" si="1"/>
        <v>0</v>
      </c>
      <c r="I114" s="33"/>
      <c r="J114" s="32" t="str">
        <f>+IF(ISERROR(VLOOKUP(B114&amp;E114,Tablas!$N$102:$O$200,2,FALSE)=TRUE),"No definido",VLOOKUP(B114&amp;E114,Tablas!N210:O263,2,FALSE))</f>
        <v>No definido</v>
      </c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</row>
    <row r="115" spans="2:35" ht="27" customHeight="1" x14ac:dyDescent="0.25">
      <c r="B115" s="17"/>
      <c r="C115" s="18" t="s">
        <v>22</v>
      </c>
      <c r="D115" s="17"/>
      <c r="E115" s="13" t="str">
        <f>+IF(ISERROR(VLOOKUP($D115,'Hoja 1 Datos Maestros'!$B$6:$F$55,2)=TRUE),"",VLOOKUP($D115,'Hoja 1 Datos Maestros'!$B$6:$F$55,2))</f>
        <v/>
      </c>
      <c r="F115" s="13" t="str">
        <f>+IF(ISERROR(VLOOKUP($D115,'Hoja 1 Datos Maestros'!$B$6:$F$55,3)=TRUE),"",VLOOKUP($D115,'Hoja 1 Datos Maestros'!$B$6:$F$55,3))</f>
        <v/>
      </c>
      <c r="G115" s="13" t="str">
        <f>+IF(ISERROR(VLOOKUP($D115,'Hoja 1 Datos Maestros'!$B$6:$F$55,4)=TRUE),"",VLOOKUP($D115,'Hoja 1 Datos Maestros'!$B$6:$F$55,4))</f>
        <v/>
      </c>
      <c r="H115" s="30">
        <f t="shared" si="1"/>
        <v>0</v>
      </c>
      <c r="I115" s="33"/>
      <c r="J115" s="32" t="str">
        <f>+IF(ISERROR(VLOOKUP(B115&amp;E115,Tablas!$N$102:$O$200,2,FALSE)=TRUE),"No definido",VLOOKUP(B115&amp;E115,Tablas!N211:O264,2,FALSE))</f>
        <v>No definido</v>
      </c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</row>
    <row r="116" spans="2:35" ht="27" customHeight="1" x14ac:dyDescent="0.25">
      <c r="B116" s="17"/>
      <c r="C116" s="18" t="s">
        <v>22</v>
      </c>
      <c r="D116" s="17"/>
      <c r="E116" s="13" t="str">
        <f>+IF(ISERROR(VLOOKUP($D116,'Hoja 1 Datos Maestros'!$B$6:$F$55,2)=TRUE),"",VLOOKUP($D116,'Hoja 1 Datos Maestros'!$B$6:$F$55,2))</f>
        <v/>
      </c>
      <c r="F116" s="13" t="str">
        <f>+IF(ISERROR(VLOOKUP($D116,'Hoja 1 Datos Maestros'!$B$6:$F$55,3)=TRUE),"",VLOOKUP($D116,'Hoja 1 Datos Maestros'!$B$6:$F$55,3))</f>
        <v/>
      </c>
      <c r="G116" s="13" t="str">
        <f>+IF(ISERROR(VLOOKUP($D116,'Hoja 1 Datos Maestros'!$B$6:$F$55,4)=TRUE),"",VLOOKUP($D116,'Hoja 1 Datos Maestros'!$B$6:$F$55,4))</f>
        <v/>
      </c>
      <c r="H116" s="30">
        <f t="shared" si="1"/>
        <v>0</v>
      </c>
      <c r="I116" s="33"/>
      <c r="J116" s="32" t="str">
        <f>+IF(ISERROR(VLOOKUP(B116&amp;E116,Tablas!$N$102:$O$200,2,FALSE)=TRUE),"No definido",VLOOKUP(B116&amp;E116,Tablas!N212:O265,2,FALSE))</f>
        <v>No definido</v>
      </c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</row>
    <row r="117" spans="2:35" ht="27" customHeight="1" x14ac:dyDescent="0.25">
      <c r="B117" s="17"/>
      <c r="C117" s="18" t="s">
        <v>22</v>
      </c>
      <c r="D117" s="17"/>
      <c r="E117" s="13" t="str">
        <f>+IF(ISERROR(VLOOKUP($D117,'Hoja 1 Datos Maestros'!$B$6:$F$55,2)=TRUE),"",VLOOKUP($D117,'Hoja 1 Datos Maestros'!$B$6:$F$55,2))</f>
        <v/>
      </c>
      <c r="F117" s="13" t="str">
        <f>+IF(ISERROR(VLOOKUP($D117,'Hoja 1 Datos Maestros'!$B$6:$F$55,3)=TRUE),"",VLOOKUP($D117,'Hoja 1 Datos Maestros'!$B$6:$F$55,3))</f>
        <v/>
      </c>
      <c r="G117" s="13" t="str">
        <f>+IF(ISERROR(VLOOKUP($D117,'Hoja 1 Datos Maestros'!$B$6:$F$55,4)=TRUE),"",VLOOKUP($D117,'Hoja 1 Datos Maestros'!$B$6:$F$55,4))</f>
        <v/>
      </c>
      <c r="H117" s="30">
        <f t="shared" si="1"/>
        <v>0</v>
      </c>
      <c r="I117" s="33"/>
      <c r="J117" s="32" t="str">
        <f>+IF(ISERROR(VLOOKUP(B117&amp;E117,Tablas!$N$102:$O$200,2,FALSE)=TRUE),"No definido",VLOOKUP(B117&amp;E117,Tablas!N213:O266,2,FALSE))</f>
        <v>No definido</v>
      </c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</row>
    <row r="118" spans="2:35" ht="27" customHeight="1" x14ac:dyDescent="0.25">
      <c r="B118" s="17"/>
      <c r="C118" s="18" t="s">
        <v>22</v>
      </c>
      <c r="D118" s="17"/>
      <c r="E118" s="13" t="str">
        <f>+IF(ISERROR(VLOOKUP($D118,'Hoja 1 Datos Maestros'!$B$6:$F$55,2)=TRUE),"",VLOOKUP($D118,'Hoja 1 Datos Maestros'!$B$6:$F$55,2))</f>
        <v/>
      </c>
      <c r="F118" s="13" t="str">
        <f>+IF(ISERROR(VLOOKUP($D118,'Hoja 1 Datos Maestros'!$B$6:$F$55,3)=TRUE),"",VLOOKUP($D118,'Hoja 1 Datos Maestros'!$B$6:$F$55,3))</f>
        <v/>
      </c>
      <c r="G118" s="13" t="str">
        <f>+IF(ISERROR(VLOOKUP($D118,'Hoja 1 Datos Maestros'!$B$6:$F$55,4)=TRUE),"",VLOOKUP($D118,'Hoja 1 Datos Maestros'!$B$6:$F$55,4))</f>
        <v/>
      </c>
      <c r="H118" s="30">
        <f t="shared" si="1"/>
        <v>0</v>
      </c>
      <c r="I118" s="33"/>
      <c r="J118" s="32" t="str">
        <f>+IF(ISERROR(VLOOKUP(B118&amp;E118,Tablas!$N$102:$O$200,2,FALSE)=TRUE),"No definido",VLOOKUP(B118&amp;E118,Tablas!N214:O267,2,FALSE))</f>
        <v>No definido</v>
      </c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</row>
    <row r="119" spans="2:35" ht="27" customHeight="1" x14ac:dyDescent="0.25">
      <c r="B119" s="17"/>
      <c r="C119" s="18" t="s">
        <v>22</v>
      </c>
      <c r="D119" s="17"/>
      <c r="E119" s="13" t="str">
        <f>+IF(ISERROR(VLOOKUP($D119,'Hoja 1 Datos Maestros'!$B$6:$F$55,2)=TRUE),"",VLOOKUP($D119,'Hoja 1 Datos Maestros'!$B$6:$F$55,2))</f>
        <v/>
      </c>
      <c r="F119" s="13" t="str">
        <f>+IF(ISERROR(VLOOKUP($D119,'Hoja 1 Datos Maestros'!$B$6:$F$55,3)=TRUE),"",VLOOKUP($D119,'Hoja 1 Datos Maestros'!$B$6:$F$55,3))</f>
        <v/>
      </c>
      <c r="G119" s="13" t="str">
        <f>+IF(ISERROR(VLOOKUP($D119,'Hoja 1 Datos Maestros'!$B$6:$F$55,4)=TRUE),"",VLOOKUP($D119,'Hoja 1 Datos Maestros'!$B$6:$F$55,4))</f>
        <v/>
      </c>
      <c r="H119" s="30">
        <f t="shared" si="1"/>
        <v>0</v>
      </c>
      <c r="I119" s="33"/>
      <c r="J119" s="32" t="str">
        <f>+IF(ISERROR(VLOOKUP(B119&amp;E119,Tablas!$N$102:$O$200,2,FALSE)=TRUE),"No definido",VLOOKUP(B119&amp;E119,Tablas!N215:O268,2,FALSE))</f>
        <v>No definido</v>
      </c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</row>
    <row r="120" spans="2:35" ht="27" customHeight="1" x14ac:dyDescent="0.25">
      <c r="B120" s="17"/>
      <c r="C120" s="18" t="s">
        <v>22</v>
      </c>
      <c r="D120" s="17"/>
      <c r="E120" s="13" t="str">
        <f>+IF(ISERROR(VLOOKUP($D120,'Hoja 1 Datos Maestros'!$B$6:$F$55,2)=TRUE),"",VLOOKUP($D120,'Hoja 1 Datos Maestros'!$B$6:$F$55,2))</f>
        <v/>
      </c>
      <c r="F120" s="13" t="str">
        <f>+IF(ISERROR(VLOOKUP($D120,'Hoja 1 Datos Maestros'!$B$6:$F$55,3)=TRUE),"",VLOOKUP($D120,'Hoja 1 Datos Maestros'!$B$6:$F$55,3))</f>
        <v/>
      </c>
      <c r="G120" s="13" t="str">
        <f>+IF(ISERROR(VLOOKUP($D120,'Hoja 1 Datos Maestros'!$B$6:$F$55,4)=TRUE),"",VLOOKUP($D120,'Hoja 1 Datos Maestros'!$B$6:$F$55,4))</f>
        <v/>
      </c>
      <c r="H120" s="30">
        <f t="shared" si="1"/>
        <v>0</v>
      </c>
      <c r="I120" s="33"/>
      <c r="J120" s="32" t="str">
        <f>+IF(ISERROR(VLOOKUP(B120&amp;E120,Tablas!$N$102:$O$200,2,FALSE)=TRUE),"No definido",VLOOKUP(B120&amp;E120,Tablas!N216:O269,2,FALSE))</f>
        <v>No definido</v>
      </c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</row>
    <row r="121" spans="2:35" ht="27" customHeight="1" x14ac:dyDescent="0.25">
      <c r="B121" s="17"/>
      <c r="C121" s="18" t="s">
        <v>22</v>
      </c>
      <c r="D121" s="17"/>
      <c r="E121" s="13" t="str">
        <f>+IF(ISERROR(VLOOKUP($D121,'Hoja 1 Datos Maestros'!$B$6:$F$55,2)=TRUE),"",VLOOKUP($D121,'Hoja 1 Datos Maestros'!$B$6:$F$55,2))</f>
        <v/>
      </c>
      <c r="F121" s="13" t="str">
        <f>+IF(ISERROR(VLOOKUP($D121,'Hoja 1 Datos Maestros'!$B$6:$F$55,3)=TRUE),"",VLOOKUP($D121,'Hoja 1 Datos Maestros'!$B$6:$F$55,3))</f>
        <v/>
      </c>
      <c r="G121" s="13" t="str">
        <f>+IF(ISERROR(VLOOKUP($D121,'Hoja 1 Datos Maestros'!$B$6:$F$55,4)=TRUE),"",VLOOKUP($D121,'Hoja 1 Datos Maestros'!$B$6:$F$55,4))</f>
        <v/>
      </c>
      <c r="H121" s="30">
        <f t="shared" si="1"/>
        <v>0</v>
      </c>
      <c r="I121" s="33"/>
      <c r="J121" s="32" t="str">
        <f>+IF(ISERROR(VLOOKUP(B121&amp;E121,Tablas!$N$102:$O$200,2,FALSE)=TRUE),"No definido",VLOOKUP(B121&amp;E121,Tablas!N217:O270,2,FALSE))</f>
        <v>No definido</v>
      </c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</row>
    <row r="122" spans="2:35" ht="27" customHeight="1" x14ac:dyDescent="0.25">
      <c r="B122" s="17"/>
      <c r="C122" s="18" t="s">
        <v>22</v>
      </c>
      <c r="D122" s="17"/>
      <c r="E122" s="13" t="str">
        <f>+IF(ISERROR(VLOOKUP($D122,'Hoja 1 Datos Maestros'!$B$6:$F$55,2)=TRUE),"",VLOOKUP($D122,'Hoja 1 Datos Maestros'!$B$6:$F$55,2))</f>
        <v/>
      </c>
      <c r="F122" s="13" t="str">
        <f>+IF(ISERROR(VLOOKUP($D122,'Hoja 1 Datos Maestros'!$B$6:$F$55,3)=TRUE),"",VLOOKUP($D122,'Hoja 1 Datos Maestros'!$B$6:$F$55,3))</f>
        <v/>
      </c>
      <c r="G122" s="13" t="str">
        <f>+IF(ISERROR(VLOOKUP($D122,'Hoja 1 Datos Maestros'!$B$6:$F$55,4)=TRUE),"",VLOOKUP($D122,'Hoja 1 Datos Maestros'!$B$6:$F$55,4))</f>
        <v/>
      </c>
      <c r="H122" s="30">
        <f t="shared" si="1"/>
        <v>0</v>
      </c>
      <c r="I122" s="33"/>
      <c r="J122" s="32" t="str">
        <f>+IF(ISERROR(VLOOKUP(B122&amp;E122,Tablas!$N$102:$O$200,2,FALSE)=TRUE),"No definido",VLOOKUP(B122&amp;E122,Tablas!N218:O271,2,FALSE))</f>
        <v>No definido</v>
      </c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</row>
    <row r="123" spans="2:35" ht="27" customHeight="1" x14ac:dyDescent="0.25">
      <c r="B123" s="17"/>
      <c r="C123" s="18" t="s">
        <v>22</v>
      </c>
      <c r="D123" s="17"/>
      <c r="E123" s="13" t="str">
        <f>+IF(ISERROR(VLOOKUP($D123,'Hoja 1 Datos Maestros'!$B$6:$F$55,2)=TRUE),"",VLOOKUP($D123,'Hoja 1 Datos Maestros'!$B$6:$F$55,2))</f>
        <v/>
      </c>
      <c r="F123" s="13" t="str">
        <f>+IF(ISERROR(VLOOKUP($D123,'Hoja 1 Datos Maestros'!$B$6:$F$55,3)=TRUE),"",VLOOKUP($D123,'Hoja 1 Datos Maestros'!$B$6:$F$55,3))</f>
        <v/>
      </c>
      <c r="G123" s="13" t="str">
        <f>+IF(ISERROR(VLOOKUP($D123,'Hoja 1 Datos Maestros'!$B$6:$F$55,4)=TRUE),"",VLOOKUP($D123,'Hoja 1 Datos Maestros'!$B$6:$F$55,4))</f>
        <v/>
      </c>
      <c r="H123" s="30">
        <f t="shared" si="1"/>
        <v>0</v>
      </c>
      <c r="I123" s="33"/>
      <c r="J123" s="32" t="str">
        <f>+IF(ISERROR(VLOOKUP(B123&amp;E123,Tablas!$N$102:$O$200,2,FALSE)=TRUE),"No definido",VLOOKUP(B123&amp;E123,Tablas!N219:O272,2,FALSE))</f>
        <v>No definido</v>
      </c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</row>
    <row r="124" spans="2:35" ht="27" customHeight="1" x14ac:dyDescent="0.25">
      <c r="B124" s="17"/>
      <c r="C124" s="18" t="s">
        <v>22</v>
      </c>
      <c r="D124" s="17"/>
      <c r="E124" s="13" t="str">
        <f>+IF(ISERROR(VLOOKUP($D124,'Hoja 1 Datos Maestros'!$B$6:$F$55,2)=TRUE),"",VLOOKUP($D124,'Hoja 1 Datos Maestros'!$B$6:$F$55,2))</f>
        <v/>
      </c>
      <c r="F124" s="13" t="str">
        <f>+IF(ISERROR(VLOOKUP($D124,'Hoja 1 Datos Maestros'!$B$6:$F$55,3)=TRUE),"",VLOOKUP($D124,'Hoja 1 Datos Maestros'!$B$6:$F$55,3))</f>
        <v/>
      </c>
      <c r="G124" s="13" t="str">
        <f>+IF(ISERROR(VLOOKUP($D124,'Hoja 1 Datos Maestros'!$B$6:$F$55,4)=TRUE),"",VLOOKUP($D124,'Hoja 1 Datos Maestros'!$B$6:$F$55,4))</f>
        <v/>
      </c>
      <c r="H124" s="30">
        <f t="shared" si="1"/>
        <v>0</v>
      </c>
      <c r="I124" s="33"/>
      <c r="J124" s="32" t="str">
        <f>+IF(ISERROR(VLOOKUP(B124&amp;E124,Tablas!$N$102:$O$200,2,FALSE)=TRUE),"No definido",VLOOKUP(B124&amp;E124,Tablas!N220:O273,2,FALSE))</f>
        <v>No definido</v>
      </c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</row>
    <row r="125" spans="2:35" ht="27" customHeight="1" x14ac:dyDescent="0.25">
      <c r="B125" s="17"/>
      <c r="C125" s="18" t="s">
        <v>22</v>
      </c>
      <c r="D125" s="17"/>
      <c r="E125" s="13" t="str">
        <f>+IF(ISERROR(VLOOKUP($D125,'Hoja 1 Datos Maestros'!$B$6:$F$55,2)=TRUE),"",VLOOKUP($D125,'Hoja 1 Datos Maestros'!$B$6:$F$55,2))</f>
        <v/>
      </c>
      <c r="F125" s="13" t="str">
        <f>+IF(ISERROR(VLOOKUP($D125,'Hoja 1 Datos Maestros'!$B$6:$F$55,3)=TRUE),"",VLOOKUP($D125,'Hoja 1 Datos Maestros'!$B$6:$F$55,3))</f>
        <v/>
      </c>
      <c r="G125" s="13" t="str">
        <f>+IF(ISERROR(VLOOKUP($D125,'Hoja 1 Datos Maestros'!$B$6:$F$55,4)=TRUE),"",VLOOKUP($D125,'Hoja 1 Datos Maestros'!$B$6:$F$55,4))</f>
        <v/>
      </c>
      <c r="H125" s="30">
        <f t="shared" si="1"/>
        <v>0</v>
      </c>
      <c r="I125" s="33"/>
      <c r="J125" s="32" t="str">
        <f>+IF(ISERROR(VLOOKUP(B125&amp;E125,Tablas!$N$102:$O$200,2,FALSE)=TRUE),"No definido",VLOOKUP(B125&amp;E125,Tablas!N221:O274,2,FALSE))</f>
        <v>No definido</v>
      </c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</row>
    <row r="126" spans="2:35" ht="27" customHeight="1" x14ac:dyDescent="0.25">
      <c r="B126" s="17"/>
      <c r="C126" s="18" t="s">
        <v>22</v>
      </c>
      <c r="D126" s="17"/>
      <c r="E126" s="13" t="str">
        <f>+IF(ISERROR(VLOOKUP($D126,'Hoja 1 Datos Maestros'!$B$6:$F$55,2)=TRUE),"",VLOOKUP($D126,'Hoja 1 Datos Maestros'!$B$6:$F$55,2))</f>
        <v/>
      </c>
      <c r="F126" s="13" t="str">
        <f>+IF(ISERROR(VLOOKUP($D126,'Hoja 1 Datos Maestros'!$B$6:$F$55,3)=TRUE),"",VLOOKUP($D126,'Hoja 1 Datos Maestros'!$B$6:$F$55,3))</f>
        <v/>
      </c>
      <c r="G126" s="13" t="str">
        <f>+IF(ISERROR(VLOOKUP($D126,'Hoja 1 Datos Maestros'!$B$6:$F$55,4)=TRUE),"",VLOOKUP($D126,'Hoja 1 Datos Maestros'!$B$6:$F$55,4))</f>
        <v/>
      </c>
      <c r="H126" s="30">
        <f t="shared" si="1"/>
        <v>0</v>
      </c>
      <c r="I126" s="33"/>
      <c r="J126" s="32" t="str">
        <f>+IF(ISERROR(VLOOKUP(B126&amp;E126,Tablas!$N$102:$O$200,2,FALSE)=TRUE),"No definido",VLOOKUP(B126&amp;E126,Tablas!N222:O275,2,FALSE))</f>
        <v>No definido</v>
      </c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</row>
    <row r="127" spans="2:35" ht="27" customHeight="1" x14ac:dyDescent="0.25">
      <c r="B127" s="17"/>
      <c r="C127" s="18" t="s">
        <v>22</v>
      </c>
      <c r="D127" s="17"/>
      <c r="E127" s="13" t="str">
        <f>+IF(ISERROR(VLOOKUP($D127,'Hoja 1 Datos Maestros'!$B$6:$F$55,2)=TRUE),"",VLOOKUP($D127,'Hoja 1 Datos Maestros'!$B$6:$F$55,2))</f>
        <v/>
      </c>
      <c r="F127" s="13" t="str">
        <f>+IF(ISERROR(VLOOKUP($D127,'Hoja 1 Datos Maestros'!$B$6:$F$55,3)=TRUE),"",VLOOKUP($D127,'Hoja 1 Datos Maestros'!$B$6:$F$55,3))</f>
        <v/>
      </c>
      <c r="G127" s="13" t="str">
        <f>+IF(ISERROR(VLOOKUP($D127,'Hoja 1 Datos Maestros'!$B$6:$F$55,4)=TRUE),"",VLOOKUP($D127,'Hoja 1 Datos Maestros'!$B$6:$F$55,4))</f>
        <v/>
      </c>
      <c r="H127" s="30">
        <f t="shared" si="1"/>
        <v>0</v>
      </c>
      <c r="I127" s="33"/>
      <c r="J127" s="32" t="str">
        <f>+IF(ISERROR(VLOOKUP(B127&amp;E127,Tablas!$N$102:$O$200,2,FALSE)=TRUE),"No definido",VLOOKUP(B127&amp;E127,Tablas!N223:O276,2,FALSE))</f>
        <v>No definido</v>
      </c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</row>
    <row r="128" spans="2:35" ht="27" customHeight="1" x14ac:dyDescent="0.25">
      <c r="B128" s="17"/>
      <c r="C128" s="18" t="s">
        <v>22</v>
      </c>
      <c r="D128" s="17"/>
      <c r="E128" s="13" t="str">
        <f>+IF(ISERROR(VLOOKUP($D128,'Hoja 1 Datos Maestros'!$B$6:$F$55,2)=TRUE),"",VLOOKUP($D128,'Hoja 1 Datos Maestros'!$B$6:$F$55,2))</f>
        <v/>
      </c>
      <c r="F128" s="13" t="str">
        <f>+IF(ISERROR(VLOOKUP($D128,'Hoja 1 Datos Maestros'!$B$6:$F$55,3)=TRUE),"",VLOOKUP($D128,'Hoja 1 Datos Maestros'!$B$6:$F$55,3))</f>
        <v/>
      </c>
      <c r="G128" s="13" t="str">
        <f>+IF(ISERROR(VLOOKUP($D128,'Hoja 1 Datos Maestros'!$B$6:$F$55,4)=TRUE),"",VLOOKUP($D128,'Hoja 1 Datos Maestros'!$B$6:$F$55,4))</f>
        <v/>
      </c>
      <c r="H128" s="30">
        <f t="shared" si="1"/>
        <v>0</v>
      </c>
      <c r="I128" s="33"/>
      <c r="J128" s="32" t="str">
        <f>+IF(ISERROR(VLOOKUP(B128&amp;E128,Tablas!$N$102:$O$200,2,FALSE)=TRUE),"No definido",VLOOKUP(B128&amp;E128,Tablas!N224:O277,2,FALSE))</f>
        <v>No definido</v>
      </c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</row>
    <row r="129" spans="2:35" ht="27" customHeight="1" x14ac:dyDescent="0.25">
      <c r="B129" s="17"/>
      <c r="C129" s="18" t="s">
        <v>22</v>
      </c>
      <c r="D129" s="17"/>
      <c r="E129" s="13" t="str">
        <f>+IF(ISERROR(VLOOKUP($D129,'Hoja 1 Datos Maestros'!$B$6:$F$55,2)=TRUE),"",VLOOKUP($D129,'Hoja 1 Datos Maestros'!$B$6:$F$55,2))</f>
        <v/>
      </c>
      <c r="F129" s="13" t="str">
        <f>+IF(ISERROR(VLOOKUP($D129,'Hoja 1 Datos Maestros'!$B$6:$F$55,3)=TRUE),"",VLOOKUP($D129,'Hoja 1 Datos Maestros'!$B$6:$F$55,3))</f>
        <v/>
      </c>
      <c r="G129" s="13" t="str">
        <f>+IF(ISERROR(VLOOKUP($D129,'Hoja 1 Datos Maestros'!$B$6:$F$55,4)=TRUE),"",VLOOKUP($D129,'Hoja 1 Datos Maestros'!$B$6:$F$55,4))</f>
        <v/>
      </c>
      <c r="H129" s="30">
        <f t="shared" si="1"/>
        <v>0</v>
      </c>
      <c r="I129" s="33"/>
      <c r="J129" s="32" t="str">
        <f>+IF(ISERROR(VLOOKUP(B129&amp;E129,Tablas!$N$102:$O$200,2,FALSE)=TRUE),"No definido",VLOOKUP(B129&amp;E129,Tablas!N225:O278,2,FALSE))</f>
        <v>No definido</v>
      </c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</row>
    <row r="130" spans="2:35" ht="27" customHeight="1" x14ac:dyDescent="0.25">
      <c r="B130" s="17"/>
      <c r="C130" s="18" t="s">
        <v>22</v>
      </c>
      <c r="D130" s="17"/>
      <c r="E130" s="13" t="str">
        <f>+IF(ISERROR(VLOOKUP($D130,'Hoja 1 Datos Maestros'!$B$6:$F$55,2)=TRUE),"",VLOOKUP($D130,'Hoja 1 Datos Maestros'!$B$6:$F$55,2))</f>
        <v/>
      </c>
      <c r="F130" s="13" t="str">
        <f>+IF(ISERROR(VLOOKUP($D130,'Hoja 1 Datos Maestros'!$B$6:$F$55,3)=TRUE),"",VLOOKUP($D130,'Hoja 1 Datos Maestros'!$B$6:$F$55,3))</f>
        <v/>
      </c>
      <c r="G130" s="13" t="str">
        <f>+IF(ISERROR(VLOOKUP($D130,'Hoja 1 Datos Maestros'!$B$6:$F$55,4)=TRUE),"",VLOOKUP($D130,'Hoja 1 Datos Maestros'!$B$6:$F$55,4))</f>
        <v/>
      </c>
      <c r="H130" s="30">
        <f t="shared" si="1"/>
        <v>0</v>
      </c>
      <c r="I130" s="33"/>
      <c r="J130" s="32" t="str">
        <f>+IF(ISERROR(VLOOKUP(B130&amp;E130,Tablas!$N$102:$O$200,2,FALSE)=TRUE),"No definido",VLOOKUP(B130&amp;E130,Tablas!N226:O279,2,FALSE))</f>
        <v>No definido</v>
      </c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</row>
    <row r="131" spans="2:35" ht="27" customHeight="1" x14ac:dyDescent="0.25">
      <c r="B131" s="17"/>
      <c r="C131" s="18" t="s">
        <v>22</v>
      </c>
      <c r="D131" s="17"/>
      <c r="E131" s="13" t="str">
        <f>+IF(ISERROR(VLOOKUP($D131,'Hoja 1 Datos Maestros'!$B$6:$F$55,2)=TRUE),"",VLOOKUP($D131,'Hoja 1 Datos Maestros'!$B$6:$F$55,2))</f>
        <v/>
      </c>
      <c r="F131" s="13" t="str">
        <f>+IF(ISERROR(VLOOKUP($D131,'Hoja 1 Datos Maestros'!$B$6:$F$55,3)=TRUE),"",VLOOKUP($D131,'Hoja 1 Datos Maestros'!$B$6:$F$55,3))</f>
        <v/>
      </c>
      <c r="G131" s="13" t="str">
        <f>+IF(ISERROR(VLOOKUP($D131,'Hoja 1 Datos Maestros'!$B$6:$F$55,4)=TRUE),"",VLOOKUP($D131,'Hoja 1 Datos Maestros'!$B$6:$F$55,4))</f>
        <v/>
      </c>
      <c r="H131" s="30">
        <f t="shared" si="1"/>
        <v>0</v>
      </c>
      <c r="I131" s="33"/>
      <c r="J131" s="32" t="str">
        <f>+IF(ISERROR(VLOOKUP(B131&amp;E131,Tablas!$N$102:$O$200,2,FALSE)=TRUE),"No definido",VLOOKUP(B131&amp;E131,Tablas!N227:O280,2,FALSE))</f>
        <v>No definido</v>
      </c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</row>
    <row r="132" spans="2:35" ht="27" customHeight="1" x14ac:dyDescent="0.25">
      <c r="B132" s="17"/>
      <c r="C132" s="18" t="s">
        <v>22</v>
      </c>
      <c r="D132" s="17"/>
      <c r="E132" s="13" t="str">
        <f>+IF(ISERROR(VLOOKUP($D132,'Hoja 1 Datos Maestros'!$B$6:$F$55,2)=TRUE),"",VLOOKUP($D132,'Hoja 1 Datos Maestros'!$B$6:$F$55,2))</f>
        <v/>
      </c>
      <c r="F132" s="13" t="str">
        <f>+IF(ISERROR(VLOOKUP($D132,'Hoja 1 Datos Maestros'!$B$6:$F$55,3)=TRUE),"",VLOOKUP($D132,'Hoja 1 Datos Maestros'!$B$6:$F$55,3))</f>
        <v/>
      </c>
      <c r="G132" s="13" t="str">
        <f>+IF(ISERROR(VLOOKUP($D132,'Hoja 1 Datos Maestros'!$B$6:$F$55,4)=TRUE),"",VLOOKUP($D132,'Hoja 1 Datos Maestros'!$B$6:$F$55,4))</f>
        <v/>
      </c>
      <c r="H132" s="30">
        <f t="shared" si="1"/>
        <v>0</v>
      </c>
      <c r="I132" s="33"/>
      <c r="J132" s="32" t="str">
        <f>+IF(ISERROR(VLOOKUP(B132&amp;E132,Tablas!$N$102:$O$200,2,FALSE)=TRUE),"No definido",VLOOKUP(B132&amp;E132,Tablas!N228:O281,2,FALSE))</f>
        <v>No definido</v>
      </c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</row>
    <row r="133" spans="2:35" ht="27" customHeight="1" x14ac:dyDescent="0.25">
      <c r="B133" s="17"/>
      <c r="C133" s="18" t="s">
        <v>22</v>
      </c>
      <c r="D133" s="17"/>
      <c r="E133" s="13" t="str">
        <f>+IF(ISERROR(VLOOKUP($D133,'Hoja 1 Datos Maestros'!$B$6:$F$55,2)=TRUE),"",VLOOKUP($D133,'Hoja 1 Datos Maestros'!$B$6:$F$55,2))</f>
        <v/>
      </c>
      <c r="F133" s="13" t="str">
        <f>+IF(ISERROR(VLOOKUP($D133,'Hoja 1 Datos Maestros'!$B$6:$F$55,3)=TRUE),"",VLOOKUP($D133,'Hoja 1 Datos Maestros'!$B$6:$F$55,3))</f>
        <v/>
      </c>
      <c r="G133" s="13" t="str">
        <f>+IF(ISERROR(VLOOKUP($D133,'Hoja 1 Datos Maestros'!$B$6:$F$55,4)=TRUE),"",VLOOKUP($D133,'Hoja 1 Datos Maestros'!$B$6:$F$55,4))</f>
        <v/>
      </c>
      <c r="H133" s="30">
        <f t="shared" si="1"/>
        <v>0</v>
      </c>
      <c r="I133" s="33"/>
      <c r="J133" s="32" t="str">
        <f>+IF(ISERROR(VLOOKUP(B133&amp;E133,Tablas!$N$102:$O$200,2,FALSE)=TRUE),"No definido",VLOOKUP(B133&amp;E133,Tablas!N229:O282,2,FALSE))</f>
        <v>No definido</v>
      </c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</row>
    <row r="134" spans="2:35" ht="27" customHeight="1" x14ac:dyDescent="0.25">
      <c r="B134" s="17"/>
      <c r="C134" s="18" t="s">
        <v>22</v>
      </c>
      <c r="D134" s="17"/>
      <c r="E134" s="13" t="str">
        <f>+IF(ISERROR(VLOOKUP($D134,'Hoja 1 Datos Maestros'!$B$6:$F$55,2)=TRUE),"",VLOOKUP($D134,'Hoja 1 Datos Maestros'!$B$6:$F$55,2))</f>
        <v/>
      </c>
      <c r="F134" s="13" t="str">
        <f>+IF(ISERROR(VLOOKUP($D134,'Hoja 1 Datos Maestros'!$B$6:$F$55,3)=TRUE),"",VLOOKUP($D134,'Hoja 1 Datos Maestros'!$B$6:$F$55,3))</f>
        <v/>
      </c>
      <c r="G134" s="13" t="str">
        <f>+IF(ISERROR(VLOOKUP($D134,'Hoja 1 Datos Maestros'!$B$6:$F$55,4)=TRUE),"",VLOOKUP($D134,'Hoja 1 Datos Maestros'!$B$6:$F$55,4))</f>
        <v/>
      </c>
      <c r="H134" s="30">
        <f t="shared" si="1"/>
        <v>0</v>
      </c>
      <c r="I134" s="33"/>
      <c r="J134" s="32" t="str">
        <f>+IF(ISERROR(VLOOKUP(B134&amp;E134,Tablas!$N$102:$O$200,2,FALSE)=TRUE),"No definido",VLOOKUP(B134&amp;E134,Tablas!N230:O283,2,FALSE))</f>
        <v>No definido</v>
      </c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</row>
    <row r="135" spans="2:35" ht="27" customHeight="1" x14ac:dyDescent="0.25">
      <c r="B135" s="17"/>
      <c r="C135" s="18" t="s">
        <v>22</v>
      </c>
      <c r="D135" s="17"/>
      <c r="E135" s="13" t="str">
        <f>+IF(ISERROR(VLOOKUP($D135,'Hoja 1 Datos Maestros'!$B$6:$F$55,2)=TRUE),"",VLOOKUP($D135,'Hoja 1 Datos Maestros'!$B$6:$F$55,2))</f>
        <v/>
      </c>
      <c r="F135" s="13" t="str">
        <f>+IF(ISERROR(VLOOKUP($D135,'Hoja 1 Datos Maestros'!$B$6:$F$55,3)=TRUE),"",VLOOKUP($D135,'Hoja 1 Datos Maestros'!$B$6:$F$55,3))</f>
        <v/>
      </c>
      <c r="G135" s="13" t="str">
        <f>+IF(ISERROR(VLOOKUP($D135,'Hoja 1 Datos Maestros'!$B$6:$F$55,4)=TRUE),"",VLOOKUP($D135,'Hoja 1 Datos Maestros'!$B$6:$F$55,4))</f>
        <v/>
      </c>
      <c r="H135" s="30">
        <f t="shared" ref="H135:H198" si="2">+SUM(L135:AI135)</f>
        <v>0</v>
      </c>
      <c r="I135" s="33"/>
      <c r="J135" s="32" t="str">
        <f>+IF(ISERROR(VLOOKUP(B135&amp;E135,Tablas!$N$102:$O$200,2,FALSE)=TRUE),"No definido",VLOOKUP(B135&amp;E135,Tablas!N231:O284,2,FALSE))</f>
        <v>No definido</v>
      </c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</row>
    <row r="136" spans="2:35" ht="27" customHeight="1" x14ac:dyDescent="0.25">
      <c r="B136" s="17"/>
      <c r="C136" s="18" t="s">
        <v>22</v>
      </c>
      <c r="D136" s="17"/>
      <c r="E136" s="13" t="str">
        <f>+IF(ISERROR(VLOOKUP($D136,'Hoja 1 Datos Maestros'!$B$6:$F$55,2)=TRUE),"",VLOOKUP($D136,'Hoja 1 Datos Maestros'!$B$6:$F$55,2))</f>
        <v/>
      </c>
      <c r="F136" s="13" t="str">
        <f>+IF(ISERROR(VLOOKUP($D136,'Hoja 1 Datos Maestros'!$B$6:$F$55,3)=TRUE),"",VLOOKUP($D136,'Hoja 1 Datos Maestros'!$B$6:$F$55,3))</f>
        <v/>
      </c>
      <c r="G136" s="13" t="str">
        <f>+IF(ISERROR(VLOOKUP($D136,'Hoja 1 Datos Maestros'!$B$6:$F$55,4)=TRUE),"",VLOOKUP($D136,'Hoja 1 Datos Maestros'!$B$6:$F$55,4))</f>
        <v/>
      </c>
      <c r="H136" s="30">
        <f t="shared" si="2"/>
        <v>0</v>
      </c>
      <c r="I136" s="33"/>
      <c r="J136" s="32" t="str">
        <f>+IF(ISERROR(VLOOKUP(B136&amp;E136,Tablas!$N$102:$O$200,2,FALSE)=TRUE),"No definido",VLOOKUP(B136&amp;E136,Tablas!N232:O285,2,FALSE))</f>
        <v>No definido</v>
      </c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</row>
    <row r="137" spans="2:35" ht="27" customHeight="1" x14ac:dyDescent="0.25">
      <c r="B137" s="17"/>
      <c r="C137" s="18" t="s">
        <v>22</v>
      </c>
      <c r="D137" s="17"/>
      <c r="E137" s="13" t="str">
        <f>+IF(ISERROR(VLOOKUP($D137,'Hoja 1 Datos Maestros'!$B$6:$F$55,2)=TRUE),"",VLOOKUP($D137,'Hoja 1 Datos Maestros'!$B$6:$F$55,2))</f>
        <v/>
      </c>
      <c r="F137" s="13" t="str">
        <f>+IF(ISERROR(VLOOKUP($D137,'Hoja 1 Datos Maestros'!$B$6:$F$55,3)=TRUE),"",VLOOKUP($D137,'Hoja 1 Datos Maestros'!$B$6:$F$55,3))</f>
        <v/>
      </c>
      <c r="G137" s="13" t="str">
        <f>+IF(ISERROR(VLOOKUP($D137,'Hoja 1 Datos Maestros'!$B$6:$F$55,4)=TRUE),"",VLOOKUP($D137,'Hoja 1 Datos Maestros'!$B$6:$F$55,4))</f>
        <v/>
      </c>
      <c r="H137" s="30">
        <f t="shared" si="2"/>
        <v>0</v>
      </c>
      <c r="I137" s="33"/>
      <c r="J137" s="32" t="str">
        <f>+IF(ISERROR(VLOOKUP(B137&amp;E137,Tablas!$N$102:$O$200,2,FALSE)=TRUE),"No definido",VLOOKUP(B137&amp;E137,Tablas!N233:O286,2,FALSE))</f>
        <v>No definido</v>
      </c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</row>
    <row r="138" spans="2:35" ht="27" customHeight="1" x14ac:dyDescent="0.25">
      <c r="B138" s="17"/>
      <c r="C138" s="18" t="s">
        <v>22</v>
      </c>
      <c r="D138" s="17"/>
      <c r="E138" s="13" t="str">
        <f>+IF(ISERROR(VLOOKUP($D138,'Hoja 1 Datos Maestros'!$B$6:$F$55,2)=TRUE),"",VLOOKUP($D138,'Hoja 1 Datos Maestros'!$B$6:$F$55,2))</f>
        <v/>
      </c>
      <c r="F138" s="13" t="str">
        <f>+IF(ISERROR(VLOOKUP($D138,'Hoja 1 Datos Maestros'!$B$6:$F$55,3)=TRUE),"",VLOOKUP($D138,'Hoja 1 Datos Maestros'!$B$6:$F$55,3))</f>
        <v/>
      </c>
      <c r="G138" s="13" t="str">
        <f>+IF(ISERROR(VLOOKUP($D138,'Hoja 1 Datos Maestros'!$B$6:$F$55,4)=TRUE),"",VLOOKUP($D138,'Hoja 1 Datos Maestros'!$B$6:$F$55,4))</f>
        <v/>
      </c>
      <c r="H138" s="30">
        <f t="shared" si="2"/>
        <v>0</v>
      </c>
      <c r="I138" s="33"/>
      <c r="J138" s="32" t="str">
        <f>+IF(ISERROR(VLOOKUP(B138&amp;E138,Tablas!$N$102:$O$200,2,FALSE)=TRUE),"No definido",VLOOKUP(B138&amp;E138,Tablas!N234:O287,2,FALSE))</f>
        <v>No definido</v>
      </c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</row>
    <row r="139" spans="2:35" ht="27" customHeight="1" x14ac:dyDescent="0.25">
      <c r="B139" s="17"/>
      <c r="C139" s="18" t="s">
        <v>22</v>
      </c>
      <c r="D139" s="17"/>
      <c r="E139" s="13" t="str">
        <f>+IF(ISERROR(VLOOKUP($D139,'Hoja 1 Datos Maestros'!$B$6:$F$55,2)=TRUE),"",VLOOKUP($D139,'Hoja 1 Datos Maestros'!$B$6:$F$55,2))</f>
        <v/>
      </c>
      <c r="F139" s="13" t="str">
        <f>+IF(ISERROR(VLOOKUP($D139,'Hoja 1 Datos Maestros'!$B$6:$F$55,3)=TRUE),"",VLOOKUP($D139,'Hoja 1 Datos Maestros'!$B$6:$F$55,3))</f>
        <v/>
      </c>
      <c r="G139" s="13" t="str">
        <f>+IF(ISERROR(VLOOKUP($D139,'Hoja 1 Datos Maestros'!$B$6:$F$55,4)=TRUE),"",VLOOKUP($D139,'Hoja 1 Datos Maestros'!$B$6:$F$55,4))</f>
        <v/>
      </c>
      <c r="H139" s="30">
        <f t="shared" si="2"/>
        <v>0</v>
      </c>
      <c r="I139" s="33"/>
      <c r="J139" s="32" t="str">
        <f>+IF(ISERROR(VLOOKUP(B139&amp;E139,Tablas!$N$102:$O$200,2,FALSE)=TRUE),"No definido",VLOOKUP(B139&amp;E139,Tablas!N235:O288,2,FALSE))</f>
        <v>No definido</v>
      </c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</row>
    <row r="140" spans="2:35" ht="27" customHeight="1" x14ac:dyDescent="0.25">
      <c r="B140" s="17"/>
      <c r="C140" s="18" t="s">
        <v>22</v>
      </c>
      <c r="D140" s="17"/>
      <c r="E140" s="13" t="str">
        <f>+IF(ISERROR(VLOOKUP($D140,'Hoja 1 Datos Maestros'!$B$6:$F$55,2)=TRUE),"",VLOOKUP($D140,'Hoja 1 Datos Maestros'!$B$6:$F$55,2))</f>
        <v/>
      </c>
      <c r="F140" s="13" t="str">
        <f>+IF(ISERROR(VLOOKUP($D140,'Hoja 1 Datos Maestros'!$B$6:$F$55,3)=TRUE),"",VLOOKUP($D140,'Hoja 1 Datos Maestros'!$B$6:$F$55,3))</f>
        <v/>
      </c>
      <c r="G140" s="13" t="str">
        <f>+IF(ISERROR(VLOOKUP($D140,'Hoja 1 Datos Maestros'!$B$6:$F$55,4)=TRUE),"",VLOOKUP($D140,'Hoja 1 Datos Maestros'!$B$6:$F$55,4))</f>
        <v/>
      </c>
      <c r="H140" s="30">
        <f t="shared" si="2"/>
        <v>0</v>
      </c>
      <c r="I140" s="33"/>
      <c r="J140" s="32" t="str">
        <f>+IF(ISERROR(VLOOKUP(B140&amp;E140,Tablas!$N$102:$O$200,2,FALSE)=TRUE),"No definido",VLOOKUP(B140&amp;E140,Tablas!N236:O289,2,FALSE))</f>
        <v>No definido</v>
      </c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</row>
    <row r="141" spans="2:35" ht="27" customHeight="1" x14ac:dyDescent="0.25">
      <c r="B141" s="17"/>
      <c r="C141" s="18" t="s">
        <v>22</v>
      </c>
      <c r="D141" s="17"/>
      <c r="E141" s="13" t="str">
        <f>+IF(ISERROR(VLOOKUP($D141,'Hoja 1 Datos Maestros'!$B$6:$F$55,2)=TRUE),"",VLOOKUP($D141,'Hoja 1 Datos Maestros'!$B$6:$F$55,2))</f>
        <v/>
      </c>
      <c r="F141" s="13" t="str">
        <f>+IF(ISERROR(VLOOKUP($D141,'Hoja 1 Datos Maestros'!$B$6:$F$55,3)=TRUE),"",VLOOKUP($D141,'Hoja 1 Datos Maestros'!$B$6:$F$55,3))</f>
        <v/>
      </c>
      <c r="G141" s="13" t="str">
        <f>+IF(ISERROR(VLOOKUP($D141,'Hoja 1 Datos Maestros'!$B$6:$F$55,4)=TRUE),"",VLOOKUP($D141,'Hoja 1 Datos Maestros'!$B$6:$F$55,4))</f>
        <v/>
      </c>
      <c r="H141" s="30">
        <f t="shared" si="2"/>
        <v>0</v>
      </c>
      <c r="I141" s="33"/>
      <c r="J141" s="32" t="str">
        <f>+IF(ISERROR(VLOOKUP(B141&amp;E141,Tablas!$N$102:$O$200,2,FALSE)=TRUE),"No definido",VLOOKUP(B141&amp;E141,Tablas!N237:O290,2,FALSE))</f>
        <v>No definido</v>
      </c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2:35" ht="27" customHeight="1" x14ac:dyDescent="0.25">
      <c r="B142" s="17"/>
      <c r="C142" s="18" t="s">
        <v>22</v>
      </c>
      <c r="D142" s="17"/>
      <c r="E142" s="13" t="str">
        <f>+IF(ISERROR(VLOOKUP($D142,'Hoja 1 Datos Maestros'!$B$6:$F$55,2)=TRUE),"",VLOOKUP($D142,'Hoja 1 Datos Maestros'!$B$6:$F$55,2))</f>
        <v/>
      </c>
      <c r="F142" s="13" t="str">
        <f>+IF(ISERROR(VLOOKUP($D142,'Hoja 1 Datos Maestros'!$B$6:$F$55,3)=TRUE),"",VLOOKUP($D142,'Hoja 1 Datos Maestros'!$B$6:$F$55,3))</f>
        <v/>
      </c>
      <c r="G142" s="13" t="str">
        <f>+IF(ISERROR(VLOOKUP($D142,'Hoja 1 Datos Maestros'!$B$6:$F$55,4)=TRUE),"",VLOOKUP($D142,'Hoja 1 Datos Maestros'!$B$6:$F$55,4))</f>
        <v/>
      </c>
      <c r="H142" s="30">
        <f t="shared" si="2"/>
        <v>0</v>
      </c>
      <c r="I142" s="33"/>
      <c r="J142" s="32" t="str">
        <f>+IF(ISERROR(VLOOKUP(B142&amp;E142,Tablas!$N$102:$O$200,2,FALSE)=TRUE),"No definido",VLOOKUP(B142&amp;E142,Tablas!N238:O291,2,FALSE))</f>
        <v>No definido</v>
      </c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</row>
    <row r="143" spans="2:35" ht="27" customHeight="1" x14ac:dyDescent="0.25">
      <c r="B143" s="17"/>
      <c r="C143" s="18" t="s">
        <v>22</v>
      </c>
      <c r="D143" s="17"/>
      <c r="E143" s="13" t="str">
        <f>+IF(ISERROR(VLOOKUP($D143,'Hoja 1 Datos Maestros'!$B$6:$F$55,2)=TRUE),"",VLOOKUP($D143,'Hoja 1 Datos Maestros'!$B$6:$F$55,2))</f>
        <v/>
      </c>
      <c r="F143" s="13" t="str">
        <f>+IF(ISERROR(VLOOKUP($D143,'Hoja 1 Datos Maestros'!$B$6:$F$55,3)=TRUE),"",VLOOKUP($D143,'Hoja 1 Datos Maestros'!$B$6:$F$55,3))</f>
        <v/>
      </c>
      <c r="G143" s="13" t="str">
        <f>+IF(ISERROR(VLOOKUP($D143,'Hoja 1 Datos Maestros'!$B$6:$F$55,4)=TRUE),"",VLOOKUP($D143,'Hoja 1 Datos Maestros'!$B$6:$F$55,4))</f>
        <v/>
      </c>
      <c r="H143" s="30">
        <f t="shared" si="2"/>
        <v>0</v>
      </c>
      <c r="I143" s="33"/>
      <c r="J143" s="32" t="str">
        <f>+IF(ISERROR(VLOOKUP(B143&amp;E143,Tablas!$N$102:$O$200,2,FALSE)=TRUE),"No definido",VLOOKUP(B143&amp;E143,Tablas!N239:O292,2,FALSE))</f>
        <v>No definido</v>
      </c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</row>
    <row r="144" spans="2:35" ht="27" customHeight="1" x14ac:dyDescent="0.25">
      <c r="B144" s="17"/>
      <c r="C144" s="18" t="s">
        <v>22</v>
      </c>
      <c r="D144" s="17"/>
      <c r="E144" s="13" t="str">
        <f>+IF(ISERROR(VLOOKUP($D144,'Hoja 1 Datos Maestros'!$B$6:$F$55,2)=TRUE),"",VLOOKUP($D144,'Hoja 1 Datos Maestros'!$B$6:$F$55,2))</f>
        <v/>
      </c>
      <c r="F144" s="13" t="str">
        <f>+IF(ISERROR(VLOOKUP($D144,'Hoja 1 Datos Maestros'!$B$6:$F$55,3)=TRUE),"",VLOOKUP($D144,'Hoja 1 Datos Maestros'!$B$6:$F$55,3))</f>
        <v/>
      </c>
      <c r="G144" s="13" t="str">
        <f>+IF(ISERROR(VLOOKUP($D144,'Hoja 1 Datos Maestros'!$B$6:$F$55,4)=TRUE),"",VLOOKUP($D144,'Hoja 1 Datos Maestros'!$B$6:$F$55,4))</f>
        <v/>
      </c>
      <c r="H144" s="30">
        <f t="shared" si="2"/>
        <v>0</v>
      </c>
      <c r="I144" s="33"/>
      <c r="J144" s="32" t="str">
        <f>+IF(ISERROR(VLOOKUP(B144&amp;E144,Tablas!$N$102:$O$200,2,FALSE)=TRUE),"No definido",VLOOKUP(B144&amp;E144,Tablas!N240:O293,2,FALSE))</f>
        <v>No definido</v>
      </c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</row>
    <row r="145" spans="2:35" ht="27" customHeight="1" x14ac:dyDescent="0.25">
      <c r="B145" s="17"/>
      <c r="C145" s="18" t="s">
        <v>22</v>
      </c>
      <c r="D145" s="17"/>
      <c r="E145" s="13" t="str">
        <f>+IF(ISERROR(VLOOKUP($D145,'Hoja 1 Datos Maestros'!$B$6:$F$55,2)=TRUE),"",VLOOKUP($D145,'Hoja 1 Datos Maestros'!$B$6:$F$55,2))</f>
        <v/>
      </c>
      <c r="F145" s="13" t="str">
        <f>+IF(ISERROR(VLOOKUP($D145,'Hoja 1 Datos Maestros'!$B$6:$F$55,3)=TRUE),"",VLOOKUP($D145,'Hoja 1 Datos Maestros'!$B$6:$F$55,3))</f>
        <v/>
      </c>
      <c r="G145" s="13" t="str">
        <f>+IF(ISERROR(VLOOKUP($D145,'Hoja 1 Datos Maestros'!$B$6:$F$55,4)=TRUE),"",VLOOKUP($D145,'Hoja 1 Datos Maestros'!$B$6:$F$55,4))</f>
        <v/>
      </c>
      <c r="H145" s="30">
        <f t="shared" si="2"/>
        <v>0</v>
      </c>
      <c r="I145" s="33"/>
      <c r="J145" s="32" t="str">
        <f>+IF(ISERROR(VLOOKUP(B145&amp;E145,Tablas!$N$102:$O$200,2,FALSE)=TRUE),"No definido",VLOOKUP(B145&amp;E145,Tablas!N241:O294,2,FALSE))</f>
        <v>No definido</v>
      </c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</row>
    <row r="146" spans="2:35" ht="27" customHeight="1" x14ac:dyDescent="0.25">
      <c r="B146" s="17"/>
      <c r="C146" s="18" t="s">
        <v>22</v>
      </c>
      <c r="D146" s="17"/>
      <c r="E146" s="13" t="str">
        <f>+IF(ISERROR(VLOOKUP($D146,'Hoja 1 Datos Maestros'!$B$6:$F$55,2)=TRUE),"",VLOOKUP($D146,'Hoja 1 Datos Maestros'!$B$6:$F$55,2))</f>
        <v/>
      </c>
      <c r="F146" s="13" t="str">
        <f>+IF(ISERROR(VLOOKUP($D146,'Hoja 1 Datos Maestros'!$B$6:$F$55,3)=TRUE),"",VLOOKUP($D146,'Hoja 1 Datos Maestros'!$B$6:$F$55,3))</f>
        <v/>
      </c>
      <c r="G146" s="13" t="str">
        <f>+IF(ISERROR(VLOOKUP($D146,'Hoja 1 Datos Maestros'!$B$6:$F$55,4)=TRUE),"",VLOOKUP($D146,'Hoja 1 Datos Maestros'!$B$6:$F$55,4))</f>
        <v/>
      </c>
      <c r="H146" s="30">
        <f t="shared" si="2"/>
        <v>0</v>
      </c>
      <c r="I146" s="33"/>
      <c r="J146" s="32" t="str">
        <f>+IF(ISERROR(VLOOKUP(B146&amp;E146,Tablas!$N$102:$O$200,2,FALSE)=TRUE),"No definido",VLOOKUP(B146&amp;E146,Tablas!N242:O295,2,FALSE))</f>
        <v>No definido</v>
      </c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</row>
    <row r="147" spans="2:35" ht="27" customHeight="1" x14ac:dyDescent="0.25">
      <c r="B147" s="17"/>
      <c r="C147" s="18" t="s">
        <v>22</v>
      </c>
      <c r="D147" s="17"/>
      <c r="E147" s="13" t="str">
        <f>+IF(ISERROR(VLOOKUP($D147,'Hoja 1 Datos Maestros'!$B$6:$F$55,2)=TRUE),"",VLOOKUP($D147,'Hoja 1 Datos Maestros'!$B$6:$F$55,2))</f>
        <v/>
      </c>
      <c r="F147" s="13" t="str">
        <f>+IF(ISERROR(VLOOKUP($D147,'Hoja 1 Datos Maestros'!$B$6:$F$55,3)=TRUE),"",VLOOKUP($D147,'Hoja 1 Datos Maestros'!$B$6:$F$55,3))</f>
        <v/>
      </c>
      <c r="G147" s="13" t="str">
        <f>+IF(ISERROR(VLOOKUP($D147,'Hoja 1 Datos Maestros'!$B$6:$F$55,4)=TRUE),"",VLOOKUP($D147,'Hoja 1 Datos Maestros'!$B$6:$F$55,4))</f>
        <v/>
      </c>
      <c r="H147" s="30">
        <f t="shared" si="2"/>
        <v>0</v>
      </c>
      <c r="I147" s="33"/>
      <c r="J147" s="32" t="str">
        <f>+IF(ISERROR(VLOOKUP(B147&amp;E147,Tablas!$N$102:$O$200,2,FALSE)=TRUE),"No definido",VLOOKUP(B147&amp;E147,Tablas!N243:O296,2,FALSE))</f>
        <v>No definido</v>
      </c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</row>
    <row r="148" spans="2:35" ht="27" customHeight="1" x14ac:dyDescent="0.25">
      <c r="B148" s="17"/>
      <c r="C148" s="18" t="s">
        <v>22</v>
      </c>
      <c r="D148" s="17"/>
      <c r="E148" s="13" t="str">
        <f>+IF(ISERROR(VLOOKUP($D148,'Hoja 1 Datos Maestros'!$B$6:$F$55,2)=TRUE),"",VLOOKUP($D148,'Hoja 1 Datos Maestros'!$B$6:$F$55,2))</f>
        <v/>
      </c>
      <c r="F148" s="13" t="str">
        <f>+IF(ISERROR(VLOOKUP($D148,'Hoja 1 Datos Maestros'!$B$6:$F$55,3)=TRUE),"",VLOOKUP($D148,'Hoja 1 Datos Maestros'!$B$6:$F$55,3))</f>
        <v/>
      </c>
      <c r="G148" s="13" t="str">
        <f>+IF(ISERROR(VLOOKUP($D148,'Hoja 1 Datos Maestros'!$B$6:$F$55,4)=TRUE),"",VLOOKUP($D148,'Hoja 1 Datos Maestros'!$B$6:$F$55,4))</f>
        <v/>
      </c>
      <c r="H148" s="30">
        <f t="shared" si="2"/>
        <v>0</v>
      </c>
      <c r="I148" s="33"/>
      <c r="J148" s="32" t="str">
        <f>+IF(ISERROR(VLOOKUP(B148&amp;E148,Tablas!$N$102:$O$200,2,FALSE)=TRUE),"No definido",VLOOKUP(B148&amp;E148,Tablas!N244:O297,2,FALSE))</f>
        <v>No definido</v>
      </c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</row>
    <row r="149" spans="2:35" ht="27" customHeight="1" x14ac:dyDescent="0.25">
      <c r="B149" s="17"/>
      <c r="C149" s="18" t="s">
        <v>22</v>
      </c>
      <c r="D149" s="17"/>
      <c r="E149" s="13" t="str">
        <f>+IF(ISERROR(VLOOKUP($D149,'Hoja 1 Datos Maestros'!$B$6:$F$55,2)=TRUE),"",VLOOKUP($D149,'Hoja 1 Datos Maestros'!$B$6:$F$55,2))</f>
        <v/>
      </c>
      <c r="F149" s="13" t="str">
        <f>+IF(ISERROR(VLOOKUP($D149,'Hoja 1 Datos Maestros'!$B$6:$F$55,3)=TRUE),"",VLOOKUP($D149,'Hoja 1 Datos Maestros'!$B$6:$F$55,3))</f>
        <v/>
      </c>
      <c r="G149" s="13" t="str">
        <f>+IF(ISERROR(VLOOKUP($D149,'Hoja 1 Datos Maestros'!$B$6:$F$55,4)=TRUE),"",VLOOKUP($D149,'Hoja 1 Datos Maestros'!$B$6:$F$55,4))</f>
        <v/>
      </c>
      <c r="H149" s="30">
        <f t="shared" si="2"/>
        <v>0</v>
      </c>
      <c r="I149" s="33"/>
      <c r="J149" s="32" t="str">
        <f>+IF(ISERROR(VLOOKUP(B149&amp;E149,Tablas!$N$102:$O$200,2,FALSE)=TRUE),"No definido",VLOOKUP(B149&amp;E149,Tablas!N245:O298,2,FALSE))</f>
        <v>No definido</v>
      </c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</row>
    <row r="150" spans="2:35" ht="27" customHeight="1" x14ac:dyDescent="0.25">
      <c r="B150" s="17"/>
      <c r="C150" s="18" t="s">
        <v>22</v>
      </c>
      <c r="D150" s="17"/>
      <c r="E150" s="13" t="str">
        <f>+IF(ISERROR(VLOOKUP($D150,'Hoja 1 Datos Maestros'!$B$6:$F$55,2)=TRUE),"",VLOOKUP($D150,'Hoja 1 Datos Maestros'!$B$6:$F$55,2))</f>
        <v/>
      </c>
      <c r="F150" s="13" t="str">
        <f>+IF(ISERROR(VLOOKUP($D150,'Hoja 1 Datos Maestros'!$B$6:$F$55,3)=TRUE),"",VLOOKUP($D150,'Hoja 1 Datos Maestros'!$B$6:$F$55,3))</f>
        <v/>
      </c>
      <c r="G150" s="13" t="str">
        <f>+IF(ISERROR(VLOOKUP($D150,'Hoja 1 Datos Maestros'!$B$6:$F$55,4)=TRUE),"",VLOOKUP($D150,'Hoja 1 Datos Maestros'!$B$6:$F$55,4))</f>
        <v/>
      </c>
      <c r="H150" s="30">
        <f t="shared" si="2"/>
        <v>0</v>
      </c>
      <c r="I150" s="33"/>
      <c r="J150" s="32" t="str">
        <f>+IF(ISERROR(VLOOKUP(B150&amp;E150,Tablas!$N$102:$O$200,2,FALSE)=TRUE),"No definido",VLOOKUP(B150&amp;E150,Tablas!N246:O299,2,FALSE))</f>
        <v>No definido</v>
      </c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</row>
    <row r="151" spans="2:35" ht="27" customHeight="1" x14ac:dyDescent="0.25">
      <c r="B151" s="17"/>
      <c r="C151" s="18" t="s">
        <v>22</v>
      </c>
      <c r="D151" s="17"/>
      <c r="E151" s="13" t="str">
        <f>+IF(ISERROR(VLOOKUP($D151,'Hoja 1 Datos Maestros'!$B$6:$F$55,2)=TRUE),"",VLOOKUP($D151,'Hoja 1 Datos Maestros'!$B$6:$F$55,2))</f>
        <v/>
      </c>
      <c r="F151" s="13" t="str">
        <f>+IF(ISERROR(VLOOKUP($D151,'Hoja 1 Datos Maestros'!$B$6:$F$55,3)=TRUE),"",VLOOKUP($D151,'Hoja 1 Datos Maestros'!$B$6:$F$55,3))</f>
        <v/>
      </c>
      <c r="G151" s="13" t="str">
        <f>+IF(ISERROR(VLOOKUP($D151,'Hoja 1 Datos Maestros'!$B$6:$F$55,4)=TRUE),"",VLOOKUP($D151,'Hoja 1 Datos Maestros'!$B$6:$F$55,4))</f>
        <v/>
      </c>
      <c r="H151" s="30">
        <f t="shared" si="2"/>
        <v>0</v>
      </c>
      <c r="I151" s="33"/>
      <c r="J151" s="32" t="str">
        <f>+IF(ISERROR(VLOOKUP(B151&amp;E151,Tablas!$N$102:$O$200,2,FALSE)=TRUE),"No definido",VLOOKUP(B151&amp;E151,Tablas!N247:O300,2,FALSE))</f>
        <v>No definido</v>
      </c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</row>
    <row r="152" spans="2:35" ht="27" customHeight="1" x14ac:dyDescent="0.25">
      <c r="B152" s="17"/>
      <c r="C152" s="18" t="s">
        <v>22</v>
      </c>
      <c r="D152" s="17"/>
      <c r="E152" s="13" t="str">
        <f>+IF(ISERROR(VLOOKUP($D152,'Hoja 1 Datos Maestros'!$B$6:$F$55,2)=TRUE),"",VLOOKUP($D152,'Hoja 1 Datos Maestros'!$B$6:$F$55,2))</f>
        <v/>
      </c>
      <c r="F152" s="13" t="str">
        <f>+IF(ISERROR(VLOOKUP($D152,'Hoja 1 Datos Maestros'!$B$6:$F$55,3)=TRUE),"",VLOOKUP($D152,'Hoja 1 Datos Maestros'!$B$6:$F$55,3))</f>
        <v/>
      </c>
      <c r="G152" s="13" t="str">
        <f>+IF(ISERROR(VLOOKUP($D152,'Hoja 1 Datos Maestros'!$B$6:$F$55,4)=TRUE),"",VLOOKUP($D152,'Hoja 1 Datos Maestros'!$B$6:$F$55,4))</f>
        <v/>
      </c>
      <c r="H152" s="30">
        <f t="shared" si="2"/>
        <v>0</v>
      </c>
      <c r="I152" s="33"/>
      <c r="J152" s="32" t="str">
        <f>+IF(ISERROR(VLOOKUP(B152&amp;E152,Tablas!$N$102:$O$200,2,FALSE)=TRUE),"No definido",VLOOKUP(B152&amp;E152,Tablas!N248:O301,2,FALSE))</f>
        <v>No definido</v>
      </c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</row>
    <row r="153" spans="2:35" ht="27" customHeight="1" x14ac:dyDescent="0.25">
      <c r="B153" s="17"/>
      <c r="C153" s="18" t="s">
        <v>22</v>
      </c>
      <c r="D153" s="17"/>
      <c r="E153" s="13" t="str">
        <f>+IF(ISERROR(VLOOKUP($D153,'Hoja 1 Datos Maestros'!$B$6:$F$55,2)=TRUE),"",VLOOKUP($D153,'Hoja 1 Datos Maestros'!$B$6:$F$55,2))</f>
        <v/>
      </c>
      <c r="F153" s="13" t="str">
        <f>+IF(ISERROR(VLOOKUP($D153,'Hoja 1 Datos Maestros'!$B$6:$F$55,3)=TRUE),"",VLOOKUP($D153,'Hoja 1 Datos Maestros'!$B$6:$F$55,3))</f>
        <v/>
      </c>
      <c r="G153" s="13" t="str">
        <f>+IF(ISERROR(VLOOKUP($D153,'Hoja 1 Datos Maestros'!$B$6:$F$55,4)=TRUE),"",VLOOKUP($D153,'Hoja 1 Datos Maestros'!$B$6:$F$55,4))</f>
        <v/>
      </c>
      <c r="H153" s="30">
        <f t="shared" si="2"/>
        <v>0</v>
      </c>
      <c r="I153" s="33"/>
      <c r="J153" s="32" t="str">
        <f>+IF(ISERROR(VLOOKUP(B153&amp;E153,Tablas!$N$102:$O$200,2,FALSE)=TRUE),"No definido",VLOOKUP(B153&amp;E153,Tablas!N249:O302,2,FALSE))</f>
        <v>No definido</v>
      </c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</row>
    <row r="154" spans="2:35" ht="27" customHeight="1" x14ac:dyDescent="0.25">
      <c r="B154" s="17"/>
      <c r="C154" s="18" t="s">
        <v>22</v>
      </c>
      <c r="D154" s="17"/>
      <c r="E154" s="13" t="str">
        <f>+IF(ISERROR(VLOOKUP($D154,'Hoja 1 Datos Maestros'!$B$6:$F$55,2)=TRUE),"",VLOOKUP($D154,'Hoja 1 Datos Maestros'!$B$6:$F$55,2))</f>
        <v/>
      </c>
      <c r="F154" s="13" t="str">
        <f>+IF(ISERROR(VLOOKUP($D154,'Hoja 1 Datos Maestros'!$B$6:$F$55,3)=TRUE),"",VLOOKUP($D154,'Hoja 1 Datos Maestros'!$B$6:$F$55,3))</f>
        <v/>
      </c>
      <c r="G154" s="13" t="str">
        <f>+IF(ISERROR(VLOOKUP($D154,'Hoja 1 Datos Maestros'!$B$6:$F$55,4)=TRUE),"",VLOOKUP($D154,'Hoja 1 Datos Maestros'!$B$6:$F$55,4))</f>
        <v/>
      </c>
      <c r="H154" s="30">
        <f t="shared" si="2"/>
        <v>0</v>
      </c>
      <c r="I154" s="33"/>
      <c r="J154" s="32" t="str">
        <f>+IF(ISERROR(VLOOKUP(B154&amp;E154,Tablas!$N$102:$O$200,2,FALSE)=TRUE),"No definido",VLOOKUP(B154&amp;E154,Tablas!N250:O303,2,FALSE))</f>
        <v>No definido</v>
      </c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</row>
    <row r="155" spans="2:35" ht="27" customHeight="1" x14ac:dyDescent="0.25">
      <c r="B155" s="17"/>
      <c r="C155" s="18" t="s">
        <v>22</v>
      </c>
      <c r="D155" s="17"/>
      <c r="E155" s="13" t="str">
        <f>+IF(ISERROR(VLOOKUP($D155,'Hoja 1 Datos Maestros'!$B$6:$F$55,2)=TRUE),"",VLOOKUP($D155,'Hoja 1 Datos Maestros'!$B$6:$F$55,2))</f>
        <v/>
      </c>
      <c r="F155" s="13" t="str">
        <f>+IF(ISERROR(VLOOKUP($D155,'Hoja 1 Datos Maestros'!$B$6:$F$55,3)=TRUE),"",VLOOKUP($D155,'Hoja 1 Datos Maestros'!$B$6:$F$55,3))</f>
        <v/>
      </c>
      <c r="G155" s="13" t="str">
        <f>+IF(ISERROR(VLOOKUP($D155,'Hoja 1 Datos Maestros'!$B$6:$F$55,4)=TRUE),"",VLOOKUP($D155,'Hoja 1 Datos Maestros'!$B$6:$F$55,4))</f>
        <v/>
      </c>
      <c r="H155" s="30">
        <f t="shared" si="2"/>
        <v>0</v>
      </c>
      <c r="I155" s="33"/>
      <c r="J155" s="32" t="str">
        <f>+IF(ISERROR(VLOOKUP(B155&amp;E155,Tablas!$N$102:$O$200,2,FALSE)=TRUE),"No definido",VLOOKUP(B155&amp;E155,Tablas!N251:O304,2,FALSE))</f>
        <v>No definido</v>
      </c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</row>
    <row r="156" spans="2:35" ht="27" customHeight="1" x14ac:dyDescent="0.25">
      <c r="B156" s="17"/>
      <c r="C156" s="18" t="s">
        <v>22</v>
      </c>
      <c r="D156" s="17"/>
      <c r="E156" s="13" t="str">
        <f>+IF(ISERROR(VLOOKUP($D156,'Hoja 1 Datos Maestros'!$B$6:$F$55,2)=TRUE),"",VLOOKUP($D156,'Hoja 1 Datos Maestros'!$B$6:$F$55,2))</f>
        <v/>
      </c>
      <c r="F156" s="13" t="str">
        <f>+IF(ISERROR(VLOOKUP($D156,'Hoja 1 Datos Maestros'!$B$6:$F$55,3)=TRUE),"",VLOOKUP($D156,'Hoja 1 Datos Maestros'!$B$6:$F$55,3))</f>
        <v/>
      </c>
      <c r="G156" s="13" t="str">
        <f>+IF(ISERROR(VLOOKUP($D156,'Hoja 1 Datos Maestros'!$B$6:$F$55,4)=TRUE),"",VLOOKUP($D156,'Hoja 1 Datos Maestros'!$B$6:$F$55,4))</f>
        <v/>
      </c>
      <c r="H156" s="30">
        <f t="shared" si="2"/>
        <v>0</v>
      </c>
      <c r="I156" s="33"/>
      <c r="J156" s="32" t="str">
        <f>+IF(ISERROR(VLOOKUP(B156&amp;E156,Tablas!$N$102:$O$200,2,FALSE)=TRUE),"No definido",VLOOKUP(B156&amp;E156,Tablas!N252:O305,2,FALSE))</f>
        <v>No definido</v>
      </c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</row>
    <row r="157" spans="2:35" ht="27" customHeight="1" x14ac:dyDescent="0.25">
      <c r="B157" s="17"/>
      <c r="C157" s="18" t="s">
        <v>22</v>
      </c>
      <c r="D157" s="17"/>
      <c r="E157" s="13" t="str">
        <f>+IF(ISERROR(VLOOKUP($D157,'Hoja 1 Datos Maestros'!$B$6:$F$55,2)=TRUE),"",VLOOKUP($D157,'Hoja 1 Datos Maestros'!$B$6:$F$55,2))</f>
        <v/>
      </c>
      <c r="F157" s="13" t="str">
        <f>+IF(ISERROR(VLOOKUP($D157,'Hoja 1 Datos Maestros'!$B$6:$F$55,3)=TRUE),"",VLOOKUP($D157,'Hoja 1 Datos Maestros'!$B$6:$F$55,3))</f>
        <v/>
      </c>
      <c r="G157" s="13" t="str">
        <f>+IF(ISERROR(VLOOKUP($D157,'Hoja 1 Datos Maestros'!$B$6:$F$55,4)=TRUE),"",VLOOKUP($D157,'Hoja 1 Datos Maestros'!$B$6:$F$55,4))</f>
        <v/>
      </c>
      <c r="H157" s="30">
        <f t="shared" si="2"/>
        <v>0</v>
      </c>
      <c r="I157" s="33"/>
      <c r="J157" s="32" t="str">
        <f>+IF(ISERROR(VLOOKUP(B157&amp;E157,Tablas!$N$102:$O$200,2,FALSE)=TRUE),"No definido",VLOOKUP(B157&amp;E157,Tablas!N253:O306,2,FALSE))</f>
        <v>No definido</v>
      </c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</row>
    <row r="158" spans="2:35" ht="27" customHeight="1" x14ac:dyDescent="0.25">
      <c r="B158" s="17"/>
      <c r="C158" s="18" t="s">
        <v>22</v>
      </c>
      <c r="D158" s="17"/>
      <c r="E158" s="13" t="str">
        <f>+IF(ISERROR(VLOOKUP($D158,'Hoja 1 Datos Maestros'!$B$6:$F$55,2)=TRUE),"",VLOOKUP($D158,'Hoja 1 Datos Maestros'!$B$6:$F$55,2))</f>
        <v/>
      </c>
      <c r="F158" s="13" t="str">
        <f>+IF(ISERROR(VLOOKUP($D158,'Hoja 1 Datos Maestros'!$B$6:$F$55,3)=TRUE),"",VLOOKUP($D158,'Hoja 1 Datos Maestros'!$B$6:$F$55,3))</f>
        <v/>
      </c>
      <c r="G158" s="13" t="str">
        <f>+IF(ISERROR(VLOOKUP($D158,'Hoja 1 Datos Maestros'!$B$6:$F$55,4)=TRUE),"",VLOOKUP($D158,'Hoja 1 Datos Maestros'!$B$6:$F$55,4))</f>
        <v/>
      </c>
      <c r="H158" s="30">
        <f t="shared" si="2"/>
        <v>0</v>
      </c>
      <c r="I158" s="33"/>
      <c r="J158" s="32" t="str">
        <f>+IF(ISERROR(VLOOKUP(B158&amp;E158,Tablas!$N$102:$O$200,2,FALSE)=TRUE),"No definido",VLOOKUP(B158&amp;E158,Tablas!N254:O307,2,FALSE))</f>
        <v>No definido</v>
      </c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</row>
    <row r="159" spans="2:35" ht="27" customHeight="1" x14ac:dyDescent="0.25">
      <c r="B159" s="17"/>
      <c r="C159" s="18" t="s">
        <v>22</v>
      </c>
      <c r="D159" s="17"/>
      <c r="E159" s="13" t="str">
        <f>+IF(ISERROR(VLOOKUP($D159,'Hoja 1 Datos Maestros'!$B$6:$F$55,2)=TRUE),"",VLOOKUP($D159,'Hoja 1 Datos Maestros'!$B$6:$F$55,2))</f>
        <v/>
      </c>
      <c r="F159" s="13" t="str">
        <f>+IF(ISERROR(VLOOKUP($D159,'Hoja 1 Datos Maestros'!$B$6:$F$55,3)=TRUE),"",VLOOKUP($D159,'Hoja 1 Datos Maestros'!$B$6:$F$55,3))</f>
        <v/>
      </c>
      <c r="G159" s="13" t="str">
        <f>+IF(ISERROR(VLOOKUP($D159,'Hoja 1 Datos Maestros'!$B$6:$F$55,4)=TRUE),"",VLOOKUP($D159,'Hoja 1 Datos Maestros'!$B$6:$F$55,4))</f>
        <v/>
      </c>
      <c r="H159" s="30">
        <f t="shared" si="2"/>
        <v>0</v>
      </c>
      <c r="I159" s="33"/>
      <c r="J159" s="32" t="str">
        <f>+IF(ISERROR(VLOOKUP(B159&amp;E159,Tablas!$N$102:$O$200,2,FALSE)=TRUE),"No definido",VLOOKUP(B159&amp;E159,Tablas!N255:O308,2,FALSE))</f>
        <v>No definido</v>
      </c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</row>
    <row r="160" spans="2:35" ht="27" customHeight="1" x14ac:dyDescent="0.25">
      <c r="B160" s="17"/>
      <c r="C160" s="18" t="s">
        <v>22</v>
      </c>
      <c r="D160" s="17"/>
      <c r="E160" s="13" t="str">
        <f>+IF(ISERROR(VLOOKUP($D160,'Hoja 1 Datos Maestros'!$B$6:$F$55,2)=TRUE),"",VLOOKUP($D160,'Hoja 1 Datos Maestros'!$B$6:$F$55,2))</f>
        <v/>
      </c>
      <c r="F160" s="13" t="str">
        <f>+IF(ISERROR(VLOOKUP($D160,'Hoja 1 Datos Maestros'!$B$6:$F$55,3)=TRUE),"",VLOOKUP($D160,'Hoja 1 Datos Maestros'!$B$6:$F$55,3))</f>
        <v/>
      </c>
      <c r="G160" s="13" t="str">
        <f>+IF(ISERROR(VLOOKUP($D160,'Hoja 1 Datos Maestros'!$B$6:$F$55,4)=TRUE),"",VLOOKUP($D160,'Hoja 1 Datos Maestros'!$B$6:$F$55,4))</f>
        <v/>
      </c>
      <c r="H160" s="30">
        <f t="shared" si="2"/>
        <v>0</v>
      </c>
      <c r="I160" s="33"/>
      <c r="J160" s="32" t="str">
        <f>+IF(ISERROR(VLOOKUP(B160&amp;E160,Tablas!$N$102:$O$200,2,FALSE)=TRUE),"No definido",VLOOKUP(B160&amp;E160,Tablas!N256:O309,2,FALSE))</f>
        <v>No definido</v>
      </c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</row>
    <row r="161" spans="2:35" ht="27" customHeight="1" x14ac:dyDescent="0.25">
      <c r="B161" s="17"/>
      <c r="C161" s="18" t="s">
        <v>22</v>
      </c>
      <c r="D161" s="17"/>
      <c r="E161" s="13" t="str">
        <f>+IF(ISERROR(VLOOKUP($D161,'Hoja 1 Datos Maestros'!$B$6:$F$55,2)=TRUE),"",VLOOKUP($D161,'Hoja 1 Datos Maestros'!$B$6:$F$55,2))</f>
        <v/>
      </c>
      <c r="F161" s="13" t="str">
        <f>+IF(ISERROR(VLOOKUP($D161,'Hoja 1 Datos Maestros'!$B$6:$F$55,3)=TRUE),"",VLOOKUP($D161,'Hoja 1 Datos Maestros'!$B$6:$F$55,3))</f>
        <v/>
      </c>
      <c r="G161" s="13" t="str">
        <f>+IF(ISERROR(VLOOKUP($D161,'Hoja 1 Datos Maestros'!$B$6:$F$55,4)=TRUE),"",VLOOKUP($D161,'Hoja 1 Datos Maestros'!$B$6:$F$55,4))</f>
        <v/>
      </c>
      <c r="H161" s="30">
        <f t="shared" si="2"/>
        <v>0</v>
      </c>
      <c r="I161" s="33"/>
      <c r="J161" s="32" t="str">
        <f>+IF(ISERROR(VLOOKUP(B161&amp;E161,Tablas!$N$102:$O$200,2,FALSE)=TRUE),"No definido",VLOOKUP(B161&amp;E161,Tablas!N257:O310,2,FALSE))</f>
        <v>No definido</v>
      </c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</row>
    <row r="162" spans="2:35" ht="27" customHeight="1" x14ac:dyDescent="0.25">
      <c r="B162" s="17"/>
      <c r="C162" s="18" t="s">
        <v>22</v>
      </c>
      <c r="D162" s="17"/>
      <c r="E162" s="13" t="str">
        <f>+IF(ISERROR(VLOOKUP($D162,'Hoja 1 Datos Maestros'!$B$6:$F$55,2)=TRUE),"",VLOOKUP($D162,'Hoja 1 Datos Maestros'!$B$6:$F$55,2))</f>
        <v/>
      </c>
      <c r="F162" s="13" t="str">
        <f>+IF(ISERROR(VLOOKUP($D162,'Hoja 1 Datos Maestros'!$B$6:$F$55,3)=TRUE),"",VLOOKUP($D162,'Hoja 1 Datos Maestros'!$B$6:$F$55,3))</f>
        <v/>
      </c>
      <c r="G162" s="13" t="str">
        <f>+IF(ISERROR(VLOOKUP($D162,'Hoja 1 Datos Maestros'!$B$6:$F$55,4)=TRUE),"",VLOOKUP($D162,'Hoja 1 Datos Maestros'!$B$6:$F$55,4))</f>
        <v/>
      </c>
      <c r="H162" s="30">
        <f t="shared" si="2"/>
        <v>0</v>
      </c>
      <c r="I162" s="33"/>
      <c r="J162" s="32" t="str">
        <f>+IF(ISERROR(VLOOKUP(B162&amp;E162,Tablas!$N$102:$O$200,2,FALSE)=TRUE),"No definido",VLOOKUP(B162&amp;E162,Tablas!N258:O311,2,FALSE))</f>
        <v>No definido</v>
      </c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</row>
    <row r="163" spans="2:35" ht="27" customHeight="1" x14ac:dyDescent="0.25">
      <c r="B163" s="17"/>
      <c r="C163" s="18" t="s">
        <v>22</v>
      </c>
      <c r="D163" s="17"/>
      <c r="E163" s="13" t="str">
        <f>+IF(ISERROR(VLOOKUP($D163,'Hoja 1 Datos Maestros'!$B$6:$F$55,2)=TRUE),"",VLOOKUP($D163,'Hoja 1 Datos Maestros'!$B$6:$F$55,2))</f>
        <v/>
      </c>
      <c r="F163" s="13" t="str">
        <f>+IF(ISERROR(VLOOKUP($D163,'Hoja 1 Datos Maestros'!$B$6:$F$55,3)=TRUE),"",VLOOKUP($D163,'Hoja 1 Datos Maestros'!$B$6:$F$55,3))</f>
        <v/>
      </c>
      <c r="G163" s="13" t="str">
        <f>+IF(ISERROR(VLOOKUP($D163,'Hoja 1 Datos Maestros'!$B$6:$F$55,4)=TRUE),"",VLOOKUP($D163,'Hoja 1 Datos Maestros'!$B$6:$F$55,4))</f>
        <v/>
      </c>
      <c r="H163" s="30">
        <f t="shared" si="2"/>
        <v>0</v>
      </c>
      <c r="I163" s="33"/>
      <c r="J163" s="32" t="str">
        <f>+IF(ISERROR(VLOOKUP(B163&amp;E163,Tablas!$N$102:$O$200,2,FALSE)=TRUE),"No definido",VLOOKUP(B163&amp;E163,Tablas!N259:O312,2,FALSE))</f>
        <v>No definido</v>
      </c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</row>
    <row r="164" spans="2:35" ht="27" customHeight="1" x14ac:dyDescent="0.25">
      <c r="B164" s="17"/>
      <c r="C164" s="18" t="s">
        <v>22</v>
      </c>
      <c r="D164" s="17"/>
      <c r="E164" s="13" t="str">
        <f>+IF(ISERROR(VLOOKUP($D164,'Hoja 1 Datos Maestros'!$B$6:$F$55,2)=TRUE),"",VLOOKUP($D164,'Hoja 1 Datos Maestros'!$B$6:$F$55,2))</f>
        <v/>
      </c>
      <c r="F164" s="13" t="str">
        <f>+IF(ISERROR(VLOOKUP($D164,'Hoja 1 Datos Maestros'!$B$6:$F$55,3)=TRUE),"",VLOOKUP($D164,'Hoja 1 Datos Maestros'!$B$6:$F$55,3))</f>
        <v/>
      </c>
      <c r="G164" s="13" t="str">
        <f>+IF(ISERROR(VLOOKUP($D164,'Hoja 1 Datos Maestros'!$B$6:$F$55,4)=TRUE),"",VLOOKUP($D164,'Hoja 1 Datos Maestros'!$B$6:$F$55,4))</f>
        <v/>
      </c>
      <c r="H164" s="30">
        <f t="shared" si="2"/>
        <v>0</v>
      </c>
      <c r="I164" s="33"/>
      <c r="J164" s="32" t="str">
        <f>+IF(ISERROR(VLOOKUP(B164&amp;E164,Tablas!$N$102:$O$200,2,FALSE)=TRUE),"No definido",VLOOKUP(B164&amp;E164,Tablas!N260:O313,2,FALSE))</f>
        <v>No definido</v>
      </c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</row>
    <row r="165" spans="2:35" ht="27" customHeight="1" x14ac:dyDescent="0.25">
      <c r="B165" s="17"/>
      <c r="C165" s="18" t="s">
        <v>22</v>
      </c>
      <c r="D165" s="17"/>
      <c r="E165" s="13" t="str">
        <f>+IF(ISERROR(VLOOKUP($D165,'Hoja 1 Datos Maestros'!$B$6:$F$55,2)=TRUE),"",VLOOKUP($D165,'Hoja 1 Datos Maestros'!$B$6:$F$55,2))</f>
        <v/>
      </c>
      <c r="F165" s="13" t="str">
        <f>+IF(ISERROR(VLOOKUP($D165,'Hoja 1 Datos Maestros'!$B$6:$F$55,3)=TRUE),"",VLOOKUP($D165,'Hoja 1 Datos Maestros'!$B$6:$F$55,3))</f>
        <v/>
      </c>
      <c r="G165" s="13" t="str">
        <f>+IF(ISERROR(VLOOKUP($D165,'Hoja 1 Datos Maestros'!$B$6:$F$55,4)=TRUE),"",VLOOKUP($D165,'Hoja 1 Datos Maestros'!$B$6:$F$55,4))</f>
        <v/>
      </c>
      <c r="H165" s="30">
        <f t="shared" si="2"/>
        <v>0</v>
      </c>
      <c r="I165" s="33"/>
      <c r="J165" s="32" t="str">
        <f>+IF(ISERROR(VLOOKUP(B165&amp;E165,Tablas!$N$102:$O$200,2,FALSE)=TRUE),"No definido",VLOOKUP(B165&amp;E165,Tablas!N261:O314,2,FALSE))</f>
        <v>No definido</v>
      </c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</row>
    <row r="166" spans="2:35" ht="27" customHeight="1" x14ac:dyDescent="0.25">
      <c r="B166" s="17"/>
      <c r="C166" s="18" t="s">
        <v>22</v>
      </c>
      <c r="D166" s="17"/>
      <c r="E166" s="13" t="str">
        <f>+IF(ISERROR(VLOOKUP($D166,'Hoja 1 Datos Maestros'!$B$6:$F$55,2)=TRUE),"",VLOOKUP($D166,'Hoja 1 Datos Maestros'!$B$6:$F$55,2))</f>
        <v/>
      </c>
      <c r="F166" s="13" t="str">
        <f>+IF(ISERROR(VLOOKUP($D166,'Hoja 1 Datos Maestros'!$B$6:$F$55,3)=TRUE),"",VLOOKUP($D166,'Hoja 1 Datos Maestros'!$B$6:$F$55,3))</f>
        <v/>
      </c>
      <c r="G166" s="13" t="str">
        <f>+IF(ISERROR(VLOOKUP($D166,'Hoja 1 Datos Maestros'!$B$6:$F$55,4)=TRUE),"",VLOOKUP($D166,'Hoja 1 Datos Maestros'!$B$6:$F$55,4))</f>
        <v/>
      </c>
      <c r="H166" s="30">
        <f t="shared" si="2"/>
        <v>0</v>
      </c>
      <c r="I166" s="33"/>
      <c r="J166" s="32" t="str">
        <f>+IF(ISERROR(VLOOKUP(B166&amp;E166,Tablas!$N$102:$O$200,2,FALSE)=TRUE),"No definido",VLOOKUP(B166&amp;E166,Tablas!N262:O315,2,FALSE))</f>
        <v>No definido</v>
      </c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</row>
    <row r="167" spans="2:35" ht="27" customHeight="1" x14ac:dyDescent="0.25">
      <c r="B167" s="17"/>
      <c r="C167" s="18" t="s">
        <v>22</v>
      </c>
      <c r="D167" s="17"/>
      <c r="E167" s="13" t="str">
        <f>+IF(ISERROR(VLOOKUP($D167,'Hoja 1 Datos Maestros'!$B$6:$F$55,2)=TRUE),"",VLOOKUP($D167,'Hoja 1 Datos Maestros'!$B$6:$F$55,2))</f>
        <v/>
      </c>
      <c r="F167" s="13" t="str">
        <f>+IF(ISERROR(VLOOKUP($D167,'Hoja 1 Datos Maestros'!$B$6:$F$55,3)=TRUE),"",VLOOKUP($D167,'Hoja 1 Datos Maestros'!$B$6:$F$55,3))</f>
        <v/>
      </c>
      <c r="G167" s="13" t="str">
        <f>+IF(ISERROR(VLOOKUP($D167,'Hoja 1 Datos Maestros'!$B$6:$F$55,4)=TRUE),"",VLOOKUP($D167,'Hoja 1 Datos Maestros'!$B$6:$F$55,4))</f>
        <v/>
      </c>
      <c r="H167" s="30">
        <f t="shared" si="2"/>
        <v>0</v>
      </c>
      <c r="I167" s="33"/>
      <c r="J167" s="32" t="str">
        <f>+IF(ISERROR(VLOOKUP(B167&amp;E167,Tablas!$N$102:$O$200,2,FALSE)=TRUE),"No definido",VLOOKUP(B167&amp;E167,Tablas!N263:O316,2,FALSE))</f>
        <v>No definido</v>
      </c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</row>
    <row r="168" spans="2:35" ht="27" customHeight="1" x14ac:dyDescent="0.25">
      <c r="B168" s="17"/>
      <c r="C168" s="18" t="s">
        <v>22</v>
      </c>
      <c r="D168" s="17"/>
      <c r="E168" s="13" t="str">
        <f>+IF(ISERROR(VLOOKUP($D168,'Hoja 1 Datos Maestros'!$B$6:$F$55,2)=TRUE),"",VLOOKUP($D168,'Hoja 1 Datos Maestros'!$B$6:$F$55,2))</f>
        <v/>
      </c>
      <c r="F168" s="13" t="str">
        <f>+IF(ISERROR(VLOOKUP($D168,'Hoja 1 Datos Maestros'!$B$6:$F$55,3)=TRUE),"",VLOOKUP($D168,'Hoja 1 Datos Maestros'!$B$6:$F$55,3))</f>
        <v/>
      </c>
      <c r="G168" s="13" t="str">
        <f>+IF(ISERROR(VLOOKUP($D168,'Hoja 1 Datos Maestros'!$B$6:$F$55,4)=TRUE),"",VLOOKUP($D168,'Hoja 1 Datos Maestros'!$B$6:$F$55,4))</f>
        <v/>
      </c>
      <c r="H168" s="30">
        <f t="shared" si="2"/>
        <v>0</v>
      </c>
      <c r="I168" s="33"/>
      <c r="J168" s="32" t="str">
        <f>+IF(ISERROR(VLOOKUP(B168&amp;E168,Tablas!$N$102:$O$200,2,FALSE)=TRUE),"No definido",VLOOKUP(B168&amp;E168,Tablas!N264:O317,2,FALSE))</f>
        <v>No definido</v>
      </c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</row>
    <row r="169" spans="2:35" ht="27" customHeight="1" x14ac:dyDescent="0.25">
      <c r="B169" s="17"/>
      <c r="C169" s="18" t="s">
        <v>22</v>
      </c>
      <c r="D169" s="17"/>
      <c r="E169" s="13" t="str">
        <f>+IF(ISERROR(VLOOKUP($D169,'Hoja 1 Datos Maestros'!$B$6:$F$55,2)=TRUE),"",VLOOKUP($D169,'Hoja 1 Datos Maestros'!$B$6:$F$55,2))</f>
        <v/>
      </c>
      <c r="F169" s="13" t="str">
        <f>+IF(ISERROR(VLOOKUP($D169,'Hoja 1 Datos Maestros'!$B$6:$F$55,3)=TRUE),"",VLOOKUP($D169,'Hoja 1 Datos Maestros'!$B$6:$F$55,3))</f>
        <v/>
      </c>
      <c r="G169" s="13" t="str">
        <f>+IF(ISERROR(VLOOKUP($D169,'Hoja 1 Datos Maestros'!$B$6:$F$55,4)=TRUE),"",VLOOKUP($D169,'Hoja 1 Datos Maestros'!$B$6:$F$55,4))</f>
        <v/>
      </c>
      <c r="H169" s="30">
        <f t="shared" si="2"/>
        <v>0</v>
      </c>
      <c r="I169" s="33"/>
      <c r="J169" s="32" t="str">
        <f>+IF(ISERROR(VLOOKUP(B169&amp;E169,Tablas!$N$102:$O$200,2,FALSE)=TRUE),"No definido",VLOOKUP(B169&amp;E169,Tablas!N265:O318,2,FALSE))</f>
        <v>No definido</v>
      </c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</row>
    <row r="170" spans="2:35" ht="27" customHeight="1" x14ac:dyDescent="0.25">
      <c r="B170" s="17"/>
      <c r="C170" s="18" t="s">
        <v>22</v>
      </c>
      <c r="D170" s="17"/>
      <c r="E170" s="13" t="str">
        <f>+IF(ISERROR(VLOOKUP($D170,'Hoja 1 Datos Maestros'!$B$6:$F$55,2)=TRUE),"",VLOOKUP($D170,'Hoja 1 Datos Maestros'!$B$6:$F$55,2))</f>
        <v/>
      </c>
      <c r="F170" s="13" t="str">
        <f>+IF(ISERROR(VLOOKUP($D170,'Hoja 1 Datos Maestros'!$B$6:$F$55,3)=TRUE),"",VLOOKUP($D170,'Hoja 1 Datos Maestros'!$B$6:$F$55,3))</f>
        <v/>
      </c>
      <c r="G170" s="13" t="str">
        <f>+IF(ISERROR(VLOOKUP($D170,'Hoja 1 Datos Maestros'!$B$6:$F$55,4)=TRUE),"",VLOOKUP($D170,'Hoja 1 Datos Maestros'!$B$6:$F$55,4))</f>
        <v/>
      </c>
      <c r="H170" s="30">
        <f t="shared" si="2"/>
        <v>0</v>
      </c>
      <c r="I170" s="33"/>
      <c r="J170" s="32" t="str">
        <f>+IF(ISERROR(VLOOKUP(B170&amp;E170,Tablas!$N$102:$O$200,2,FALSE)=TRUE),"No definido",VLOOKUP(B170&amp;E170,Tablas!N266:O319,2,FALSE))</f>
        <v>No definido</v>
      </c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</row>
    <row r="171" spans="2:35" ht="27" customHeight="1" x14ac:dyDescent="0.25">
      <c r="B171" s="17"/>
      <c r="C171" s="18" t="s">
        <v>22</v>
      </c>
      <c r="D171" s="17"/>
      <c r="E171" s="13" t="str">
        <f>+IF(ISERROR(VLOOKUP($D171,'Hoja 1 Datos Maestros'!$B$6:$F$55,2)=TRUE),"",VLOOKUP($D171,'Hoja 1 Datos Maestros'!$B$6:$F$55,2))</f>
        <v/>
      </c>
      <c r="F171" s="13" t="str">
        <f>+IF(ISERROR(VLOOKUP($D171,'Hoja 1 Datos Maestros'!$B$6:$F$55,3)=TRUE),"",VLOOKUP($D171,'Hoja 1 Datos Maestros'!$B$6:$F$55,3))</f>
        <v/>
      </c>
      <c r="G171" s="13" t="str">
        <f>+IF(ISERROR(VLOOKUP($D171,'Hoja 1 Datos Maestros'!$B$6:$F$55,4)=TRUE),"",VLOOKUP($D171,'Hoja 1 Datos Maestros'!$B$6:$F$55,4))</f>
        <v/>
      </c>
      <c r="H171" s="30">
        <f t="shared" si="2"/>
        <v>0</v>
      </c>
      <c r="I171" s="33"/>
      <c r="J171" s="32" t="str">
        <f>+IF(ISERROR(VLOOKUP(B171&amp;E171,Tablas!$N$102:$O$200,2,FALSE)=TRUE),"No definido",VLOOKUP(B171&amp;E171,Tablas!N267:O320,2,FALSE))</f>
        <v>No definido</v>
      </c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</row>
    <row r="172" spans="2:35" ht="27" customHeight="1" x14ac:dyDescent="0.25">
      <c r="B172" s="17"/>
      <c r="C172" s="18" t="s">
        <v>22</v>
      </c>
      <c r="D172" s="17"/>
      <c r="E172" s="13" t="str">
        <f>+IF(ISERROR(VLOOKUP($D172,'Hoja 1 Datos Maestros'!$B$6:$F$55,2)=TRUE),"",VLOOKUP($D172,'Hoja 1 Datos Maestros'!$B$6:$F$55,2))</f>
        <v/>
      </c>
      <c r="F172" s="13" t="str">
        <f>+IF(ISERROR(VLOOKUP($D172,'Hoja 1 Datos Maestros'!$B$6:$F$55,3)=TRUE),"",VLOOKUP($D172,'Hoja 1 Datos Maestros'!$B$6:$F$55,3))</f>
        <v/>
      </c>
      <c r="G172" s="13" t="str">
        <f>+IF(ISERROR(VLOOKUP($D172,'Hoja 1 Datos Maestros'!$B$6:$F$55,4)=TRUE),"",VLOOKUP($D172,'Hoja 1 Datos Maestros'!$B$6:$F$55,4))</f>
        <v/>
      </c>
      <c r="H172" s="30">
        <f t="shared" si="2"/>
        <v>0</v>
      </c>
      <c r="I172" s="33"/>
      <c r="J172" s="32" t="str">
        <f>+IF(ISERROR(VLOOKUP(B172&amp;E172,Tablas!$N$102:$O$200,2,FALSE)=TRUE),"No definido",VLOOKUP(B172&amp;E172,Tablas!N268:O321,2,FALSE))</f>
        <v>No definido</v>
      </c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</row>
    <row r="173" spans="2:35" ht="27" customHeight="1" x14ac:dyDescent="0.25">
      <c r="B173" s="17"/>
      <c r="C173" s="18" t="s">
        <v>22</v>
      </c>
      <c r="D173" s="17"/>
      <c r="E173" s="13" t="str">
        <f>+IF(ISERROR(VLOOKUP($D173,'Hoja 1 Datos Maestros'!$B$6:$F$55,2)=TRUE),"",VLOOKUP($D173,'Hoja 1 Datos Maestros'!$B$6:$F$55,2))</f>
        <v/>
      </c>
      <c r="F173" s="13" t="str">
        <f>+IF(ISERROR(VLOOKUP($D173,'Hoja 1 Datos Maestros'!$B$6:$F$55,3)=TRUE),"",VLOOKUP($D173,'Hoja 1 Datos Maestros'!$B$6:$F$55,3))</f>
        <v/>
      </c>
      <c r="G173" s="13" t="str">
        <f>+IF(ISERROR(VLOOKUP($D173,'Hoja 1 Datos Maestros'!$B$6:$F$55,4)=TRUE),"",VLOOKUP($D173,'Hoja 1 Datos Maestros'!$B$6:$F$55,4))</f>
        <v/>
      </c>
      <c r="H173" s="30">
        <f t="shared" si="2"/>
        <v>0</v>
      </c>
      <c r="I173" s="33"/>
      <c r="J173" s="32" t="str">
        <f>+IF(ISERROR(VLOOKUP(B173&amp;E173,Tablas!$N$102:$O$200,2,FALSE)=TRUE),"No definido",VLOOKUP(B173&amp;E173,Tablas!N269:O322,2,FALSE))</f>
        <v>No definido</v>
      </c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</row>
    <row r="174" spans="2:35" ht="27" customHeight="1" x14ac:dyDescent="0.25">
      <c r="B174" s="17"/>
      <c r="C174" s="18" t="s">
        <v>22</v>
      </c>
      <c r="D174" s="17"/>
      <c r="E174" s="13" t="str">
        <f>+IF(ISERROR(VLOOKUP($D174,'Hoja 1 Datos Maestros'!$B$6:$F$55,2)=TRUE),"",VLOOKUP($D174,'Hoja 1 Datos Maestros'!$B$6:$F$55,2))</f>
        <v/>
      </c>
      <c r="F174" s="13" t="str">
        <f>+IF(ISERROR(VLOOKUP($D174,'Hoja 1 Datos Maestros'!$B$6:$F$55,3)=TRUE),"",VLOOKUP($D174,'Hoja 1 Datos Maestros'!$B$6:$F$55,3))</f>
        <v/>
      </c>
      <c r="G174" s="13" t="str">
        <f>+IF(ISERROR(VLOOKUP($D174,'Hoja 1 Datos Maestros'!$B$6:$F$55,4)=TRUE),"",VLOOKUP($D174,'Hoja 1 Datos Maestros'!$B$6:$F$55,4))</f>
        <v/>
      </c>
      <c r="H174" s="30">
        <f t="shared" si="2"/>
        <v>0</v>
      </c>
      <c r="I174" s="33"/>
      <c r="J174" s="32" t="str">
        <f>+IF(ISERROR(VLOOKUP(B174&amp;E174,Tablas!$N$102:$O$200,2,FALSE)=TRUE),"No definido",VLOOKUP(B174&amp;E174,Tablas!N270:O323,2,FALSE))</f>
        <v>No definido</v>
      </c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</row>
    <row r="175" spans="2:35" ht="27" customHeight="1" x14ac:dyDescent="0.25">
      <c r="B175" s="17"/>
      <c r="C175" s="18" t="s">
        <v>22</v>
      </c>
      <c r="D175" s="17"/>
      <c r="E175" s="13" t="str">
        <f>+IF(ISERROR(VLOOKUP($D175,'Hoja 1 Datos Maestros'!$B$6:$F$55,2)=TRUE),"",VLOOKUP($D175,'Hoja 1 Datos Maestros'!$B$6:$F$55,2))</f>
        <v/>
      </c>
      <c r="F175" s="13" t="str">
        <f>+IF(ISERROR(VLOOKUP($D175,'Hoja 1 Datos Maestros'!$B$6:$F$55,3)=TRUE),"",VLOOKUP($D175,'Hoja 1 Datos Maestros'!$B$6:$F$55,3))</f>
        <v/>
      </c>
      <c r="G175" s="13" t="str">
        <f>+IF(ISERROR(VLOOKUP($D175,'Hoja 1 Datos Maestros'!$B$6:$F$55,4)=TRUE),"",VLOOKUP($D175,'Hoja 1 Datos Maestros'!$B$6:$F$55,4))</f>
        <v/>
      </c>
      <c r="H175" s="30">
        <f t="shared" si="2"/>
        <v>0</v>
      </c>
      <c r="I175" s="33"/>
      <c r="J175" s="32" t="str">
        <f>+IF(ISERROR(VLOOKUP(B175&amp;E175,Tablas!$N$102:$O$200,2,FALSE)=TRUE),"No definido",VLOOKUP(B175&amp;E175,Tablas!N271:O324,2,FALSE))</f>
        <v>No definido</v>
      </c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</row>
    <row r="176" spans="2:35" ht="27" customHeight="1" x14ac:dyDescent="0.25">
      <c r="B176" s="17"/>
      <c r="C176" s="18" t="s">
        <v>22</v>
      </c>
      <c r="D176" s="17"/>
      <c r="E176" s="13" t="str">
        <f>+IF(ISERROR(VLOOKUP($D176,'Hoja 1 Datos Maestros'!$B$6:$F$55,2)=TRUE),"",VLOOKUP($D176,'Hoja 1 Datos Maestros'!$B$6:$F$55,2))</f>
        <v/>
      </c>
      <c r="F176" s="13" t="str">
        <f>+IF(ISERROR(VLOOKUP($D176,'Hoja 1 Datos Maestros'!$B$6:$F$55,3)=TRUE),"",VLOOKUP($D176,'Hoja 1 Datos Maestros'!$B$6:$F$55,3))</f>
        <v/>
      </c>
      <c r="G176" s="13" t="str">
        <f>+IF(ISERROR(VLOOKUP($D176,'Hoja 1 Datos Maestros'!$B$6:$F$55,4)=TRUE),"",VLOOKUP($D176,'Hoja 1 Datos Maestros'!$B$6:$F$55,4))</f>
        <v/>
      </c>
      <c r="H176" s="30">
        <f t="shared" si="2"/>
        <v>0</v>
      </c>
      <c r="I176" s="33"/>
      <c r="J176" s="32" t="str">
        <f>+IF(ISERROR(VLOOKUP(B176&amp;E176,Tablas!$N$102:$O$200,2,FALSE)=TRUE),"No definido",VLOOKUP(B176&amp;E176,Tablas!N272:O325,2,FALSE))</f>
        <v>No definido</v>
      </c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</row>
    <row r="177" spans="2:35" ht="27" customHeight="1" x14ac:dyDescent="0.25">
      <c r="B177" s="17"/>
      <c r="C177" s="18" t="s">
        <v>22</v>
      </c>
      <c r="D177" s="17"/>
      <c r="E177" s="13" t="str">
        <f>+IF(ISERROR(VLOOKUP($D177,'Hoja 1 Datos Maestros'!$B$6:$F$55,2)=TRUE),"",VLOOKUP($D177,'Hoja 1 Datos Maestros'!$B$6:$F$55,2))</f>
        <v/>
      </c>
      <c r="F177" s="13" t="str">
        <f>+IF(ISERROR(VLOOKUP($D177,'Hoja 1 Datos Maestros'!$B$6:$F$55,3)=TRUE),"",VLOOKUP($D177,'Hoja 1 Datos Maestros'!$B$6:$F$55,3))</f>
        <v/>
      </c>
      <c r="G177" s="13" t="str">
        <f>+IF(ISERROR(VLOOKUP($D177,'Hoja 1 Datos Maestros'!$B$6:$F$55,4)=TRUE),"",VLOOKUP($D177,'Hoja 1 Datos Maestros'!$B$6:$F$55,4))</f>
        <v/>
      </c>
      <c r="H177" s="30">
        <f t="shared" si="2"/>
        <v>0</v>
      </c>
      <c r="I177" s="33"/>
      <c r="J177" s="32" t="str">
        <f>+IF(ISERROR(VLOOKUP(B177&amp;E177,Tablas!$N$102:$O$200,2,FALSE)=TRUE),"No definido",VLOOKUP(B177&amp;E177,Tablas!N273:O326,2,FALSE))</f>
        <v>No definido</v>
      </c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</row>
    <row r="178" spans="2:35" ht="27" customHeight="1" x14ac:dyDescent="0.25">
      <c r="B178" s="17"/>
      <c r="C178" s="18" t="s">
        <v>22</v>
      </c>
      <c r="D178" s="17"/>
      <c r="E178" s="13" t="str">
        <f>+IF(ISERROR(VLOOKUP($D178,'Hoja 1 Datos Maestros'!$B$6:$F$55,2)=TRUE),"",VLOOKUP($D178,'Hoja 1 Datos Maestros'!$B$6:$F$55,2))</f>
        <v/>
      </c>
      <c r="F178" s="13" t="str">
        <f>+IF(ISERROR(VLOOKUP($D178,'Hoja 1 Datos Maestros'!$B$6:$F$55,3)=TRUE),"",VLOOKUP($D178,'Hoja 1 Datos Maestros'!$B$6:$F$55,3))</f>
        <v/>
      </c>
      <c r="G178" s="13" t="str">
        <f>+IF(ISERROR(VLOOKUP($D178,'Hoja 1 Datos Maestros'!$B$6:$F$55,4)=TRUE),"",VLOOKUP($D178,'Hoja 1 Datos Maestros'!$B$6:$F$55,4))</f>
        <v/>
      </c>
      <c r="H178" s="30">
        <f t="shared" si="2"/>
        <v>0</v>
      </c>
      <c r="I178" s="33"/>
      <c r="J178" s="32" t="str">
        <f>+IF(ISERROR(VLOOKUP(B178&amp;E178,Tablas!$N$102:$O$200,2,FALSE)=TRUE),"No definido",VLOOKUP(B178&amp;E178,Tablas!N274:O327,2,FALSE))</f>
        <v>No definido</v>
      </c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</row>
    <row r="179" spans="2:35" ht="27" customHeight="1" x14ac:dyDescent="0.25">
      <c r="B179" s="17"/>
      <c r="C179" s="18" t="s">
        <v>22</v>
      </c>
      <c r="D179" s="17"/>
      <c r="E179" s="13" t="str">
        <f>+IF(ISERROR(VLOOKUP($D179,'Hoja 1 Datos Maestros'!$B$6:$F$55,2)=TRUE),"",VLOOKUP($D179,'Hoja 1 Datos Maestros'!$B$6:$F$55,2))</f>
        <v/>
      </c>
      <c r="F179" s="13" t="str">
        <f>+IF(ISERROR(VLOOKUP($D179,'Hoja 1 Datos Maestros'!$B$6:$F$55,3)=TRUE),"",VLOOKUP($D179,'Hoja 1 Datos Maestros'!$B$6:$F$55,3))</f>
        <v/>
      </c>
      <c r="G179" s="13" t="str">
        <f>+IF(ISERROR(VLOOKUP($D179,'Hoja 1 Datos Maestros'!$B$6:$F$55,4)=TRUE),"",VLOOKUP($D179,'Hoja 1 Datos Maestros'!$B$6:$F$55,4))</f>
        <v/>
      </c>
      <c r="H179" s="30">
        <f t="shared" si="2"/>
        <v>0</v>
      </c>
      <c r="I179" s="33"/>
      <c r="J179" s="32" t="str">
        <f>+IF(ISERROR(VLOOKUP(B179&amp;E179,Tablas!$N$102:$O$200,2,FALSE)=TRUE),"No definido",VLOOKUP(B179&amp;E179,Tablas!N275:O328,2,FALSE))</f>
        <v>No definido</v>
      </c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</row>
    <row r="180" spans="2:35" ht="27" customHeight="1" x14ac:dyDescent="0.25">
      <c r="B180" s="17"/>
      <c r="C180" s="18" t="s">
        <v>22</v>
      </c>
      <c r="D180" s="17"/>
      <c r="E180" s="13" t="str">
        <f>+IF(ISERROR(VLOOKUP($D180,'Hoja 1 Datos Maestros'!$B$6:$F$55,2)=TRUE),"",VLOOKUP($D180,'Hoja 1 Datos Maestros'!$B$6:$F$55,2))</f>
        <v/>
      </c>
      <c r="F180" s="13" t="str">
        <f>+IF(ISERROR(VLOOKUP($D180,'Hoja 1 Datos Maestros'!$B$6:$F$55,3)=TRUE),"",VLOOKUP($D180,'Hoja 1 Datos Maestros'!$B$6:$F$55,3))</f>
        <v/>
      </c>
      <c r="G180" s="13" t="str">
        <f>+IF(ISERROR(VLOOKUP($D180,'Hoja 1 Datos Maestros'!$B$6:$F$55,4)=TRUE),"",VLOOKUP($D180,'Hoja 1 Datos Maestros'!$B$6:$F$55,4))</f>
        <v/>
      </c>
      <c r="H180" s="30">
        <f t="shared" si="2"/>
        <v>0</v>
      </c>
      <c r="I180" s="33"/>
      <c r="J180" s="32" t="str">
        <f>+IF(ISERROR(VLOOKUP(B180&amp;E180,Tablas!$N$102:$O$200,2,FALSE)=TRUE),"No definido",VLOOKUP(B180&amp;E180,Tablas!N276:O329,2,FALSE))</f>
        <v>No definido</v>
      </c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</row>
    <row r="181" spans="2:35" ht="27" customHeight="1" x14ac:dyDescent="0.25">
      <c r="B181" s="17"/>
      <c r="C181" s="18" t="s">
        <v>22</v>
      </c>
      <c r="D181" s="17"/>
      <c r="E181" s="13" t="str">
        <f>+IF(ISERROR(VLOOKUP($D181,'Hoja 1 Datos Maestros'!$B$6:$F$55,2)=TRUE),"",VLOOKUP($D181,'Hoja 1 Datos Maestros'!$B$6:$F$55,2))</f>
        <v/>
      </c>
      <c r="F181" s="13" t="str">
        <f>+IF(ISERROR(VLOOKUP($D181,'Hoja 1 Datos Maestros'!$B$6:$F$55,3)=TRUE),"",VLOOKUP($D181,'Hoja 1 Datos Maestros'!$B$6:$F$55,3))</f>
        <v/>
      </c>
      <c r="G181" s="13" t="str">
        <f>+IF(ISERROR(VLOOKUP($D181,'Hoja 1 Datos Maestros'!$B$6:$F$55,4)=TRUE),"",VLOOKUP($D181,'Hoja 1 Datos Maestros'!$B$6:$F$55,4))</f>
        <v/>
      </c>
      <c r="H181" s="30">
        <f t="shared" si="2"/>
        <v>0</v>
      </c>
      <c r="I181" s="33"/>
      <c r="J181" s="32" t="str">
        <f>+IF(ISERROR(VLOOKUP(B181&amp;E181,Tablas!$N$102:$O$200,2,FALSE)=TRUE),"No definido",VLOOKUP(B181&amp;E181,Tablas!N277:O330,2,FALSE))</f>
        <v>No definido</v>
      </c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</row>
    <row r="182" spans="2:35" ht="27" customHeight="1" x14ac:dyDescent="0.25">
      <c r="B182" s="17"/>
      <c r="C182" s="18" t="s">
        <v>22</v>
      </c>
      <c r="D182" s="17"/>
      <c r="E182" s="13" t="str">
        <f>+IF(ISERROR(VLOOKUP($D182,'Hoja 1 Datos Maestros'!$B$6:$F$55,2)=TRUE),"",VLOOKUP($D182,'Hoja 1 Datos Maestros'!$B$6:$F$55,2))</f>
        <v/>
      </c>
      <c r="F182" s="13" t="str">
        <f>+IF(ISERROR(VLOOKUP($D182,'Hoja 1 Datos Maestros'!$B$6:$F$55,3)=TRUE),"",VLOOKUP($D182,'Hoja 1 Datos Maestros'!$B$6:$F$55,3))</f>
        <v/>
      </c>
      <c r="G182" s="13" t="str">
        <f>+IF(ISERROR(VLOOKUP($D182,'Hoja 1 Datos Maestros'!$B$6:$F$55,4)=TRUE),"",VLOOKUP($D182,'Hoja 1 Datos Maestros'!$B$6:$F$55,4))</f>
        <v/>
      </c>
      <c r="H182" s="30">
        <f t="shared" si="2"/>
        <v>0</v>
      </c>
      <c r="I182" s="33"/>
      <c r="J182" s="32" t="str">
        <f>+IF(ISERROR(VLOOKUP(B182&amp;E182,Tablas!$N$102:$O$200,2,FALSE)=TRUE),"No definido",VLOOKUP(B182&amp;E182,Tablas!N278:O331,2,FALSE))</f>
        <v>No definido</v>
      </c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</row>
    <row r="183" spans="2:35" ht="27" customHeight="1" x14ac:dyDescent="0.25">
      <c r="B183" s="17"/>
      <c r="C183" s="18" t="s">
        <v>22</v>
      </c>
      <c r="D183" s="17"/>
      <c r="E183" s="13" t="str">
        <f>+IF(ISERROR(VLOOKUP($D183,'Hoja 1 Datos Maestros'!$B$6:$F$55,2)=TRUE),"",VLOOKUP($D183,'Hoja 1 Datos Maestros'!$B$6:$F$55,2))</f>
        <v/>
      </c>
      <c r="F183" s="13" t="str">
        <f>+IF(ISERROR(VLOOKUP($D183,'Hoja 1 Datos Maestros'!$B$6:$F$55,3)=TRUE),"",VLOOKUP($D183,'Hoja 1 Datos Maestros'!$B$6:$F$55,3))</f>
        <v/>
      </c>
      <c r="G183" s="13" t="str">
        <f>+IF(ISERROR(VLOOKUP($D183,'Hoja 1 Datos Maestros'!$B$6:$F$55,4)=TRUE),"",VLOOKUP($D183,'Hoja 1 Datos Maestros'!$B$6:$F$55,4))</f>
        <v/>
      </c>
      <c r="H183" s="30">
        <f t="shared" si="2"/>
        <v>0</v>
      </c>
      <c r="I183" s="33"/>
      <c r="J183" s="32" t="str">
        <f>+IF(ISERROR(VLOOKUP(B183&amp;E183,Tablas!$N$102:$O$200,2,FALSE)=TRUE),"No definido",VLOOKUP(B183&amp;E183,Tablas!N279:O332,2,FALSE))</f>
        <v>No definido</v>
      </c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</row>
    <row r="184" spans="2:35" ht="27" customHeight="1" x14ac:dyDescent="0.25">
      <c r="B184" s="17"/>
      <c r="C184" s="18" t="s">
        <v>22</v>
      </c>
      <c r="D184" s="17"/>
      <c r="E184" s="13" t="str">
        <f>+IF(ISERROR(VLOOKUP($D184,'Hoja 1 Datos Maestros'!$B$6:$F$55,2)=TRUE),"",VLOOKUP($D184,'Hoja 1 Datos Maestros'!$B$6:$F$55,2))</f>
        <v/>
      </c>
      <c r="F184" s="13" t="str">
        <f>+IF(ISERROR(VLOOKUP($D184,'Hoja 1 Datos Maestros'!$B$6:$F$55,3)=TRUE),"",VLOOKUP($D184,'Hoja 1 Datos Maestros'!$B$6:$F$55,3))</f>
        <v/>
      </c>
      <c r="G184" s="13" t="str">
        <f>+IF(ISERROR(VLOOKUP($D184,'Hoja 1 Datos Maestros'!$B$6:$F$55,4)=TRUE),"",VLOOKUP($D184,'Hoja 1 Datos Maestros'!$B$6:$F$55,4))</f>
        <v/>
      </c>
      <c r="H184" s="30">
        <f t="shared" si="2"/>
        <v>0</v>
      </c>
      <c r="I184" s="33"/>
      <c r="J184" s="32" t="str">
        <f>+IF(ISERROR(VLOOKUP(B184&amp;E184,Tablas!$N$102:$O$200,2,FALSE)=TRUE),"No definido",VLOOKUP(B184&amp;E184,Tablas!N280:O333,2,FALSE))</f>
        <v>No definido</v>
      </c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</row>
    <row r="185" spans="2:35" ht="27" customHeight="1" x14ac:dyDescent="0.25">
      <c r="B185" s="17"/>
      <c r="C185" s="18" t="s">
        <v>22</v>
      </c>
      <c r="D185" s="17"/>
      <c r="E185" s="13" t="str">
        <f>+IF(ISERROR(VLOOKUP($D185,'Hoja 1 Datos Maestros'!$B$6:$F$55,2)=TRUE),"",VLOOKUP($D185,'Hoja 1 Datos Maestros'!$B$6:$F$55,2))</f>
        <v/>
      </c>
      <c r="F185" s="13" t="str">
        <f>+IF(ISERROR(VLOOKUP($D185,'Hoja 1 Datos Maestros'!$B$6:$F$55,3)=TRUE),"",VLOOKUP($D185,'Hoja 1 Datos Maestros'!$B$6:$F$55,3))</f>
        <v/>
      </c>
      <c r="G185" s="13" t="str">
        <f>+IF(ISERROR(VLOOKUP($D185,'Hoja 1 Datos Maestros'!$B$6:$F$55,4)=TRUE),"",VLOOKUP($D185,'Hoja 1 Datos Maestros'!$B$6:$F$55,4))</f>
        <v/>
      </c>
      <c r="H185" s="30">
        <f t="shared" si="2"/>
        <v>0</v>
      </c>
      <c r="I185" s="33"/>
      <c r="J185" s="32" t="str">
        <f>+IF(ISERROR(VLOOKUP(B185&amp;E185,Tablas!$N$102:$O$200,2,FALSE)=TRUE),"No definido",VLOOKUP(B185&amp;E185,Tablas!N281:O334,2,FALSE))</f>
        <v>No definido</v>
      </c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</row>
    <row r="186" spans="2:35" ht="27" customHeight="1" x14ac:dyDescent="0.25">
      <c r="B186" s="17"/>
      <c r="C186" s="18" t="s">
        <v>22</v>
      </c>
      <c r="D186" s="17"/>
      <c r="E186" s="13" t="str">
        <f>+IF(ISERROR(VLOOKUP($D186,'Hoja 1 Datos Maestros'!$B$6:$F$55,2)=TRUE),"",VLOOKUP($D186,'Hoja 1 Datos Maestros'!$B$6:$F$55,2))</f>
        <v/>
      </c>
      <c r="F186" s="13" t="str">
        <f>+IF(ISERROR(VLOOKUP($D186,'Hoja 1 Datos Maestros'!$B$6:$F$55,3)=TRUE),"",VLOOKUP($D186,'Hoja 1 Datos Maestros'!$B$6:$F$55,3))</f>
        <v/>
      </c>
      <c r="G186" s="13" t="str">
        <f>+IF(ISERROR(VLOOKUP($D186,'Hoja 1 Datos Maestros'!$B$6:$F$55,4)=TRUE),"",VLOOKUP($D186,'Hoja 1 Datos Maestros'!$B$6:$F$55,4))</f>
        <v/>
      </c>
      <c r="H186" s="30">
        <f t="shared" si="2"/>
        <v>0</v>
      </c>
      <c r="I186" s="33"/>
      <c r="J186" s="32" t="str">
        <f>+IF(ISERROR(VLOOKUP(B186&amp;E186,Tablas!$N$102:$O$200,2,FALSE)=TRUE),"No definido",VLOOKUP(B186&amp;E186,Tablas!N282:O335,2,FALSE))</f>
        <v>No definido</v>
      </c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</row>
    <row r="187" spans="2:35" ht="27" customHeight="1" x14ac:dyDescent="0.25">
      <c r="B187" s="17"/>
      <c r="C187" s="18" t="s">
        <v>22</v>
      </c>
      <c r="D187" s="17"/>
      <c r="E187" s="13" t="str">
        <f>+IF(ISERROR(VLOOKUP($D187,'Hoja 1 Datos Maestros'!$B$6:$F$55,2)=TRUE),"",VLOOKUP($D187,'Hoja 1 Datos Maestros'!$B$6:$F$55,2))</f>
        <v/>
      </c>
      <c r="F187" s="13" t="str">
        <f>+IF(ISERROR(VLOOKUP($D187,'Hoja 1 Datos Maestros'!$B$6:$F$55,3)=TRUE),"",VLOOKUP($D187,'Hoja 1 Datos Maestros'!$B$6:$F$55,3))</f>
        <v/>
      </c>
      <c r="G187" s="13" t="str">
        <f>+IF(ISERROR(VLOOKUP($D187,'Hoja 1 Datos Maestros'!$B$6:$F$55,4)=TRUE),"",VLOOKUP($D187,'Hoja 1 Datos Maestros'!$B$6:$F$55,4))</f>
        <v/>
      </c>
      <c r="H187" s="30">
        <f t="shared" si="2"/>
        <v>0</v>
      </c>
      <c r="I187" s="33"/>
      <c r="J187" s="32" t="str">
        <f>+IF(ISERROR(VLOOKUP(B187&amp;E187,Tablas!$N$102:$O$200,2,FALSE)=TRUE),"No definido",VLOOKUP(B187&amp;E187,Tablas!N283:O336,2,FALSE))</f>
        <v>No definido</v>
      </c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</row>
    <row r="188" spans="2:35" ht="27" customHeight="1" x14ac:dyDescent="0.25">
      <c r="B188" s="17"/>
      <c r="C188" s="18" t="s">
        <v>22</v>
      </c>
      <c r="D188" s="17"/>
      <c r="E188" s="13" t="str">
        <f>+IF(ISERROR(VLOOKUP($D188,'Hoja 1 Datos Maestros'!$B$6:$F$55,2)=TRUE),"",VLOOKUP($D188,'Hoja 1 Datos Maestros'!$B$6:$F$55,2))</f>
        <v/>
      </c>
      <c r="F188" s="13" t="str">
        <f>+IF(ISERROR(VLOOKUP($D188,'Hoja 1 Datos Maestros'!$B$6:$F$55,3)=TRUE),"",VLOOKUP($D188,'Hoja 1 Datos Maestros'!$B$6:$F$55,3))</f>
        <v/>
      </c>
      <c r="G188" s="13" t="str">
        <f>+IF(ISERROR(VLOOKUP($D188,'Hoja 1 Datos Maestros'!$B$6:$F$55,4)=TRUE),"",VLOOKUP($D188,'Hoja 1 Datos Maestros'!$B$6:$F$55,4))</f>
        <v/>
      </c>
      <c r="H188" s="30">
        <f t="shared" si="2"/>
        <v>0</v>
      </c>
      <c r="I188" s="33"/>
      <c r="J188" s="32" t="str">
        <f>+IF(ISERROR(VLOOKUP(B188&amp;E188,Tablas!$N$102:$O$200,2,FALSE)=TRUE),"No definido",VLOOKUP(B188&amp;E188,Tablas!N284:O337,2,FALSE))</f>
        <v>No definido</v>
      </c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</row>
    <row r="189" spans="2:35" ht="27" customHeight="1" x14ac:dyDescent="0.25">
      <c r="B189" s="17"/>
      <c r="C189" s="18" t="s">
        <v>22</v>
      </c>
      <c r="D189" s="17"/>
      <c r="E189" s="13" t="str">
        <f>+IF(ISERROR(VLOOKUP($D189,'Hoja 1 Datos Maestros'!$B$6:$F$55,2)=TRUE),"",VLOOKUP($D189,'Hoja 1 Datos Maestros'!$B$6:$F$55,2))</f>
        <v/>
      </c>
      <c r="F189" s="13" t="str">
        <f>+IF(ISERROR(VLOOKUP($D189,'Hoja 1 Datos Maestros'!$B$6:$F$55,3)=TRUE),"",VLOOKUP($D189,'Hoja 1 Datos Maestros'!$B$6:$F$55,3))</f>
        <v/>
      </c>
      <c r="G189" s="13" t="str">
        <f>+IF(ISERROR(VLOOKUP($D189,'Hoja 1 Datos Maestros'!$B$6:$F$55,4)=TRUE),"",VLOOKUP($D189,'Hoja 1 Datos Maestros'!$B$6:$F$55,4))</f>
        <v/>
      </c>
      <c r="H189" s="30">
        <f t="shared" si="2"/>
        <v>0</v>
      </c>
      <c r="I189" s="33"/>
      <c r="J189" s="32" t="str">
        <f>+IF(ISERROR(VLOOKUP(B189&amp;E189,Tablas!$N$102:$O$200,2,FALSE)=TRUE),"No definido",VLOOKUP(B189&amp;E189,Tablas!N285:O338,2,FALSE))</f>
        <v>No definido</v>
      </c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</row>
    <row r="190" spans="2:35" ht="27" customHeight="1" x14ac:dyDescent="0.25">
      <c r="B190" s="17"/>
      <c r="C190" s="18" t="s">
        <v>22</v>
      </c>
      <c r="D190" s="17"/>
      <c r="E190" s="13" t="str">
        <f>+IF(ISERROR(VLOOKUP($D190,'Hoja 1 Datos Maestros'!$B$6:$F$55,2)=TRUE),"",VLOOKUP($D190,'Hoja 1 Datos Maestros'!$B$6:$F$55,2))</f>
        <v/>
      </c>
      <c r="F190" s="13" t="str">
        <f>+IF(ISERROR(VLOOKUP($D190,'Hoja 1 Datos Maestros'!$B$6:$F$55,3)=TRUE),"",VLOOKUP($D190,'Hoja 1 Datos Maestros'!$B$6:$F$55,3))</f>
        <v/>
      </c>
      <c r="G190" s="13" t="str">
        <f>+IF(ISERROR(VLOOKUP($D190,'Hoja 1 Datos Maestros'!$B$6:$F$55,4)=TRUE),"",VLOOKUP($D190,'Hoja 1 Datos Maestros'!$B$6:$F$55,4))</f>
        <v/>
      </c>
      <c r="H190" s="30">
        <f t="shared" si="2"/>
        <v>0</v>
      </c>
      <c r="I190" s="33"/>
      <c r="J190" s="32" t="str">
        <f>+IF(ISERROR(VLOOKUP(B190&amp;E190,Tablas!$N$102:$O$200,2,FALSE)=TRUE),"No definido",VLOOKUP(B190&amp;E190,Tablas!N286:O339,2,FALSE))</f>
        <v>No definido</v>
      </c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</row>
    <row r="191" spans="2:35" ht="27" customHeight="1" x14ac:dyDescent="0.25">
      <c r="B191" s="17"/>
      <c r="C191" s="18" t="s">
        <v>22</v>
      </c>
      <c r="D191" s="17"/>
      <c r="E191" s="13" t="str">
        <f>+IF(ISERROR(VLOOKUP($D191,'Hoja 1 Datos Maestros'!$B$6:$F$55,2)=TRUE),"",VLOOKUP($D191,'Hoja 1 Datos Maestros'!$B$6:$F$55,2))</f>
        <v/>
      </c>
      <c r="F191" s="13" t="str">
        <f>+IF(ISERROR(VLOOKUP($D191,'Hoja 1 Datos Maestros'!$B$6:$F$55,3)=TRUE),"",VLOOKUP($D191,'Hoja 1 Datos Maestros'!$B$6:$F$55,3))</f>
        <v/>
      </c>
      <c r="G191" s="13" t="str">
        <f>+IF(ISERROR(VLOOKUP($D191,'Hoja 1 Datos Maestros'!$B$6:$F$55,4)=TRUE),"",VLOOKUP($D191,'Hoja 1 Datos Maestros'!$B$6:$F$55,4))</f>
        <v/>
      </c>
      <c r="H191" s="30">
        <f t="shared" si="2"/>
        <v>0</v>
      </c>
      <c r="I191" s="33"/>
      <c r="J191" s="32" t="str">
        <f>+IF(ISERROR(VLOOKUP(B191&amp;E191,Tablas!$N$102:$O$200,2,FALSE)=TRUE),"No definido",VLOOKUP(B191&amp;E191,Tablas!N287:O340,2,FALSE))</f>
        <v>No definido</v>
      </c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</row>
    <row r="192" spans="2:35" ht="27" customHeight="1" x14ac:dyDescent="0.25">
      <c r="B192" s="17"/>
      <c r="C192" s="18" t="s">
        <v>22</v>
      </c>
      <c r="D192" s="17"/>
      <c r="E192" s="13" t="str">
        <f>+IF(ISERROR(VLOOKUP($D192,'Hoja 1 Datos Maestros'!$B$6:$F$55,2)=TRUE),"",VLOOKUP($D192,'Hoja 1 Datos Maestros'!$B$6:$F$55,2))</f>
        <v/>
      </c>
      <c r="F192" s="13" t="str">
        <f>+IF(ISERROR(VLOOKUP($D192,'Hoja 1 Datos Maestros'!$B$6:$F$55,3)=TRUE),"",VLOOKUP($D192,'Hoja 1 Datos Maestros'!$B$6:$F$55,3))</f>
        <v/>
      </c>
      <c r="G192" s="13" t="str">
        <f>+IF(ISERROR(VLOOKUP($D192,'Hoja 1 Datos Maestros'!$B$6:$F$55,4)=TRUE),"",VLOOKUP($D192,'Hoja 1 Datos Maestros'!$B$6:$F$55,4))</f>
        <v/>
      </c>
      <c r="H192" s="30">
        <f t="shared" si="2"/>
        <v>0</v>
      </c>
      <c r="I192" s="33"/>
      <c r="J192" s="32" t="str">
        <f>+IF(ISERROR(VLOOKUP(B192&amp;E192,Tablas!$N$102:$O$200,2,FALSE)=TRUE),"No definido",VLOOKUP(B192&amp;E192,Tablas!N288:O341,2,FALSE))</f>
        <v>No definido</v>
      </c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</row>
    <row r="193" spans="2:35" ht="27" customHeight="1" x14ac:dyDescent="0.25">
      <c r="B193" s="17"/>
      <c r="C193" s="18" t="s">
        <v>22</v>
      </c>
      <c r="D193" s="17"/>
      <c r="E193" s="13" t="str">
        <f>+IF(ISERROR(VLOOKUP($D193,'Hoja 1 Datos Maestros'!$B$6:$F$55,2)=TRUE),"",VLOOKUP($D193,'Hoja 1 Datos Maestros'!$B$6:$F$55,2))</f>
        <v/>
      </c>
      <c r="F193" s="13" t="str">
        <f>+IF(ISERROR(VLOOKUP($D193,'Hoja 1 Datos Maestros'!$B$6:$F$55,3)=TRUE),"",VLOOKUP($D193,'Hoja 1 Datos Maestros'!$B$6:$F$55,3))</f>
        <v/>
      </c>
      <c r="G193" s="13" t="str">
        <f>+IF(ISERROR(VLOOKUP($D193,'Hoja 1 Datos Maestros'!$B$6:$F$55,4)=TRUE),"",VLOOKUP($D193,'Hoja 1 Datos Maestros'!$B$6:$F$55,4))</f>
        <v/>
      </c>
      <c r="H193" s="30">
        <f t="shared" si="2"/>
        <v>0</v>
      </c>
      <c r="I193" s="33"/>
      <c r="J193" s="32" t="str">
        <f>+IF(ISERROR(VLOOKUP(B193&amp;E193,Tablas!$N$102:$O$200,2,FALSE)=TRUE),"No definido",VLOOKUP(B193&amp;E193,Tablas!N289:O342,2,FALSE))</f>
        <v>No definido</v>
      </c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</row>
    <row r="194" spans="2:35" ht="27" customHeight="1" x14ac:dyDescent="0.25">
      <c r="B194" s="17"/>
      <c r="C194" s="18" t="s">
        <v>22</v>
      </c>
      <c r="D194" s="17"/>
      <c r="E194" s="13" t="str">
        <f>+IF(ISERROR(VLOOKUP($D194,'Hoja 1 Datos Maestros'!$B$6:$F$55,2)=TRUE),"",VLOOKUP($D194,'Hoja 1 Datos Maestros'!$B$6:$F$55,2))</f>
        <v/>
      </c>
      <c r="F194" s="13" t="str">
        <f>+IF(ISERROR(VLOOKUP($D194,'Hoja 1 Datos Maestros'!$B$6:$F$55,3)=TRUE),"",VLOOKUP($D194,'Hoja 1 Datos Maestros'!$B$6:$F$55,3))</f>
        <v/>
      </c>
      <c r="G194" s="13" t="str">
        <f>+IF(ISERROR(VLOOKUP($D194,'Hoja 1 Datos Maestros'!$B$6:$F$55,4)=TRUE),"",VLOOKUP($D194,'Hoja 1 Datos Maestros'!$B$6:$F$55,4))</f>
        <v/>
      </c>
      <c r="H194" s="30">
        <f t="shared" si="2"/>
        <v>0</v>
      </c>
      <c r="I194" s="33"/>
      <c r="J194" s="32" t="str">
        <f>+IF(ISERROR(VLOOKUP(B194&amp;E194,Tablas!$N$102:$O$200,2,FALSE)=TRUE),"No definido",VLOOKUP(B194&amp;E194,Tablas!N290:O343,2,FALSE))</f>
        <v>No definido</v>
      </c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</row>
    <row r="195" spans="2:35" ht="27" customHeight="1" x14ac:dyDescent="0.25">
      <c r="B195" s="17"/>
      <c r="C195" s="18" t="s">
        <v>22</v>
      </c>
      <c r="D195" s="17"/>
      <c r="E195" s="13" t="str">
        <f>+IF(ISERROR(VLOOKUP($D195,'Hoja 1 Datos Maestros'!$B$6:$F$55,2)=TRUE),"",VLOOKUP($D195,'Hoja 1 Datos Maestros'!$B$6:$F$55,2))</f>
        <v/>
      </c>
      <c r="F195" s="13" t="str">
        <f>+IF(ISERROR(VLOOKUP($D195,'Hoja 1 Datos Maestros'!$B$6:$F$55,3)=TRUE),"",VLOOKUP($D195,'Hoja 1 Datos Maestros'!$B$6:$F$55,3))</f>
        <v/>
      </c>
      <c r="G195" s="13" t="str">
        <f>+IF(ISERROR(VLOOKUP($D195,'Hoja 1 Datos Maestros'!$B$6:$F$55,4)=TRUE),"",VLOOKUP($D195,'Hoja 1 Datos Maestros'!$B$6:$F$55,4))</f>
        <v/>
      </c>
      <c r="H195" s="30">
        <f t="shared" si="2"/>
        <v>0</v>
      </c>
      <c r="I195" s="33"/>
      <c r="J195" s="32" t="str">
        <f>+IF(ISERROR(VLOOKUP(B195&amp;E195,Tablas!$N$102:$O$200,2,FALSE)=TRUE),"No definido",VLOOKUP(B195&amp;E195,Tablas!N291:O344,2,FALSE))</f>
        <v>No definido</v>
      </c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</row>
    <row r="196" spans="2:35" ht="27" customHeight="1" x14ac:dyDescent="0.25">
      <c r="B196" s="17"/>
      <c r="C196" s="18" t="s">
        <v>22</v>
      </c>
      <c r="D196" s="17"/>
      <c r="E196" s="13" t="str">
        <f>+IF(ISERROR(VLOOKUP($D196,'Hoja 1 Datos Maestros'!$B$6:$F$55,2)=TRUE),"",VLOOKUP($D196,'Hoja 1 Datos Maestros'!$B$6:$F$55,2))</f>
        <v/>
      </c>
      <c r="F196" s="13" t="str">
        <f>+IF(ISERROR(VLOOKUP($D196,'Hoja 1 Datos Maestros'!$B$6:$F$55,3)=TRUE),"",VLOOKUP($D196,'Hoja 1 Datos Maestros'!$B$6:$F$55,3))</f>
        <v/>
      </c>
      <c r="G196" s="13" t="str">
        <f>+IF(ISERROR(VLOOKUP($D196,'Hoja 1 Datos Maestros'!$B$6:$F$55,4)=TRUE),"",VLOOKUP($D196,'Hoja 1 Datos Maestros'!$B$6:$F$55,4))</f>
        <v/>
      </c>
      <c r="H196" s="30">
        <f t="shared" si="2"/>
        <v>0</v>
      </c>
      <c r="I196" s="33"/>
      <c r="J196" s="32" t="str">
        <f>+IF(ISERROR(VLOOKUP(B196&amp;E196,Tablas!$N$102:$O$200,2,FALSE)=TRUE),"No definido",VLOOKUP(B196&amp;E196,Tablas!N292:O345,2,FALSE))</f>
        <v>No definido</v>
      </c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</row>
    <row r="197" spans="2:35" ht="27" customHeight="1" x14ac:dyDescent="0.25">
      <c r="B197" s="17"/>
      <c r="C197" s="18" t="s">
        <v>22</v>
      </c>
      <c r="D197" s="17"/>
      <c r="E197" s="13" t="str">
        <f>+IF(ISERROR(VLOOKUP($D197,'Hoja 1 Datos Maestros'!$B$6:$F$55,2)=TRUE),"",VLOOKUP($D197,'Hoja 1 Datos Maestros'!$B$6:$F$55,2))</f>
        <v/>
      </c>
      <c r="F197" s="13" t="str">
        <f>+IF(ISERROR(VLOOKUP($D197,'Hoja 1 Datos Maestros'!$B$6:$F$55,3)=TRUE),"",VLOOKUP($D197,'Hoja 1 Datos Maestros'!$B$6:$F$55,3))</f>
        <v/>
      </c>
      <c r="G197" s="13" t="str">
        <f>+IF(ISERROR(VLOOKUP($D197,'Hoja 1 Datos Maestros'!$B$6:$F$55,4)=TRUE),"",VLOOKUP($D197,'Hoja 1 Datos Maestros'!$B$6:$F$55,4))</f>
        <v/>
      </c>
      <c r="H197" s="30">
        <f t="shared" si="2"/>
        <v>0</v>
      </c>
      <c r="I197" s="33"/>
      <c r="J197" s="32" t="str">
        <f>+IF(ISERROR(VLOOKUP(B197&amp;E197,Tablas!$N$102:$O$200,2,FALSE)=TRUE),"No definido",VLOOKUP(B197&amp;E197,Tablas!N293:O346,2,FALSE))</f>
        <v>No definido</v>
      </c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</row>
    <row r="198" spans="2:35" ht="27" customHeight="1" x14ac:dyDescent="0.25">
      <c r="B198" s="17"/>
      <c r="C198" s="18" t="s">
        <v>22</v>
      </c>
      <c r="D198" s="17"/>
      <c r="E198" s="13" t="str">
        <f>+IF(ISERROR(VLOOKUP($D198,'Hoja 1 Datos Maestros'!$B$6:$F$55,2)=TRUE),"",VLOOKUP($D198,'Hoja 1 Datos Maestros'!$B$6:$F$55,2))</f>
        <v/>
      </c>
      <c r="F198" s="13" t="str">
        <f>+IF(ISERROR(VLOOKUP($D198,'Hoja 1 Datos Maestros'!$B$6:$F$55,3)=TRUE),"",VLOOKUP($D198,'Hoja 1 Datos Maestros'!$B$6:$F$55,3))</f>
        <v/>
      </c>
      <c r="G198" s="13" t="str">
        <f>+IF(ISERROR(VLOOKUP($D198,'Hoja 1 Datos Maestros'!$B$6:$F$55,4)=TRUE),"",VLOOKUP($D198,'Hoja 1 Datos Maestros'!$B$6:$F$55,4))</f>
        <v/>
      </c>
      <c r="H198" s="30">
        <f t="shared" si="2"/>
        <v>0</v>
      </c>
      <c r="I198" s="33"/>
      <c r="J198" s="32" t="str">
        <f>+IF(ISERROR(VLOOKUP(B198&amp;E198,Tablas!$N$102:$O$200,2,FALSE)=TRUE),"No definido",VLOOKUP(B198&amp;E198,Tablas!N294:O347,2,FALSE))</f>
        <v>No definido</v>
      </c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</row>
    <row r="199" spans="2:35" ht="27" customHeight="1" x14ac:dyDescent="0.25">
      <c r="B199" s="17"/>
      <c r="C199" s="18" t="s">
        <v>22</v>
      </c>
      <c r="D199" s="17"/>
      <c r="E199" s="13" t="str">
        <f>+IF(ISERROR(VLOOKUP($D199,'Hoja 1 Datos Maestros'!$B$6:$F$55,2)=TRUE),"",VLOOKUP($D199,'Hoja 1 Datos Maestros'!$B$6:$F$55,2))</f>
        <v/>
      </c>
      <c r="F199" s="13" t="str">
        <f>+IF(ISERROR(VLOOKUP($D199,'Hoja 1 Datos Maestros'!$B$6:$F$55,3)=TRUE),"",VLOOKUP($D199,'Hoja 1 Datos Maestros'!$B$6:$F$55,3))</f>
        <v/>
      </c>
      <c r="G199" s="13" t="str">
        <f>+IF(ISERROR(VLOOKUP($D199,'Hoja 1 Datos Maestros'!$B$6:$F$55,4)=TRUE),"",VLOOKUP($D199,'Hoja 1 Datos Maestros'!$B$6:$F$55,4))</f>
        <v/>
      </c>
      <c r="H199" s="30">
        <f t="shared" ref="H199:H262" si="3">+SUM(L199:AI199)</f>
        <v>0</v>
      </c>
      <c r="I199" s="33"/>
      <c r="J199" s="32" t="str">
        <f>+IF(ISERROR(VLOOKUP(B199&amp;E199,Tablas!$N$102:$O$200,2,FALSE)=TRUE),"No definido",VLOOKUP(B199&amp;E199,Tablas!N295:O348,2,FALSE))</f>
        <v>No definido</v>
      </c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</row>
    <row r="200" spans="2:35" ht="27" customHeight="1" x14ac:dyDescent="0.25">
      <c r="B200" s="17"/>
      <c r="C200" s="18" t="s">
        <v>22</v>
      </c>
      <c r="D200" s="17"/>
      <c r="E200" s="13" t="str">
        <f>+IF(ISERROR(VLOOKUP($D200,'Hoja 1 Datos Maestros'!$B$6:$F$55,2)=TRUE),"",VLOOKUP($D200,'Hoja 1 Datos Maestros'!$B$6:$F$55,2))</f>
        <v/>
      </c>
      <c r="F200" s="13" t="str">
        <f>+IF(ISERROR(VLOOKUP($D200,'Hoja 1 Datos Maestros'!$B$6:$F$55,3)=TRUE),"",VLOOKUP($D200,'Hoja 1 Datos Maestros'!$B$6:$F$55,3))</f>
        <v/>
      </c>
      <c r="G200" s="13" t="str">
        <f>+IF(ISERROR(VLOOKUP($D200,'Hoja 1 Datos Maestros'!$B$6:$F$55,4)=TRUE),"",VLOOKUP($D200,'Hoja 1 Datos Maestros'!$B$6:$F$55,4))</f>
        <v/>
      </c>
      <c r="H200" s="30">
        <f t="shared" si="3"/>
        <v>0</v>
      </c>
      <c r="I200" s="33"/>
      <c r="J200" s="32" t="str">
        <f>+IF(ISERROR(VLOOKUP(B200&amp;E200,Tablas!$N$102:$O$200,2,FALSE)=TRUE),"No definido",VLOOKUP(B200&amp;E200,Tablas!N296:O349,2,FALSE))</f>
        <v>No definido</v>
      </c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</row>
    <row r="201" spans="2:35" ht="27" customHeight="1" x14ac:dyDescent="0.25">
      <c r="B201" s="17"/>
      <c r="C201" s="18" t="s">
        <v>22</v>
      </c>
      <c r="D201" s="17"/>
      <c r="E201" s="13" t="str">
        <f>+IF(ISERROR(VLOOKUP($D201,'Hoja 1 Datos Maestros'!$B$6:$F$55,2)=TRUE),"",VLOOKUP($D201,'Hoja 1 Datos Maestros'!$B$6:$F$55,2))</f>
        <v/>
      </c>
      <c r="F201" s="13" t="str">
        <f>+IF(ISERROR(VLOOKUP($D201,'Hoja 1 Datos Maestros'!$B$6:$F$55,3)=TRUE),"",VLOOKUP($D201,'Hoja 1 Datos Maestros'!$B$6:$F$55,3))</f>
        <v/>
      </c>
      <c r="G201" s="13" t="str">
        <f>+IF(ISERROR(VLOOKUP($D201,'Hoja 1 Datos Maestros'!$B$6:$F$55,4)=TRUE),"",VLOOKUP($D201,'Hoja 1 Datos Maestros'!$B$6:$F$55,4))</f>
        <v/>
      </c>
      <c r="H201" s="30">
        <f t="shared" si="3"/>
        <v>0</v>
      </c>
      <c r="I201" s="33"/>
      <c r="J201" s="32" t="str">
        <f>+IF(ISERROR(VLOOKUP(B201&amp;E201,Tablas!$N$102:$O$200,2,FALSE)=TRUE),"No definido",VLOOKUP(B201&amp;E201,Tablas!N297:O350,2,FALSE))</f>
        <v>No definido</v>
      </c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</row>
    <row r="202" spans="2:35" ht="27" customHeight="1" x14ac:dyDescent="0.25">
      <c r="B202" s="17"/>
      <c r="C202" s="18" t="s">
        <v>22</v>
      </c>
      <c r="D202" s="17"/>
      <c r="E202" s="13" t="str">
        <f>+IF(ISERROR(VLOOKUP($D202,'Hoja 1 Datos Maestros'!$B$6:$F$55,2)=TRUE),"",VLOOKUP($D202,'Hoja 1 Datos Maestros'!$B$6:$F$55,2))</f>
        <v/>
      </c>
      <c r="F202" s="13" t="str">
        <f>+IF(ISERROR(VLOOKUP($D202,'Hoja 1 Datos Maestros'!$B$6:$F$55,3)=TRUE),"",VLOOKUP($D202,'Hoja 1 Datos Maestros'!$B$6:$F$55,3))</f>
        <v/>
      </c>
      <c r="G202" s="13" t="str">
        <f>+IF(ISERROR(VLOOKUP($D202,'Hoja 1 Datos Maestros'!$B$6:$F$55,4)=TRUE),"",VLOOKUP($D202,'Hoja 1 Datos Maestros'!$B$6:$F$55,4))</f>
        <v/>
      </c>
      <c r="H202" s="30">
        <f t="shared" si="3"/>
        <v>0</v>
      </c>
      <c r="I202" s="33"/>
      <c r="J202" s="32" t="str">
        <f>+IF(ISERROR(VLOOKUP(B202&amp;E202,Tablas!$N$102:$O$200,2,FALSE)=TRUE),"No definido",VLOOKUP(B202&amp;E202,Tablas!N298:O351,2,FALSE))</f>
        <v>No definido</v>
      </c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</row>
    <row r="203" spans="2:35" ht="27" customHeight="1" x14ac:dyDescent="0.25">
      <c r="B203" s="17"/>
      <c r="C203" s="18" t="s">
        <v>22</v>
      </c>
      <c r="D203" s="17"/>
      <c r="E203" s="13" t="str">
        <f>+IF(ISERROR(VLOOKUP($D203,'Hoja 1 Datos Maestros'!$B$6:$F$55,2)=TRUE),"",VLOOKUP($D203,'Hoja 1 Datos Maestros'!$B$6:$F$55,2))</f>
        <v/>
      </c>
      <c r="F203" s="13" t="str">
        <f>+IF(ISERROR(VLOOKUP($D203,'Hoja 1 Datos Maestros'!$B$6:$F$55,3)=TRUE),"",VLOOKUP($D203,'Hoja 1 Datos Maestros'!$B$6:$F$55,3))</f>
        <v/>
      </c>
      <c r="G203" s="13" t="str">
        <f>+IF(ISERROR(VLOOKUP($D203,'Hoja 1 Datos Maestros'!$B$6:$F$55,4)=TRUE),"",VLOOKUP($D203,'Hoja 1 Datos Maestros'!$B$6:$F$55,4))</f>
        <v/>
      </c>
      <c r="H203" s="30">
        <f t="shared" si="3"/>
        <v>0</v>
      </c>
      <c r="I203" s="33"/>
      <c r="J203" s="32" t="str">
        <f>+IF(ISERROR(VLOOKUP(B203&amp;E203,Tablas!$N$102:$O$200,2,FALSE)=TRUE),"No definido",VLOOKUP(B203&amp;E203,Tablas!N299:O352,2,FALSE))</f>
        <v>No definido</v>
      </c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</row>
    <row r="204" spans="2:35" ht="27" customHeight="1" x14ac:dyDescent="0.25">
      <c r="B204" s="17"/>
      <c r="C204" s="18" t="s">
        <v>22</v>
      </c>
      <c r="D204" s="17"/>
      <c r="E204" s="13" t="str">
        <f>+IF(ISERROR(VLOOKUP($D204,'Hoja 1 Datos Maestros'!$B$6:$F$55,2)=TRUE),"",VLOOKUP($D204,'Hoja 1 Datos Maestros'!$B$6:$F$55,2))</f>
        <v/>
      </c>
      <c r="F204" s="13" t="str">
        <f>+IF(ISERROR(VLOOKUP($D204,'Hoja 1 Datos Maestros'!$B$6:$F$55,3)=TRUE),"",VLOOKUP($D204,'Hoja 1 Datos Maestros'!$B$6:$F$55,3))</f>
        <v/>
      </c>
      <c r="G204" s="13" t="str">
        <f>+IF(ISERROR(VLOOKUP($D204,'Hoja 1 Datos Maestros'!$B$6:$F$55,4)=TRUE),"",VLOOKUP($D204,'Hoja 1 Datos Maestros'!$B$6:$F$55,4))</f>
        <v/>
      </c>
      <c r="H204" s="30">
        <f t="shared" si="3"/>
        <v>0</v>
      </c>
      <c r="I204" s="33"/>
      <c r="J204" s="32" t="str">
        <f>+IF(ISERROR(VLOOKUP(B204&amp;E204,Tablas!$N$102:$O$200,2,FALSE)=TRUE),"No definido",VLOOKUP(B204&amp;E204,Tablas!N300:O353,2,FALSE))</f>
        <v>No definido</v>
      </c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</row>
    <row r="205" spans="2:35" ht="27" customHeight="1" x14ac:dyDescent="0.25">
      <c r="B205" s="17"/>
      <c r="C205" s="18" t="s">
        <v>22</v>
      </c>
      <c r="D205" s="17"/>
      <c r="E205" s="13" t="str">
        <f>+IF(ISERROR(VLOOKUP($D205,'Hoja 1 Datos Maestros'!$B$6:$F$55,2)=TRUE),"",VLOOKUP($D205,'Hoja 1 Datos Maestros'!$B$6:$F$55,2))</f>
        <v/>
      </c>
      <c r="F205" s="13" t="str">
        <f>+IF(ISERROR(VLOOKUP($D205,'Hoja 1 Datos Maestros'!$B$6:$F$55,3)=TRUE),"",VLOOKUP($D205,'Hoja 1 Datos Maestros'!$B$6:$F$55,3))</f>
        <v/>
      </c>
      <c r="G205" s="13" t="str">
        <f>+IF(ISERROR(VLOOKUP($D205,'Hoja 1 Datos Maestros'!$B$6:$F$55,4)=TRUE),"",VLOOKUP($D205,'Hoja 1 Datos Maestros'!$B$6:$F$55,4))</f>
        <v/>
      </c>
      <c r="H205" s="30">
        <f t="shared" si="3"/>
        <v>0</v>
      </c>
      <c r="I205" s="33"/>
      <c r="J205" s="32" t="str">
        <f>+IF(ISERROR(VLOOKUP(B205&amp;E205,Tablas!$N$102:$O$200,2,FALSE)=TRUE),"No definido",VLOOKUP(B205&amp;E205,Tablas!N301:O354,2,FALSE))</f>
        <v>No definido</v>
      </c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</row>
    <row r="206" spans="2:35" ht="27" customHeight="1" x14ac:dyDescent="0.25">
      <c r="B206" s="17"/>
      <c r="C206" s="18" t="s">
        <v>22</v>
      </c>
      <c r="D206" s="17"/>
      <c r="E206" s="13" t="str">
        <f>+IF(ISERROR(VLOOKUP($D206,'Hoja 1 Datos Maestros'!$B$6:$F$55,2)=TRUE),"",VLOOKUP($D206,'Hoja 1 Datos Maestros'!$B$6:$F$55,2))</f>
        <v/>
      </c>
      <c r="F206" s="13" t="str">
        <f>+IF(ISERROR(VLOOKUP($D206,'Hoja 1 Datos Maestros'!$B$6:$F$55,3)=TRUE),"",VLOOKUP($D206,'Hoja 1 Datos Maestros'!$B$6:$F$55,3))</f>
        <v/>
      </c>
      <c r="G206" s="13" t="str">
        <f>+IF(ISERROR(VLOOKUP($D206,'Hoja 1 Datos Maestros'!$B$6:$F$55,4)=TRUE),"",VLOOKUP($D206,'Hoja 1 Datos Maestros'!$B$6:$F$55,4))</f>
        <v/>
      </c>
      <c r="H206" s="30">
        <f t="shared" si="3"/>
        <v>0</v>
      </c>
      <c r="I206" s="33"/>
      <c r="J206" s="32" t="str">
        <f>+IF(ISERROR(VLOOKUP(B206&amp;E206,Tablas!$N$102:$O$200,2,FALSE)=TRUE),"No definido",VLOOKUP(B206&amp;E206,Tablas!N302:O355,2,FALSE))</f>
        <v>No definido</v>
      </c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</row>
    <row r="207" spans="2:35" ht="27" customHeight="1" x14ac:dyDescent="0.25">
      <c r="B207" s="17"/>
      <c r="C207" s="18" t="s">
        <v>22</v>
      </c>
      <c r="D207" s="17"/>
      <c r="E207" s="13" t="str">
        <f>+IF(ISERROR(VLOOKUP($D207,'Hoja 1 Datos Maestros'!$B$6:$F$55,2)=TRUE),"",VLOOKUP($D207,'Hoja 1 Datos Maestros'!$B$6:$F$55,2))</f>
        <v/>
      </c>
      <c r="F207" s="13" t="str">
        <f>+IF(ISERROR(VLOOKUP($D207,'Hoja 1 Datos Maestros'!$B$6:$F$55,3)=TRUE),"",VLOOKUP($D207,'Hoja 1 Datos Maestros'!$B$6:$F$55,3))</f>
        <v/>
      </c>
      <c r="G207" s="13" t="str">
        <f>+IF(ISERROR(VLOOKUP($D207,'Hoja 1 Datos Maestros'!$B$6:$F$55,4)=TRUE),"",VLOOKUP($D207,'Hoja 1 Datos Maestros'!$B$6:$F$55,4))</f>
        <v/>
      </c>
      <c r="H207" s="30">
        <f t="shared" si="3"/>
        <v>0</v>
      </c>
      <c r="I207" s="33"/>
      <c r="J207" s="32" t="str">
        <f>+IF(ISERROR(VLOOKUP(B207&amp;E207,Tablas!$N$102:$O$200,2,FALSE)=TRUE),"No definido",VLOOKUP(B207&amp;E207,Tablas!N303:O356,2,FALSE))</f>
        <v>No definido</v>
      </c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</row>
    <row r="208" spans="2:35" ht="27" customHeight="1" x14ac:dyDescent="0.25">
      <c r="B208" s="17"/>
      <c r="C208" s="18" t="s">
        <v>22</v>
      </c>
      <c r="D208" s="17"/>
      <c r="E208" s="13" t="str">
        <f>+IF(ISERROR(VLOOKUP($D208,'Hoja 1 Datos Maestros'!$B$6:$F$55,2)=TRUE),"",VLOOKUP($D208,'Hoja 1 Datos Maestros'!$B$6:$F$55,2))</f>
        <v/>
      </c>
      <c r="F208" s="13" t="str">
        <f>+IF(ISERROR(VLOOKUP($D208,'Hoja 1 Datos Maestros'!$B$6:$F$55,3)=TRUE),"",VLOOKUP($D208,'Hoja 1 Datos Maestros'!$B$6:$F$55,3))</f>
        <v/>
      </c>
      <c r="G208" s="13" t="str">
        <f>+IF(ISERROR(VLOOKUP($D208,'Hoja 1 Datos Maestros'!$B$6:$F$55,4)=TRUE),"",VLOOKUP($D208,'Hoja 1 Datos Maestros'!$B$6:$F$55,4))</f>
        <v/>
      </c>
      <c r="H208" s="30">
        <f t="shared" si="3"/>
        <v>0</v>
      </c>
      <c r="I208" s="33"/>
      <c r="J208" s="32" t="str">
        <f>+IF(ISERROR(VLOOKUP(B208&amp;E208,Tablas!$N$102:$O$200,2,FALSE)=TRUE),"No definido",VLOOKUP(B208&amp;E208,Tablas!N304:O357,2,FALSE))</f>
        <v>No definido</v>
      </c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</row>
    <row r="209" spans="2:35" ht="27" customHeight="1" x14ac:dyDescent="0.25">
      <c r="B209" s="17"/>
      <c r="C209" s="18" t="s">
        <v>22</v>
      </c>
      <c r="D209" s="17"/>
      <c r="E209" s="13" t="str">
        <f>+IF(ISERROR(VLOOKUP($D209,'Hoja 1 Datos Maestros'!$B$6:$F$55,2)=TRUE),"",VLOOKUP($D209,'Hoja 1 Datos Maestros'!$B$6:$F$55,2))</f>
        <v/>
      </c>
      <c r="F209" s="13" t="str">
        <f>+IF(ISERROR(VLOOKUP($D209,'Hoja 1 Datos Maestros'!$B$6:$F$55,3)=TRUE),"",VLOOKUP($D209,'Hoja 1 Datos Maestros'!$B$6:$F$55,3))</f>
        <v/>
      </c>
      <c r="G209" s="13" t="str">
        <f>+IF(ISERROR(VLOOKUP($D209,'Hoja 1 Datos Maestros'!$B$6:$F$55,4)=TRUE),"",VLOOKUP($D209,'Hoja 1 Datos Maestros'!$B$6:$F$55,4))</f>
        <v/>
      </c>
      <c r="H209" s="30">
        <f t="shared" si="3"/>
        <v>0</v>
      </c>
      <c r="I209" s="33"/>
      <c r="J209" s="32" t="str">
        <f>+IF(ISERROR(VLOOKUP(B209&amp;E209,Tablas!$N$102:$O$200,2,FALSE)=TRUE),"No definido",VLOOKUP(B209&amp;E209,Tablas!N305:O358,2,FALSE))</f>
        <v>No definido</v>
      </c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</row>
    <row r="210" spans="2:35" ht="27" customHeight="1" x14ac:dyDescent="0.25">
      <c r="B210" s="17"/>
      <c r="C210" s="18" t="s">
        <v>22</v>
      </c>
      <c r="D210" s="17"/>
      <c r="E210" s="13" t="str">
        <f>+IF(ISERROR(VLOOKUP($D210,'Hoja 1 Datos Maestros'!$B$6:$F$55,2)=TRUE),"",VLOOKUP($D210,'Hoja 1 Datos Maestros'!$B$6:$F$55,2))</f>
        <v/>
      </c>
      <c r="F210" s="13" t="str">
        <f>+IF(ISERROR(VLOOKUP($D210,'Hoja 1 Datos Maestros'!$B$6:$F$55,3)=TRUE),"",VLOOKUP($D210,'Hoja 1 Datos Maestros'!$B$6:$F$55,3))</f>
        <v/>
      </c>
      <c r="G210" s="13" t="str">
        <f>+IF(ISERROR(VLOOKUP($D210,'Hoja 1 Datos Maestros'!$B$6:$F$55,4)=TRUE),"",VLOOKUP($D210,'Hoja 1 Datos Maestros'!$B$6:$F$55,4))</f>
        <v/>
      </c>
      <c r="H210" s="30">
        <f t="shared" si="3"/>
        <v>0</v>
      </c>
      <c r="I210" s="33"/>
      <c r="J210" s="32" t="str">
        <f>+IF(ISERROR(VLOOKUP(B210&amp;E210,Tablas!$N$102:$O$200,2,FALSE)=TRUE),"No definido",VLOOKUP(B210&amp;E210,Tablas!N306:O359,2,FALSE))</f>
        <v>No definido</v>
      </c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</row>
    <row r="211" spans="2:35" ht="27" customHeight="1" x14ac:dyDescent="0.25">
      <c r="B211" s="17"/>
      <c r="C211" s="18" t="s">
        <v>22</v>
      </c>
      <c r="D211" s="17"/>
      <c r="E211" s="13" t="str">
        <f>+IF(ISERROR(VLOOKUP($D211,'Hoja 1 Datos Maestros'!$B$6:$F$55,2)=TRUE),"",VLOOKUP($D211,'Hoja 1 Datos Maestros'!$B$6:$F$55,2))</f>
        <v/>
      </c>
      <c r="F211" s="13" t="str">
        <f>+IF(ISERROR(VLOOKUP($D211,'Hoja 1 Datos Maestros'!$B$6:$F$55,3)=TRUE),"",VLOOKUP($D211,'Hoja 1 Datos Maestros'!$B$6:$F$55,3))</f>
        <v/>
      </c>
      <c r="G211" s="13" t="str">
        <f>+IF(ISERROR(VLOOKUP($D211,'Hoja 1 Datos Maestros'!$B$6:$F$55,4)=TRUE),"",VLOOKUP($D211,'Hoja 1 Datos Maestros'!$B$6:$F$55,4))</f>
        <v/>
      </c>
      <c r="H211" s="30">
        <f t="shared" si="3"/>
        <v>0</v>
      </c>
      <c r="I211" s="33"/>
      <c r="J211" s="32" t="str">
        <f>+IF(ISERROR(VLOOKUP(B211&amp;E211,Tablas!$N$102:$O$200,2,FALSE)=TRUE),"No definido",VLOOKUP(B211&amp;E211,Tablas!N307:O360,2,FALSE))</f>
        <v>No definido</v>
      </c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</row>
    <row r="212" spans="2:35" ht="27" customHeight="1" x14ac:dyDescent="0.25">
      <c r="B212" s="17"/>
      <c r="C212" s="18" t="s">
        <v>22</v>
      </c>
      <c r="D212" s="17"/>
      <c r="E212" s="13" t="str">
        <f>+IF(ISERROR(VLOOKUP($D212,'Hoja 1 Datos Maestros'!$B$6:$F$55,2)=TRUE),"",VLOOKUP($D212,'Hoja 1 Datos Maestros'!$B$6:$F$55,2))</f>
        <v/>
      </c>
      <c r="F212" s="13" t="str">
        <f>+IF(ISERROR(VLOOKUP($D212,'Hoja 1 Datos Maestros'!$B$6:$F$55,3)=TRUE),"",VLOOKUP($D212,'Hoja 1 Datos Maestros'!$B$6:$F$55,3))</f>
        <v/>
      </c>
      <c r="G212" s="13" t="str">
        <f>+IF(ISERROR(VLOOKUP($D212,'Hoja 1 Datos Maestros'!$B$6:$F$55,4)=TRUE),"",VLOOKUP($D212,'Hoja 1 Datos Maestros'!$B$6:$F$55,4))</f>
        <v/>
      </c>
      <c r="H212" s="30">
        <f t="shared" si="3"/>
        <v>0</v>
      </c>
      <c r="I212" s="33"/>
      <c r="J212" s="32" t="str">
        <f>+IF(ISERROR(VLOOKUP(B212&amp;E212,Tablas!$N$102:$O$200,2,FALSE)=TRUE),"No definido",VLOOKUP(B212&amp;E212,Tablas!N308:O361,2,FALSE))</f>
        <v>No definido</v>
      </c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</row>
    <row r="213" spans="2:35" ht="27" customHeight="1" x14ac:dyDescent="0.25">
      <c r="B213" s="17"/>
      <c r="C213" s="18" t="s">
        <v>22</v>
      </c>
      <c r="D213" s="17"/>
      <c r="E213" s="13" t="str">
        <f>+IF(ISERROR(VLOOKUP($D213,'Hoja 1 Datos Maestros'!$B$6:$F$55,2)=TRUE),"",VLOOKUP($D213,'Hoja 1 Datos Maestros'!$B$6:$F$55,2))</f>
        <v/>
      </c>
      <c r="F213" s="13" t="str">
        <f>+IF(ISERROR(VLOOKUP($D213,'Hoja 1 Datos Maestros'!$B$6:$F$55,3)=TRUE),"",VLOOKUP($D213,'Hoja 1 Datos Maestros'!$B$6:$F$55,3))</f>
        <v/>
      </c>
      <c r="G213" s="13" t="str">
        <f>+IF(ISERROR(VLOOKUP($D213,'Hoja 1 Datos Maestros'!$B$6:$F$55,4)=TRUE),"",VLOOKUP($D213,'Hoja 1 Datos Maestros'!$B$6:$F$55,4))</f>
        <v/>
      </c>
      <c r="H213" s="30">
        <f t="shared" si="3"/>
        <v>0</v>
      </c>
      <c r="I213" s="33"/>
      <c r="J213" s="32" t="str">
        <f>+IF(ISERROR(VLOOKUP(B213&amp;E213,Tablas!$N$102:$O$200,2,FALSE)=TRUE),"No definido",VLOOKUP(B213&amp;E213,Tablas!N309:O362,2,FALSE))</f>
        <v>No definido</v>
      </c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</row>
    <row r="214" spans="2:35" ht="27" customHeight="1" x14ac:dyDescent="0.25">
      <c r="B214" s="17"/>
      <c r="C214" s="18" t="s">
        <v>22</v>
      </c>
      <c r="D214" s="17"/>
      <c r="E214" s="13" t="str">
        <f>+IF(ISERROR(VLOOKUP($D214,'Hoja 1 Datos Maestros'!$B$6:$F$55,2)=TRUE),"",VLOOKUP($D214,'Hoja 1 Datos Maestros'!$B$6:$F$55,2))</f>
        <v/>
      </c>
      <c r="F214" s="13" t="str">
        <f>+IF(ISERROR(VLOOKUP($D214,'Hoja 1 Datos Maestros'!$B$6:$F$55,3)=TRUE),"",VLOOKUP($D214,'Hoja 1 Datos Maestros'!$B$6:$F$55,3))</f>
        <v/>
      </c>
      <c r="G214" s="13" t="str">
        <f>+IF(ISERROR(VLOOKUP($D214,'Hoja 1 Datos Maestros'!$B$6:$F$55,4)=TRUE),"",VLOOKUP($D214,'Hoja 1 Datos Maestros'!$B$6:$F$55,4))</f>
        <v/>
      </c>
      <c r="H214" s="30">
        <f t="shared" si="3"/>
        <v>0</v>
      </c>
      <c r="I214" s="33"/>
      <c r="J214" s="32" t="str">
        <f>+IF(ISERROR(VLOOKUP(B214&amp;E214,Tablas!$N$102:$O$200,2,FALSE)=TRUE),"No definido",VLOOKUP(B214&amp;E214,Tablas!N310:O363,2,FALSE))</f>
        <v>No definido</v>
      </c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</row>
    <row r="215" spans="2:35" ht="27" customHeight="1" x14ac:dyDescent="0.25">
      <c r="B215" s="17"/>
      <c r="C215" s="18" t="s">
        <v>22</v>
      </c>
      <c r="D215" s="17"/>
      <c r="E215" s="13" t="str">
        <f>+IF(ISERROR(VLOOKUP($D215,'Hoja 1 Datos Maestros'!$B$6:$F$55,2)=TRUE),"",VLOOKUP($D215,'Hoja 1 Datos Maestros'!$B$6:$F$55,2))</f>
        <v/>
      </c>
      <c r="F215" s="13" t="str">
        <f>+IF(ISERROR(VLOOKUP($D215,'Hoja 1 Datos Maestros'!$B$6:$F$55,3)=TRUE),"",VLOOKUP($D215,'Hoja 1 Datos Maestros'!$B$6:$F$55,3))</f>
        <v/>
      </c>
      <c r="G215" s="13" t="str">
        <f>+IF(ISERROR(VLOOKUP($D215,'Hoja 1 Datos Maestros'!$B$6:$F$55,4)=TRUE),"",VLOOKUP($D215,'Hoja 1 Datos Maestros'!$B$6:$F$55,4))</f>
        <v/>
      </c>
      <c r="H215" s="30">
        <f t="shared" si="3"/>
        <v>0</v>
      </c>
      <c r="I215" s="33"/>
      <c r="J215" s="32" t="str">
        <f>+IF(ISERROR(VLOOKUP(B215&amp;E215,Tablas!$N$102:$O$200,2,FALSE)=TRUE),"No definido",VLOOKUP(B215&amp;E215,Tablas!N311:O364,2,FALSE))</f>
        <v>No definido</v>
      </c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</row>
    <row r="216" spans="2:35" ht="27" customHeight="1" x14ac:dyDescent="0.25">
      <c r="B216" s="17"/>
      <c r="C216" s="18" t="s">
        <v>22</v>
      </c>
      <c r="D216" s="17"/>
      <c r="E216" s="13" t="str">
        <f>+IF(ISERROR(VLOOKUP($D216,'Hoja 1 Datos Maestros'!$B$6:$F$55,2)=TRUE),"",VLOOKUP($D216,'Hoja 1 Datos Maestros'!$B$6:$F$55,2))</f>
        <v/>
      </c>
      <c r="F216" s="13" t="str">
        <f>+IF(ISERROR(VLOOKUP($D216,'Hoja 1 Datos Maestros'!$B$6:$F$55,3)=TRUE),"",VLOOKUP($D216,'Hoja 1 Datos Maestros'!$B$6:$F$55,3))</f>
        <v/>
      </c>
      <c r="G216" s="13" t="str">
        <f>+IF(ISERROR(VLOOKUP($D216,'Hoja 1 Datos Maestros'!$B$6:$F$55,4)=TRUE),"",VLOOKUP($D216,'Hoja 1 Datos Maestros'!$B$6:$F$55,4))</f>
        <v/>
      </c>
      <c r="H216" s="30">
        <f t="shared" si="3"/>
        <v>0</v>
      </c>
      <c r="I216" s="33"/>
      <c r="J216" s="32" t="str">
        <f>+IF(ISERROR(VLOOKUP(B216&amp;E216,Tablas!$N$102:$O$200,2,FALSE)=TRUE),"No definido",VLOOKUP(B216&amp;E216,Tablas!N312:O365,2,FALSE))</f>
        <v>No definido</v>
      </c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</row>
    <row r="217" spans="2:35" ht="27" customHeight="1" x14ac:dyDescent="0.25">
      <c r="B217" s="17"/>
      <c r="C217" s="18" t="s">
        <v>22</v>
      </c>
      <c r="D217" s="17"/>
      <c r="E217" s="13" t="str">
        <f>+IF(ISERROR(VLOOKUP($D217,'Hoja 1 Datos Maestros'!$B$6:$F$55,2)=TRUE),"",VLOOKUP($D217,'Hoja 1 Datos Maestros'!$B$6:$F$55,2))</f>
        <v/>
      </c>
      <c r="F217" s="13" t="str">
        <f>+IF(ISERROR(VLOOKUP($D217,'Hoja 1 Datos Maestros'!$B$6:$F$55,3)=TRUE),"",VLOOKUP($D217,'Hoja 1 Datos Maestros'!$B$6:$F$55,3))</f>
        <v/>
      </c>
      <c r="G217" s="13" t="str">
        <f>+IF(ISERROR(VLOOKUP($D217,'Hoja 1 Datos Maestros'!$B$6:$F$55,4)=TRUE),"",VLOOKUP($D217,'Hoja 1 Datos Maestros'!$B$6:$F$55,4))</f>
        <v/>
      </c>
      <c r="H217" s="30">
        <f t="shared" si="3"/>
        <v>0</v>
      </c>
      <c r="I217" s="33"/>
      <c r="J217" s="32" t="str">
        <f>+IF(ISERROR(VLOOKUP(B217&amp;E217,Tablas!$N$102:$O$200,2,FALSE)=TRUE),"No definido",VLOOKUP(B217&amp;E217,Tablas!N313:O366,2,FALSE))</f>
        <v>No definido</v>
      </c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</row>
    <row r="218" spans="2:35" ht="27" customHeight="1" x14ac:dyDescent="0.25">
      <c r="B218" s="17"/>
      <c r="C218" s="18" t="s">
        <v>22</v>
      </c>
      <c r="D218" s="17"/>
      <c r="E218" s="13" t="str">
        <f>+IF(ISERROR(VLOOKUP($D218,'Hoja 1 Datos Maestros'!$B$6:$F$55,2)=TRUE),"",VLOOKUP($D218,'Hoja 1 Datos Maestros'!$B$6:$F$55,2))</f>
        <v/>
      </c>
      <c r="F218" s="13" t="str">
        <f>+IF(ISERROR(VLOOKUP($D218,'Hoja 1 Datos Maestros'!$B$6:$F$55,3)=TRUE),"",VLOOKUP($D218,'Hoja 1 Datos Maestros'!$B$6:$F$55,3))</f>
        <v/>
      </c>
      <c r="G218" s="13" t="str">
        <f>+IF(ISERROR(VLOOKUP($D218,'Hoja 1 Datos Maestros'!$B$6:$F$55,4)=TRUE),"",VLOOKUP($D218,'Hoja 1 Datos Maestros'!$B$6:$F$55,4))</f>
        <v/>
      </c>
      <c r="H218" s="30">
        <f t="shared" si="3"/>
        <v>0</v>
      </c>
      <c r="I218" s="33"/>
      <c r="J218" s="32" t="str">
        <f>+IF(ISERROR(VLOOKUP(B218&amp;E218,Tablas!$N$102:$O$200,2,FALSE)=TRUE),"No definido",VLOOKUP(B218&amp;E218,Tablas!N314:O367,2,FALSE))</f>
        <v>No definido</v>
      </c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</row>
    <row r="219" spans="2:35" ht="27" customHeight="1" x14ac:dyDescent="0.25">
      <c r="B219" s="17"/>
      <c r="C219" s="18" t="s">
        <v>22</v>
      </c>
      <c r="D219" s="17"/>
      <c r="E219" s="13" t="str">
        <f>+IF(ISERROR(VLOOKUP($D219,'Hoja 1 Datos Maestros'!$B$6:$F$55,2)=TRUE),"",VLOOKUP($D219,'Hoja 1 Datos Maestros'!$B$6:$F$55,2))</f>
        <v/>
      </c>
      <c r="F219" s="13" t="str">
        <f>+IF(ISERROR(VLOOKUP($D219,'Hoja 1 Datos Maestros'!$B$6:$F$55,3)=TRUE),"",VLOOKUP($D219,'Hoja 1 Datos Maestros'!$B$6:$F$55,3))</f>
        <v/>
      </c>
      <c r="G219" s="13" t="str">
        <f>+IF(ISERROR(VLOOKUP($D219,'Hoja 1 Datos Maestros'!$B$6:$F$55,4)=TRUE),"",VLOOKUP($D219,'Hoja 1 Datos Maestros'!$B$6:$F$55,4))</f>
        <v/>
      </c>
      <c r="H219" s="30">
        <f t="shared" si="3"/>
        <v>0</v>
      </c>
      <c r="I219" s="33"/>
      <c r="J219" s="32" t="str">
        <f>+IF(ISERROR(VLOOKUP(B219&amp;E219,Tablas!$N$102:$O$200,2,FALSE)=TRUE),"No definido",VLOOKUP(B219&amp;E219,Tablas!N315:O368,2,FALSE))</f>
        <v>No definido</v>
      </c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</row>
    <row r="220" spans="2:35" ht="27" customHeight="1" x14ac:dyDescent="0.25">
      <c r="B220" s="17"/>
      <c r="C220" s="18" t="s">
        <v>22</v>
      </c>
      <c r="D220" s="17"/>
      <c r="E220" s="13" t="str">
        <f>+IF(ISERROR(VLOOKUP($D220,'Hoja 1 Datos Maestros'!$B$6:$F$55,2)=TRUE),"",VLOOKUP($D220,'Hoja 1 Datos Maestros'!$B$6:$F$55,2))</f>
        <v/>
      </c>
      <c r="F220" s="13" t="str">
        <f>+IF(ISERROR(VLOOKUP($D220,'Hoja 1 Datos Maestros'!$B$6:$F$55,3)=TRUE),"",VLOOKUP($D220,'Hoja 1 Datos Maestros'!$B$6:$F$55,3))</f>
        <v/>
      </c>
      <c r="G220" s="13" t="str">
        <f>+IF(ISERROR(VLOOKUP($D220,'Hoja 1 Datos Maestros'!$B$6:$F$55,4)=TRUE),"",VLOOKUP($D220,'Hoja 1 Datos Maestros'!$B$6:$F$55,4))</f>
        <v/>
      </c>
      <c r="H220" s="30">
        <f t="shared" si="3"/>
        <v>0</v>
      </c>
      <c r="I220" s="33"/>
      <c r="J220" s="32" t="str">
        <f>+IF(ISERROR(VLOOKUP(B220&amp;E220,Tablas!$N$102:$O$200,2,FALSE)=TRUE),"No definido",VLOOKUP(B220&amp;E220,Tablas!N316:O369,2,FALSE))</f>
        <v>No definido</v>
      </c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</row>
    <row r="221" spans="2:35" ht="27" customHeight="1" x14ac:dyDescent="0.25">
      <c r="B221" s="17"/>
      <c r="C221" s="18" t="s">
        <v>22</v>
      </c>
      <c r="D221" s="17"/>
      <c r="E221" s="13" t="str">
        <f>+IF(ISERROR(VLOOKUP($D221,'Hoja 1 Datos Maestros'!$B$6:$F$55,2)=TRUE),"",VLOOKUP($D221,'Hoja 1 Datos Maestros'!$B$6:$F$55,2))</f>
        <v/>
      </c>
      <c r="F221" s="13" t="str">
        <f>+IF(ISERROR(VLOOKUP($D221,'Hoja 1 Datos Maestros'!$B$6:$F$55,3)=TRUE),"",VLOOKUP($D221,'Hoja 1 Datos Maestros'!$B$6:$F$55,3))</f>
        <v/>
      </c>
      <c r="G221" s="13" t="str">
        <f>+IF(ISERROR(VLOOKUP($D221,'Hoja 1 Datos Maestros'!$B$6:$F$55,4)=TRUE),"",VLOOKUP($D221,'Hoja 1 Datos Maestros'!$B$6:$F$55,4))</f>
        <v/>
      </c>
      <c r="H221" s="30">
        <f t="shared" si="3"/>
        <v>0</v>
      </c>
      <c r="I221" s="33"/>
      <c r="J221" s="32" t="str">
        <f>+IF(ISERROR(VLOOKUP(B221&amp;E221,Tablas!$N$102:$O$200,2,FALSE)=TRUE),"No definido",VLOOKUP(B221&amp;E221,Tablas!N317:O370,2,FALSE))</f>
        <v>No definido</v>
      </c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</row>
    <row r="222" spans="2:35" ht="27" customHeight="1" x14ac:dyDescent="0.25">
      <c r="B222" s="17"/>
      <c r="C222" s="18" t="s">
        <v>22</v>
      </c>
      <c r="D222" s="17"/>
      <c r="E222" s="13" t="str">
        <f>+IF(ISERROR(VLOOKUP($D222,'Hoja 1 Datos Maestros'!$B$6:$F$55,2)=TRUE),"",VLOOKUP($D222,'Hoja 1 Datos Maestros'!$B$6:$F$55,2))</f>
        <v/>
      </c>
      <c r="F222" s="13" t="str">
        <f>+IF(ISERROR(VLOOKUP($D222,'Hoja 1 Datos Maestros'!$B$6:$F$55,3)=TRUE),"",VLOOKUP($D222,'Hoja 1 Datos Maestros'!$B$6:$F$55,3))</f>
        <v/>
      </c>
      <c r="G222" s="13" t="str">
        <f>+IF(ISERROR(VLOOKUP($D222,'Hoja 1 Datos Maestros'!$B$6:$F$55,4)=TRUE),"",VLOOKUP($D222,'Hoja 1 Datos Maestros'!$B$6:$F$55,4))</f>
        <v/>
      </c>
      <c r="H222" s="30">
        <f t="shared" si="3"/>
        <v>0</v>
      </c>
      <c r="I222" s="33"/>
      <c r="J222" s="32" t="str">
        <f>+IF(ISERROR(VLOOKUP(B222&amp;E222,Tablas!$N$102:$O$200,2,FALSE)=TRUE),"No definido",VLOOKUP(B222&amp;E222,Tablas!N318:O371,2,FALSE))</f>
        <v>No definido</v>
      </c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</row>
    <row r="223" spans="2:35" ht="27" customHeight="1" x14ac:dyDescent="0.25">
      <c r="B223" s="17"/>
      <c r="C223" s="18" t="s">
        <v>22</v>
      </c>
      <c r="D223" s="17"/>
      <c r="E223" s="13" t="str">
        <f>+IF(ISERROR(VLOOKUP($D223,'Hoja 1 Datos Maestros'!$B$6:$F$55,2)=TRUE),"",VLOOKUP($D223,'Hoja 1 Datos Maestros'!$B$6:$F$55,2))</f>
        <v/>
      </c>
      <c r="F223" s="13" t="str">
        <f>+IF(ISERROR(VLOOKUP($D223,'Hoja 1 Datos Maestros'!$B$6:$F$55,3)=TRUE),"",VLOOKUP($D223,'Hoja 1 Datos Maestros'!$B$6:$F$55,3))</f>
        <v/>
      </c>
      <c r="G223" s="13" t="str">
        <f>+IF(ISERROR(VLOOKUP($D223,'Hoja 1 Datos Maestros'!$B$6:$F$55,4)=TRUE),"",VLOOKUP($D223,'Hoja 1 Datos Maestros'!$B$6:$F$55,4))</f>
        <v/>
      </c>
      <c r="H223" s="30">
        <f t="shared" si="3"/>
        <v>0</v>
      </c>
      <c r="I223" s="33"/>
      <c r="J223" s="32" t="str">
        <f>+IF(ISERROR(VLOOKUP(B223&amp;E223,Tablas!$N$102:$O$200,2,FALSE)=TRUE),"No definido",VLOOKUP(B223&amp;E223,Tablas!N319:O372,2,FALSE))</f>
        <v>No definido</v>
      </c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</row>
    <row r="224" spans="2:35" ht="27" customHeight="1" x14ac:dyDescent="0.25">
      <c r="B224" s="17"/>
      <c r="C224" s="18" t="s">
        <v>22</v>
      </c>
      <c r="D224" s="17"/>
      <c r="E224" s="13" t="str">
        <f>+IF(ISERROR(VLOOKUP($D224,'Hoja 1 Datos Maestros'!$B$6:$F$55,2)=TRUE),"",VLOOKUP($D224,'Hoja 1 Datos Maestros'!$B$6:$F$55,2))</f>
        <v/>
      </c>
      <c r="F224" s="13" t="str">
        <f>+IF(ISERROR(VLOOKUP($D224,'Hoja 1 Datos Maestros'!$B$6:$F$55,3)=TRUE),"",VLOOKUP($D224,'Hoja 1 Datos Maestros'!$B$6:$F$55,3))</f>
        <v/>
      </c>
      <c r="G224" s="13" t="str">
        <f>+IF(ISERROR(VLOOKUP($D224,'Hoja 1 Datos Maestros'!$B$6:$F$55,4)=TRUE),"",VLOOKUP($D224,'Hoja 1 Datos Maestros'!$B$6:$F$55,4))</f>
        <v/>
      </c>
      <c r="H224" s="30">
        <f t="shared" si="3"/>
        <v>0</v>
      </c>
      <c r="I224" s="33"/>
      <c r="J224" s="32" t="str">
        <f>+IF(ISERROR(VLOOKUP(B224&amp;E224,Tablas!$N$102:$O$200,2,FALSE)=TRUE),"No definido",VLOOKUP(B224&amp;E224,Tablas!N320:O373,2,FALSE))</f>
        <v>No definido</v>
      </c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  <row r="225" spans="2:35" ht="27" customHeight="1" x14ac:dyDescent="0.25">
      <c r="B225" s="17"/>
      <c r="C225" s="18" t="s">
        <v>22</v>
      </c>
      <c r="D225" s="17"/>
      <c r="E225" s="13" t="str">
        <f>+IF(ISERROR(VLOOKUP($D225,'Hoja 1 Datos Maestros'!$B$6:$F$55,2)=TRUE),"",VLOOKUP($D225,'Hoja 1 Datos Maestros'!$B$6:$F$55,2))</f>
        <v/>
      </c>
      <c r="F225" s="13" t="str">
        <f>+IF(ISERROR(VLOOKUP($D225,'Hoja 1 Datos Maestros'!$B$6:$F$55,3)=TRUE),"",VLOOKUP($D225,'Hoja 1 Datos Maestros'!$B$6:$F$55,3))</f>
        <v/>
      </c>
      <c r="G225" s="13" t="str">
        <f>+IF(ISERROR(VLOOKUP($D225,'Hoja 1 Datos Maestros'!$B$6:$F$55,4)=TRUE),"",VLOOKUP($D225,'Hoja 1 Datos Maestros'!$B$6:$F$55,4))</f>
        <v/>
      </c>
      <c r="H225" s="30">
        <f t="shared" si="3"/>
        <v>0</v>
      </c>
      <c r="I225" s="33"/>
      <c r="J225" s="32" t="str">
        <f>+IF(ISERROR(VLOOKUP(B225&amp;E225,Tablas!$N$102:$O$200,2,FALSE)=TRUE),"No definido",VLOOKUP(B225&amp;E225,Tablas!N321:O374,2,FALSE))</f>
        <v>No definido</v>
      </c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</row>
    <row r="226" spans="2:35" ht="27" customHeight="1" x14ac:dyDescent="0.25">
      <c r="B226" s="17"/>
      <c r="C226" s="18" t="s">
        <v>22</v>
      </c>
      <c r="D226" s="17"/>
      <c r="E226" s="13" t="str">
        <f>+IF(ISERROR(VLOOKUP($D226,'Hoja 1 Datos Maestros'!$B$6:$F$55,2)=TRUE),"",VLOOKUP($D226,'Hoja 1 Datos Maestros'!$B$6:$F$55,2))</f>
        <v/>
      </c>
      <c r="F226" s="13" t="str">
        <f>+IF(ISERROR(VLOOKUP($D226,'Hoja 1 Datos Maestros'!$B$6:$F$55,3)=TRUE),"",VLOOKUP($D226,'Hoja 1 Datos Maestros'!$B$6:$F$55,3))</f>
        <v/>
      </c>
      <c r="G226" s="13" t="str">
        <f>+IF(ISERROR(VLOOKUP($D226,'Hoja 1 Datos Maestros'!$B$6:$F$55,4)=TRUE),"",VLOOKUP($D226,'Hoja 1 Datos Maestros'!$B$6:$F$55,4))</f>
        <v/>
      </c>
      <c r="H226" s="30">
        <f t="shared" si="3"/>
        <v>0</v>
      </c>
      <c r="I226" s="33"/>
      <c r="J226" s="32" t="str">
        <f>+IF(ISERROR(VLOOKUP(B226&amp;E226,Tablas!$N$102:$O$200,2,FALSE)=TRUE),"No definido",VLOOKUP(B226&amp;E226,Tablas!N322:O375,2,FALSE))</f>
        <v>No definido</v>
      </c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</row>
    <row r="227" spans="2:35" ht="27" customHeight="1" x14ac:dyDescent="0.25">
      <c r="B227" s="17"/>
      <c r="C227" s="18" t="s">
        <v>22</v>
      </c>
      <c r="D227" s="17"/>
      <c r="E227" s="13" t="str">
        <f>+IF(ISERROR(VLOOKUP($D227,'Hoja 1 Datos Maestros'!$B$6:$F$55,2)=TRUE),"",VLOOKUP($D227,'Hoja 1 Datos Maestros'!$B$6:$F$55,2))</f>
        <v/>
      </c>
      <c r="F227" s="13" t="str">
        <f>+IF(ISERROR(VLOOKUP($D227,'Hoja 1 Datos Maestros'!$B$6:$F$55,3)=TRUE),"",VLOOKUP($D227,'Hoja 1 Datos Maestros'!$B$6:$F$55,3))</f>
        <v/>
      </c>
      <c r="G227" s="13" t="str">
        <f>+IF(ISERROR(VLOOKUP($D227,'Hoja 1 Datos Maestros'!$B$6:$F$55,4)=TRUE),"",VLOOKUP($D227,'Hoja 1 Datos Maestros'!$B$6:$F$55,4))</f>
        <v/>
      </c>
      <c r="H227" s="30">
        <f t="shared" si="3"/>
        <v>0</v>
      </c>
      <c r="I227" s="33"/>
      <c r="J227" s="32" t="str">
        <f>+IF(ISERROR(VLOOKUP(B227&amp;E227,Tablas!$N$102:$O$200,2,FALSE)=TRUE),"No definido",VLOOKUP(B227&amp;E227,Tablas!N323:O376,2,FALSE))</f>
        <v>No definido</v>
      </c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</row>
    <row r="228" spans="2:35" ht="27" customHeight="1" x14ac:dyDescent="0.25">
      <c r="B228" s="17"/>
      <c r="C228" s="18" t="s">
        <v>22</v>
      </c>
      <c r="D228" s="17"/>
      <c r="E228" s="13" t="str">
        <f>+IF(ISERROR(VLOOKUP($D228,'Hoja 1 Datos Maestros'!$B$6:$F$55,2)=TRUE),"",VLOOKUP($D228,'Hoja 1 Datos Maestros'!$B$6:$F$55,2))</f>
        <v/>
      </c>
      <c r="F228" s="13" t="str">
        <f>+IF(ISERROR(VLOOKUP($D228,'Hoja 1 Datos Maestros'!$B$6:$F$55,3)=TRUE),"",VLOOKUP($D228,'Hoja 1 Datos Maestros'!$B$6:$F$55,3))</f>
        <v/>
      </c>
      <c r="G228" s="13" t="str">
        <f>+IF(ISERROR(VLOOKUP($D228,'Hoja 1 Datos Maestros'!$B$6:$F$55,4)=TRUE),"",VLOOKUP($D228,'Hoja 1 Datos Maestros'!$B$6:$F$55,4))</f>
        <v/>
      </c>
      <c r="H228" s="30">
        <f t="shared" si="3"/>
        <v>0</v>
      </c>
      <c r="I228" s="33"/>
      <c r="J228" s="32" t="str">
        <f>+IF(ISERROR(VLOOKUP(B228&amp;E228,Tablas!$N$102:$O$200,2,FALSE)=TRUE),"No definido",VLOOKUP(B228&amp;E228,Tablas!N324:O377,2,FALSE))</f>
        <v>No definido</v>
      </c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</row>
    <row r="229" spans="2:35" ht="27" customHeight="1" x14ac:dyDescent="0.25">
      <c r="B229" s="17"/>
      <c r="C229" s="18" t="s">
        <v>22</v>
      </c>
      <c r="D229" s="17"/>
      <c r="E229" s="13" t="str">
        <f>+IF(ISERROR(VLOOKUP($D229,'Hoja 1 Datos Maestros'!$B$6:$F$55,2)=TRUE),"",VLOOKUP($D229,'Hoja 1 Datos Maestros'!$B$6:$F$55,2))</f>
        <v/>
      </c>
      <c r="F229" s="13" t="str">
        <f>+IF(ISERROR(VLOOKUP($D229,'Hoja 1 Datos Maestros'!$B$6:$F$55,3)=TRUE),"",VLOOKUP($D229,'Hoja 1 Datos Maestros'!$B$6:$F$55,3))</f>
        <v/>
      </c>
      <c r="G229" s="13" t="str">
        <f>+IF(ISERROR(VLOOKUP($D229,'Hoja 1 Datos Maestros'!$B$6:$F$55,4)=TRUE),"",VLOOKUP($D229,'Hoja 1 Datos Maestros'!$B$6:$F$55,4))</f>
        <v/>
      </c>
      <c r="H229" s="30">
        <f t="shared" si="3"/>
        <v>0</v>
      </c>
      <c r="I229" s="33"/>
      <c r="J229" s="32" t="str">
        <f>+IF(ISERROR(VLOOKUP(B229&amp;E229,Tablas!$N$102:$O$200,2,FALSE)=TRUE),"No definido",VLOOKUP(B229&amp;E229,Tablas!N325:O378,2,FALSE))</f>
        <v>No definido</v>
      </c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</row>
    <row r="230" spans="2:35" ht="27" customHeight="1" x14ac:dyDescent="0.25">
      <c r="B230" s="17"/>
      <c r="C230" s="18" t="s">
        <v>22</v>
      </c>
      <c r="D230" s="17"/>
      <c r="E230" s="13" t="str">
        <f>+IF(ISERROR(VLOOKUP($D230,'Hoja 1 Datos Maestros'!$B$6:$F$55,2)=TRUE),"",VLOOKUP($D230,'Hoja 1 Datos Maestros'!$B$6:$F$55,2))</f>
        <v/>
      </c>
      <c r="F230" s="13" t="str">
        <f>+IF(ISERROR(VLOOKUP($D230,'Hoja 1 Datos Maestros'!$B$6:$F$55,3)=TRUE),"",VLOOKUP($D230,'Hoja 1 Datos Maestros'!$B$6:$F$55,3))</f>
        <v/>
      </c>
      <c r="G230" s="13" t="str">
        <f>+IF(ISERROR(VLOOKUP($D230,'Hoja 1 Datos Maestros'!$B$6:$F$55,4)=TRUE),"",VLOOKUP($D230,'Hoja 1 Datos Maestros'!$B$6:$F$55,4))</f>
        <v/>
      </c>
      <c r="H230" s="30">
        <f t="shared" si="3"/>
        <v>0</v>
      </c>
      <c r="I230" s="33"/>
      <c r="J230" s="32" t="str">
        <f>+IF(ISERROR(VLOOKUP(B230&amp;E230,Tablas!$N$102:$O$200,2,FALSE)=TRUE),"No definido",VLOOKUP(B230&amp;E230,Tablas!N326:O379,2,FALSE))</f>
        <v>No definido</v>
      </c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</row>
    <row r="231" spans="2:35" ht="27" customHeight="1" x14ac:dyDescent="0.25">
      <c r="B231" s="17"/>
      <c r="C231" s="18" t="s">
        <v>22</v>
      </c>
      <c r="D231" s="17"/>
      <c r="E231" s="13" t="str">
        <f>+IF(ISERROR(VLOOKUP($D231,'Hoja 1 Datos Maestros'!$B$6:$F$55,2)=TRUE),"",VLOOKUP($D231,'Hoja 1 Datos Maestros'!$B$6:$F$55,2))</f>
        <v/>
      </c>
      <c r="F231" s="13" t="str">
        <f>+IF(ISERROR(VLOOKUP($D231,'Hoja 1 Datos Maestros'!$B$6:$F$55,3)=TRUE),"",VLOOKUP($D231,'Hoja 1 Datos Maestros'!$B$6:$F$55,3))</f>
        <v/>
      </c>
      <c r="G231" s="13" t="str">
        <f>+IF(ISERROR(VLOOKUP($D231,'Hoja 1 Datos Maestros'!$B$6:$F$55,4)=TRUE),"",VLOOKUP($D231,'Hoja 1 Datos Maestros'!$B$6:$F$55,4))</f>
        <v/>
      </c>
      <c r="H231" s="30">
        <f t="shared" si="3"/>
        <v>0</v>
      </c>
      <c r="I231" s="33"/>
      <c r="J231" s="32" t="str">
        <f>+IF(ISERROR(VLOOKUP(B231&amp;E231,Tablas!$N$102:$O$200,2,FALSE)=TRUE),"No definido",VLOOKUP(B231&amp;E231,Tablas!N327:O380,2,FALSE))</f>
        <v>No definido</v>
      </c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</row>
    <row r="232" spans="2:35" ht="27" customHeight="1" x14ac:dyDescent="0.25">
      <c r="B232" s="17"/>
      <c r="C232" s="18" t="s">
        <v>22</v>
      </c>
      <c r="D232" s="17"/>
      <c r="E232" s="13" t="str">
        <f>+IF(ISERROR(VLOOKUP($D232,'Hoja 1 Datos Maestros'!$B$6:$F$55,2)=TRUE),"",VLOOKUP($D232,'Hoja 1 Datos Maestros'!$B$6:$F$55,2))</f>
        <v/>
      </c>
      <c r="F232" s="13" t="str">
        <f>+IF(ISERROR(VLOOKUP($D232,'Hoja 1 Datos Maestros'!$B$6:$F$55,3)=TRUE),"",VLOOKUP($D232,'Hoja 1 Datos Maestros'!$B$6:$F$55,3))</f>
        <v/>
      </c>
      <c r="G232" s="13" t="str">
        <f>+IF(ISERROR(VLOOKUP($D232,'Hoja 1 Datos Maestros'!$B$6:$F$55,4)=TRUE),"",VLOOKUP($D232,'Hoja 1 Datos Maestros'!$B$6:$F$55,4))</f>
        <v/>
      </c>
      <c r="H232" s="30">
        <f t="shared" si="3"/>
        <v>0</v>
      </c>
      <c r="I232" s="33"/>
      <c r="J232" s="32" t="str">
        <f>+IF(ISERROR(VLOOKUP(B232&amp;E232,Tablas!$N$102:$O$200,2,FALSE)=TRUE),"No definido",VLOOKUP(B232&amp;E232,Tablas!N328:O381,2,FALSE))</f>
        <v>No definido</v>
      </c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</row>
    <row r="233" spans="2:35" ht="27" customHeight="1" x14ac:dyDescent="0.25">
      <c r="B233" s="17"/>
      <c r="C233" s="18" t="s">
        <v>22</v>
      </c>
      <c r="D233" s="17"/>
      <c r="E233" s="13" t="str">
        <f>+IF(ISERROR(VLOOKUP($D233,'Hoja 1 Datos Maestros'!$B$6:$F$55,2)=TRUE),"",VLOOKUP($D233,'Hoja 1 Datos Maestros'!$B$6:$F$55,2))</f>
        <v/>
      </c>
      <c r="F233" s="13" t="str">
        <f>+IF(ISERROR(VLOOKUP($D233,'Hoja 1 Datos Maestros'!$B$6:$F$55,3)=TRUE),"",VLOOKUP($D233,'Hoja 1 Datos Maestros'!$B$6:$F$55,3))</f>
        <v/>
      </c>
      <c r="G233" s="13" t="str">
        <f>+IF(ISERROR(VLOOKUP($D233,'Hoja 1 Datos Maestros'!$B$6:$F$55,4)=TRUE),"",VLOOKUP($D233,'Hoja 1 Datos Maestros'!$B$6:$F$55,4))</f>
        <v/>
      </c>
      <c r="H233" s="30">
        <f t="shared" si="3"/>
        <v>0</v>
      </c>
      <c r="I233" s="33"/>
      <c r="J233" s="32" t="str">
        <f>+IF(ISERROR(VLOOKUP(B233&amp;E233,Tablas!$N$102:$O$200,2,FALSE)=TRUE),"No definido",VLOOKUP(B233&amp;E233,Tablas!N329:O382,2,FALSE))</f>
        <v>No definido</v>
      </c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</row>
    <row r="234" spans="2:35" ht="27" customHeight="1" x14ac:dyDescent="0.25">
      <c r="B234" s="17"/>
      <c r="C234" s="18" t="s">
        <v>22</v>
      </c>
      <c r="D234" s="17"/>
      <c r="E234" s="13" t="str">
        <f>+IF(ISERROR(VLOOKUP($D234,'Hoja 1 Datos Maestros'!$B$6:$F$55,2)=TRUE),"",VLOOKUP($D234,'Hoja 1 Datos Maestros'!$B$6:$F$55,2))</f>
        <v/>
      </c>
      <c r="F234" s="13" t="str">
        <f>+IF(ISERROR(VLOOKUP($D234,'Hoja 1 Datos Maestros'!$B$6:$F$55,3)=TRUE),"",VLOOKUP($D234,'Hoja 1 Datos Maestros'!$B$6:$F$55,3))</f>
        <v/>
      </c>
      <c r="G234" s="13" t="str">
        <f>+IF(ISERROR(VLOOKUP($D234,'Hoja 1 Datos Maestros'!$B$6:$F$55,4)=TRUE),"",VLOOKUP($D234,'Hoja 1 Datos Maestros'!$B$6:$F$55,4))</f>
        <v/>
      </c>
      <c r="H234" s="30">
        <f t="shared" si="3"/>
        <v>0</v>
      </c>
      <c r="I234" s="33"/>
      <c r="J234" s="32" t="str">
        <f>+IF(ISERROR(VLOOKUP(B234&amp;E234,Tablas!$N$102:$O$200,2,FALSE)=TRUE),"No definido",VLOOKUP(B234&amp;E234,Tablas!N330:O383,2,FALSE))</f>
        <v>No definido</v>
      </c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</row>
    <row r="235" spans="2:35" ht="27" customHeight="1" x14ac:dyDescent="0.25">
      <c r="B235" s="17"/>
      <c r="C235" s="18" t="s">
        <v>22</v>
      </c>
      <c r="D235" s="17"/>
      <c r="E235" s="13" t="str">
        <f>+IF(ISERROR(VLOOKUP($D235,'Hoja 1 Datos Maestros'!$B$6:$F$55,2)=TRUE),"",VLOOKUP($D235,'Hoja 1 Datos Maestros'!$B$6:$F$55,2))</f>
        <v/>
      </c>
      <c r="F235" s="13" t="str">
        <f>+IF(ISERROR(VLOOKUP($D235,'Hoja 1 Datos Maestros'!$B$6:$F$55,3)=TRUE),"",VLOOKUP($D235,'Hoja 1 Datos Maestros'!$B$6:$F$55,3))</f>
        <v/>
      </c>
      <c r="G235" s="13" t="str">
        <f>+IF(ISERROR(VLOOKUP($D235,'Hoja 1 Datos Maestros'!$B$6:$F$55,4)=TRUE),"",VLOOKUP($D235,'Hoja 1 Datos Maestros'!$B$6:$F$55,4))</f>
        <v/>
      </c>
      <c r="H235" s="30">
        <f t="shared" si="3"/>
        <v>0</v>
      </c>
      <c r="I235" s="33"/>
      <c r="J235" s="32" t="str">
        <f>+IF(ISERROR(VLOOKUP(B235&amp;E235,Tablas!$N$102:$O$200,2,FALSE)=TRUE),"No definido",VLOOKUP(B235&amp;E235,Tablas!N331:O384,2,FALSE))</f>
        <v>No definido</v>
      </c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</row>
    <row r="236" spans="2:35" ht="27" customHeight="1" x14ac:dyDescent="0.25">
      <c r="B236" s="17"/>
      <c r="C236" s="18" t="s">
        <v>22</v>
      </c>
      <c r="D236" s="17"/>
      <c r="E236" s="13" t="str">
        <f>+IF(ISERROR(VLOOKUP($D236,'Hoja 1 Datos Maestros'!$B$6:$F$55,2)=TRUE),"",VLOOKUP($D236,'Hoja 1 Datos Maestros'!$B$6:$F$55,2))</f>
        <v/>
      </c>
      <c r="F236" s="13" t="str">
        <f>+IF(ISERROR(VLOOKUP($D236,'Hoja 1 Datos Maestros'!$B$6:$F$55,3)=TRUE),"",VLOOKUP($D236,'Hoja 1 Datos Maestros'!$B$6:$F$55,3))</f>
        <v/>
      </c>
      <c r="G236" s="13" t="str">
        <f>+IF(ISERROR(VLOOKUP($D236,'Hoja 1 Datos Maestros'!$B$6:$F$55,4)=TRUE),"",VLOOKUP($D236,'Hoja 1 Datos Maestros'!$B$6:$F$55,4))</f>
        <v/>
      </c>
      <c r="H236" s="30">
        <f t="shared" si="3"/>
        <v>0</v>
      </c>
      <c r="I236" s="33"/>
      <c r="J236" s="32" t="str">
        <f>+IF(ISERROR(VLOOKUP(B236&amp;E236,Tablas!$N$102:$O$200,2,FALSE)=TRUE),"No definido",VLOOKUP(B236&amp;E236,Tablas!N332:O385,2,FALSE))</f>
        <v>No definido</v>
      </c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</row>
    <row r="237" spans="2:35" ht="27" customHeight="1" x14ac:dyDescent="0.25">
      <c r="B237" s="17"/>
      <c r="C237" s="18" t="s">
        <v>22</v>
      </c>
      <c r="D237" s="17"/>
      <c r="E237" s="13" t="str">
        <f>+IF(ISERROR(VLOOKUP($D237,'Hoja 1 Datos Maestros'!$B$6:$F$55,2)=TRUE),"",VLOOKUP($D237,'Hoja 1 Datos Maestros'!$B$6:$F$55,2))</f>
        <v/>
      </c>
      <c r="F237" s="13" t="str">
        <f>+IF(ISERROR(VLOOKUP($D237,'Hoja 1 Datos Maestros'!$B$6:$F$55,3)=TRUE),"",VLOOKUP($D237,'Hoja 1 Datos Maestros'!$B$6:$F$55,3))</f>
        <v/>
      </c>
      <c r="G237" s="13" t="str">
        <f>+IF(ISERROR(VLOOKUP($D237,'Hoja 1 Datos Maestros'!$B$6:$F$55,4)=TRUE),"",VLOOKUP($D237,'Hoja 1 Datos Maestros'!$B$6:$F$55,4))</f>
        <v/>
      </c>
      <c r="H237" s="30">
        <f t="shared" si="3"/>
        <v>0</v>
      </c>
      <c r="I237" s="33"/>
      <c r="J237" s="32" t="str">
        <f>+IF(ISERROR(VLOOKUP(B237&amp;E237,Tablas!$N$102:$O$200,2,FALSE)=TRUE),"No definido",VLOOKUP(B237&amp;E237,Tablas!N333:O386,2,FALSE))</f>
        <v>No definido</v>
      </c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</row>
    <row r="238" spans="2:35" ht="27" customHeight="1" x14ac:dyDescent="0.25">
      <c r="B238" s="17"/>
      <c r="C238" s="18" t="s">
        <v>22</v>
      </c>
      <c r="D238" s="17"/>
      <c r="E238" s="13" t="str">
        <f>+IF(ISERROR(VLOOKUP($D238,'Hoja 1 Datos Maestros'!$B$6:$F$55,2)=TRUE),"",VLOOKUP($D238,'Hoja 1 Datos Maestros'!$B$6:$F$55,2))</f>
        <v/>
      </c>
      <c r="F238" s="13" t="str">
        <f>+IF(ISERROR(VLOOKUP($D238,'Hoja 1 Datos Maestros'!$B$6:$F$55,3)=TRUE),"",VLOOKUP($D238,'Hoja 1 Datos Maestros'!$B$6:$F$55,3))</f>
        <v/>
      </c>
      <c r="G238" s="13" t="str">
        <f>+IF(ISERROR(VLOOKUP($D238,'Hoja 1 Datos Maestros'!$B$6:$F$55,4)=TRUE),"",VLOOKUP($D238,'Hoja 1 Datos Maestros'!$B$6:$F$55,4))</f>
        <v/>
      </c>
      <c r="H238" s="30">
        <f t="shared" si="3"/>
        <v>0</v>
      </c>
      <c r="I238" s="33"/>
      <c r="J238" s="32" t="str">
        <f>+IF(ISERROR(VLOOKUP(B238&amp;E238,Tablas!$N$102:$O$200,2,FALSE)=TRUE),"No definido",VLOOKUP(B238&amp;E238,Tablas!N334:O387,2,FALSE))</f>
        <v>No definido</v>
      </c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</row>
    <row r="239" spans="2:35" ht="27" customHeight="1" x14ac:dyDescent="0.25">
      <c r="B239" s="17"/>
      <c r="C239" s="18" t="s">
        <v>22</v>
      </c>
      <c r="D239" s="17"/>
      <c r="E239" s="13" t="str">
        <f>+IF(ISERROR(VLOOKUP($D239,'Hoja 1 Datos Maestros'!$B$6:$F$55,2)=TRUE),"",VLOOKUP($D239,'Hoja 1 Datos Maestros'!$B$6:$F$55,2))</f>
        <v/>
      </c>
      <c r="F239" s="13" t="str">
        <f>+IF(ISERROR(VLOOKUP($D239,'Hoja 1 Datos Maestros'!$B$6:$F$55,3)=TRUE),"",VLOOKUP($D239,'Hoja 1 Datos Maestros'!$B$6:$F$55,3))</f>
        <v/>
      </c>
      <c r="G239" s="13" t="str">
        <f>+IF(ISERROR(VLOOKUP($D239,'Hoja 1 Datos Maestros'!$B$6:$F$55,4)=TRUE),"",VLOOKUP($D239,'Hoja 1 Datos Maestros'!$B$6:$F$55,4))</f>
        <v/>
      </c>
      <c r="H239" s="30">
        <f t="shared" si="3"/>
        <v>0</v>
      </c>
      <c r="I239" s="33"/>
      <c r="J239" s="32" t="str">
        <f>+IF(ISERROR(VLOOKUP(B239&amp;E239,Tablas!$N$102:$O$200,2,FALSE)=TRUE),"No definido",VLOOKUP(B239&amp;E239,Tablas!N335:O388,2,FALSE))</f>
        <v>No definido</v>
      </c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</row>
    <row r="240" spans="2:35" ht="27" customHeight="1" x14ac:dyDescent="0.25">
      <c r="B240" s="17"/>
      <c r="C240" s="18" t="s">
        <v>22</v>
      </c>
      <c r="D240" s="17"/>
      <c r="E240" s="13" t="str">
        <f>+IF(ISERROR(VLOOKUP($D240,'Hoja 1 Datos Maestros'!$B$6:$F$55,2)=TRUE),"",VLOOKUP($D240,'Hoja 1 Datos Maestros'!$B$6:$F$55,2))</f>
        <v/>
      </c>
      <c r="F240" s="13" t="str">
        <f>+IF(ISERROR(VLOOKUP($D240,'Hoja 1 Datos Maestros'!$B$6:$F$55,3)=TRUE),"",VLOOKUP($D240,'Hoja 1 Datos Maestros'!$B$6:$F$55,3))</f>
        <v/>
      </c>
      <c r="G240" s="13" t="str">
        <f>+IF(ISERROR(VLOOKUP($D240,'Hoja 1 Datos Maestros'!$B$6:$F$55,4)=TRUE),"",VLOOKUP($D240,'Hoja 1 Datos Maestros'!$B$6:$F$55,4))</f>
        <v/>
      </c>
      <c r="H240" s="30">
        <f t="shared" si="3"/>
        <v>0</v>
      </c>
      <c r="I240" s="33"/>
      <c r="J240" s="32" t="str">
        <f>+IF(ISERROR(VLOOKUP(B240&amp;E240,Tablas!$N$102:$O$200,2,FALSE)=TRUE),"No definido",VLOOKUP(B240&amp;E240,Tablas!N336:O389,2,FALSE))</f>
        <v>No definido</v>
      </c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</row>
    <row r="241" spans="2:35" ht="27" customHeight="1" x14ac:dyDescent="0.25">
      <c r="B241" s="17"/>
      <c r="C241" s="18" t="s">
        <v>22</v>
      </c>
      <c r="D241" s="17"/>
      <c r="E241" s="13" t="str">
        <f>+IF(ISERROR(VLOOKUP($D241,'Hoja 1 Datos Maestros'!$B$6:$F$55,2)=TRUE),"",VLOOKUP($D241,'Hoja 1 Datos Maestros'!$B$6:$F$55,2))</f>
        <v/>
      </c>
      <c r="F241" s="13" t="str">
        <f>+IF(ISERROR(VLOOKUP($D241,'Hoja 1 Datos Maestros'!$B$6:$F$55,3)=TRUE),"",VLOOKUP($D241,'Hoja 1 Datos Maestros'!$B$6:$F$55,3))</f>
        <v/>
      </c>
      <c r="G241" s="13" t="str">
        <f>+IF(ISERROR(VLOOKUP($D241,'Hoja 1 Datos Maestros'!$B$6:$F$55,4)=TRUE),"",VLOOKUP($D241,'Hoja 1 Datos Maestros'!$B$6:$F$55,4))</f>
        <v/>
      </c>
      <c r="H241" s="30">
        <f t="shared" si="3"/>
        <v>0</v>
      </c>
      <c r="I241" s="33"/>
      <c r="J241" s="32" t="str">
        <f>+IF(ISERROR(VLOOKUP(B241&amp;E241,Tablas!$N$102:$O$200,2,FALSE)=TRUE),"No definido",VLOOKUP(B241&amp;E241,Tablas!N337:O390,2,FALSE))</f>
        <v>No definido</v>
      </c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</row>
    <row r="242" spans="2:35" ht="27" customHeight="1" x14ac:dyDescent="0.25">
      <c r="B242" s="17"/>
      <c r="C242" s="18" t="s">
        <v>22</v>
      </c>
      <c r="D242" s="17"/>
      <c r="E242" s="13" t="str">
        <f>+IF(ISERROR(VLOOKUP($D242,'Hoja 1 Datos Maestros'!$B$6:$F$55,2)=TRUE),"",VLOOKUP($D242,'Hoja 1 Datos Maestros'!$B$6:$F$55,2))</f>
        <v/>
      </c>
      <c r="F242" s="13" t="str">
        <f>+IF(ISERROR(VLOOKUP($D242,'Hoja 1 Datos Maestros'!$B$6:$F$55,3)=TRUE),"",VLOOKUP($D242,'Hoja 1 Datos Maestros'!$B$6:$F$55,3))</f>
        <v/>
      </c>
      <c r="G242" s="13" t="str">
        <f>+IF(ISERROR(VLOOKUP($D242,'Hoja 1 Datos Maestros'!$B$6:$F$55,4)=TRUE),"",VLOOKUP($D242,'Hoja 1 Datos Maestros'!$B$6:$F$55,4))</f>
        <v/>
      </c>
      <c r="H242" s="30">
        <f t="shared" si="3"/>
        <v>0</v>
      </c>
      <c r="I242" s="33"/>
      <c r="J242" s="32" t="str">
        <f>+IF(ISERROR(VLOOKUP(B242&amp;E242,Tablas!$N$102:$O$200,2,FALSE)=TRUE),"No definido",VLOOKUP(B242&amp;E242,Tablas!N338:O391,2,FALSE))</f>
        <v>No definido</v>
      </c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</row>
    <row r="243" spans="2:35" ht="27" customHeight="1" x14ac:dyDescent="0.25">
      <c r="B243" s="17"/>
      <c r="C243" s="18" t="s">
        <v>22</v>
      </c>
      <c r="D243" s="17"/>
      <c r="E243" s="13" t="str">
        <f>+IF(ISERROR(VLOOKUP($D243,'Hoja 1 Datos Maestros'!$B$6:$F$55,2)=TRUE),"",VLOOKUP($D243,'Hoja 1 Datos Maestros'!$B$6:$F$55,2))</f>
        <v/>
      </c>
      <c r="F243" s="13" t="str">
        <f>+IF(ISERROR(VLOOKUP($D243,'Hoja 1 Datos Maestros'!$B$6:$F$55,3)=TRUE),"",VLOOKUP($D243,'Hoja 1 Datos Maestros'!$B$6:$F$55,3))</f>
        <v/>
      </c>
      <c r="G243" s="13" t="str">
        <f>+IF(ISERROR(VLOOKUP($D243,'Hoja 1 Datos Maestros'!$B$6:$F$55,4)=TRUE),"",VLOOKUP($D243,'Hoja 1 Datos Maestros'!$B$6:$F$55,4))</f>
        <v/>
      </c>
      <c r="H243" s="30">
        <f t="shared" si="3"/>
        <v>0</v>
      </c>
      <c r="I243" s="33"/>
      <c r="J243" s="32" t="str">
        <f>+IF(ISERROR(VLOOKUP(B243&amp;E243,Tablas!$N$102:$O$200,2,FALSE)=TRUE),"No definido",VLOOKUP(B243&amp;E243,Tablas!N339:O392,2,FALSE))</f>
        <v>No definido</v>
      </c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</row>
    <row r="244" spans="2:35" ht="27" customHeight="1" x14ac:dyDescent="0.25">
      <c r="B244" s="17"/>
      <c r="C244" s="18" t="s">
        <v>22</v>
      </c>
      <c r="D244" s="17"/>
      <c r="E244" s="13" t="str">
        <f>+IF(ISERROR(VLOOKUP($D244,'Hoja 1 Datos Maestros'!$B$6:$F$55,2)=TRUE),"",VLOOKUP($D244,'Hoja 1 Datos Maestros'!$B$6:$F$55,2))</f>
        <v/>
      </c>
      <c r="F244" s="13" t="str">
        <f>+IF(ISERROR(VLOOKUP($D244,'Hoja 1 Datos Maestros'!$B$6:$F$55,3)=TRUE),"",VLOOKUP($D244,'Hoja 1 Datos Maestros'!$B$6:$F$55,3))</f>
        <v/>
      </c>
      <c r="G244" s="13" t="str">
        <f>+IF(ISERROR(VLOOKUP($D244,'Hoja 1 Datos Maestros'!$B$6:$F$55,4)=TRUE),"",VLOOKUP($D244,'Hoja 1 Datos Maestros'!$B$6:$F$55,4))</f>
        <v/>
      </c>
      <c r="H244" s="30">
        <f t="shared" si="3"/>
        <v>0</v>
      </c>
      <c r="I244" s="33"/>
      <c r="J244" s="32" t="str">
        <f>+IF(ISERROR(VLOOKUP(B244&amp;E244,Tablas!$N$102:$O$200,2,FALSE)=TRUE),"No definido",VLOOKUP(B244&amp;E244,Tablas!N340:O393,2,FALSE))</f>
        <v>No definido</v>
      </c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</row>
    <row r="245" spans="2:35" ht="27" customHeight="1" x14ac:dyDescent="0.25">
      <c r="B245" s="17"/>
      <c r="C245" s="18" t="s">
        <v>22</v>
      </c>
      <c r="D245" s="17"/>
      <c r="E245" s="13" t="str">
        <f>+IF(ISERROR(VLOOKUP($D245,'Hoja 1 Datos Maestros'!$B$6:$F$55,2)=TRUE),"",VLOOKUP($D245,'Hoja 1 Datos Maestros'!$B$6:$F$55,2))</f>
        <v/>
      </c>
      <c r="F245" s="13" t="str">
        <f>+IF(ISERROR(VLOOKUP($D245,'Hoja 1 Datos Maestros'!$B$6:$F$55,3)=TRUE),"",VLOOKUP($D245,'Hoja 1 Datos Maestros'!$B$6:$F$55,3))</f>
        <v/>
      </c>
      <c r="G245" s="13" t="str">
        <f>+IF(ISERROR(VLOOKUP($D245,'Hoja 1 Datos Maestros'!$B$6:$F$55,4)=TRUE),"",VLOOKUP($D245,'Hoja 1 Datos Maestros'!$B$6:$F$55,4))</f>
        <v/>
      </c>
      <c r="H245" s="30">
        <f t="shared" si="3"/>
        <v>0</v>
      </c>
      <c r="I245" s="33"/>
      <c r="J245" s="32" t="str">
        <f>+IF(ISERROR(VLOOKUP(B245&amp;E245,Tablas!$N$102:$O$200,2,FALSE)=TRUE),"No definido",VLOOKUP(B245&amp;E245,Tablas!N341:O394,2,FALSE))</f>
        <v>No definido</v>
      </c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</row>
    <row r="246" spans="2:35" ht="27" customHeight="1" x14ac:dyDescent="0.25">
      <c r="B246" s="17"/>
      <c r="C246" s="18" t="s">
        <v>22</v>
      </c>
      <c r="D246" s="17"/>
      <c r="E246" s="13" t="str">
        <f>+IF(ISERROR(VLOOKUP($D246,'Hoja 1 Datos Maestros'!$B$6:$F$55,2)=TRUE),"",VLOOKUP($D246,'Hoja 1 Datos Maestros'!$B$6:$F$55,2))</f>
        <v/>
      </c>
      <c r="F246" s="13" t="str">
        <f>+IF(ISERROR(VLOOKUP($D246,'Hoja 1 Datos Maestros'!$B$6:$F$55,3)=TRUE),"",VLOOKUP($D246,'Hoja 1 Datos Maestros'!$B$6:$F$55,3))</f>
        <v/>
      </c>
      <c r="G246" s="13" t="str">
        <f>+IF(ISERROR(VLOOKUP($D246,'Hoja 1 Datos Maestros'!$B$6:$F$55,4)=TRUE),"",VLOOKUP($D246,'Hoja 1 Datos Maestros'!$B$6:$F$55,4))</f>
        <v/>
      </c>
      <c r="H246" s="30">
        <f t="shared" si="3"/>
        <v>0</v>
      </c>
      <c r="I246" s="33"/>
      <c r="J246" s="32" t="str">
        <f>+IF(ISERROR(VLOOKUP(B246&amp;E246,Tablas!$N$102:$O$200,2,FALSE)=TRUE),"No definido",VLOOKUP(B246&amp;E246,Tablas!N342:O395,2,FALSE))</f>
        <v>No definido</v>
      </c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</row>
    <row r="247" spans="2:35" ht="27" customHeight="1" x14ac:dyDescent="0.25">
      <c r="B247" s="17"/>
      <c r="C247" s="18" t="s">
        <v>22</v>
      </c>
      <c r="D247" s="17"/>
      <c r="E247" s="13" t="str">
        <f>+IF(ISERROR(VLOOKUP($D247,'Hoja 1 Datos Maestros'!$B$6:$F$55,2)=TRUE),"",VLOOKUP($D247,'Hoja 1 Datos Maestros'!$B$6:$F$55,2))</f>
        <v/>
      </c>
      <c r="F247" s="13" t="str">
        <f>+IF(ISERROR(VLOOKUP($D247,'Hoja 1 Datos Maestros'!$B$6:$F$55,3)=TRUE),"",VLOOKUP($D247,'Hoja 1 Datos Maestros'!$B$6:$F$55,3))</f>
        <v/>
      </c>
      <c r="G247" s="13" t="str">
        <f>+IF(ISERROR(VLOOKUP($D247,'Hoja 1 Datos Maestros'!$B$6:$F$55,4)=TRUE),"",VLOOKUP($D247,'Hoja 1 Datos Maestros'!$B$6:$F$55,4))</f>
        <v/>
      </c>
      <c r="H247" s="30">
        <f t="shared" si="3"/>
        <v>0</v>
      </c>
      <c r="I247" s="33"/>
      <c r="J247" s="32" t="str">
        <f>+IF(ISERROR(VLOOKUP(B247&amp;E247,Tablas!$N$102:$O$200,2,FALSE)=TRUE),"No definido",VLOOKUP(B247&amp;E247,Tablas!N343:O396,2,FALSE))</f>
        <v>No definido</v>
      </c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</row>
    <row r="248" spans="2:35" ht="27" customHeight="1" x14ac:dyDescent="0.25">
      <c r="B248" s="17"/>
      <c r="C248" s="18" t="s">
        <v>22</v>
      </c>
      <c r="D248" s="17"/>
      <c r="E248" s="13" t="str">
        <f>+IF(ISERROR(VLOOKUP($D248,'Hoja 1 Datos Maestros'!$B$6:$F$55,2)=TRUE),"",VLOOKUP($D248,'Hoja 1 Datos Maestros'!$B$6:$F$55,2))</f>
        <v/>
      </c>
      <c r="F248" s="13" t="str">
        <f>+IF(ISERROR(VLOOKUP($D248,'Hoja 1 Datos Maestros'!$B$6:$F$55,3)=TRUE),"",VLOOKUP($D248,'Hoja 1 Datos Maestros'!$B$6:$F$55,3))</f>
        <v/>
      </c>
      <c r="G248" s="13" t="str">
        <f>+IF(ISERROR(VLOOKUP($D248,'Hoja 1 Datos Maestros'!$B$6:$F$55,4)=TRUE),"",VLOOKUP($D248,'Hoja 1 Datos Maestros'!$B$6:$F$55,4))</f>
        <v/>
      </c>
      <c r="H248" s="30">
        <f t="shared" si="3"/>
        <v>0</v>
      </c>
      <c r="I248" s="33"/>
      <c r="J248" s="32" t="str">
        <f>+IF(ISERROR(VLOOKUP(B248&amp;E248,Tablas!$N$102:$O$200,2,FALSE)=TRUE),"No definido",VLOOKUP(B248&amp;E248,Tablas!N344:O397,2,FALSE))</f>
        <v>No definido</v>
      </c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</row>
    <row r="249" spans="2:35" ht="27" customHeight="1" x14ac:dyDescent="0.25">
      <c r="B249" s="17"/>
      <c r="C249" s="18" t="s">
        <v>22</v>
      </c>
      <c r="D249" s="17"/>
      <c r="E249" s="13" t="str">
        <f>+IF(ISERROR(VLOOKUP($D249,'Hoja 1 Datos Maestros'!$B$6:$F$55,2)=TRUE),"",VLOOKUP($D249,'Hoja 1 Datos Maestros'!$B$6:$F$55,2))</f>
        <v/>
      </c>
      <c r="F249" s="13" t="str">
        <f>+IF(ISERROR(VLOOKUP($D249,'Hoja 1 Datos Maestros'!$B$6:$F$55,3)=TRUE),"",VLOOKUP($D249,'Hoja 1 Datos Maestros'!$B$6:$F$55,3))</f>
        <v/>
      </c>
      <c r="G249" s="13" t="str">
        <f>+IF(ISERROR(VLOOKUP($D249,'Hoja 1 Datos Maestros'!$B$6:$F$55,4)=TRUE),"",VLOOKUP($D249,'Hoja 1 Datos Maestros'!$B$6:$F$55,4))</f>
        <v/>
      </c>
      <c r="H249" s="30">
        <f t="shared" si="3"/>
        <v>0</v>
      </c>
      <c r="I249" s="33"/>
      <c r="J249" s="32" t="str">
        <f>+IF(ISERROR(VLOOKUP(B249&amp;E249,Tablas!$N$102:$O$200,2,FALSE)=TRUE),"No definido",VLOOKUP(B249&amp;E249,Tablas!N345:O398,2,FALSE))</f>
        <v>No definido</v>
      </c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</row>
    <row r="250" spans="2:35" ht="27" customHeight="1" x14ac:dyDescent="0.25">
      <c r="B250" s="17"/>
      <c r="C250" s="18" t="s">
        <v>22</v>
      </c>
      <c r="D250" s="17"/>
      <c r="E250" s="13" t="str">
        <f>+IF(ISERROR(VLOOKUP($D250,'Hoja 1 Datos Maestros'!$B$6:$F$55,2)=TRUE),"",VLOOKUP($D250,'Hoja 1 Datos Maestros'!$B$6:$F$55,2))</f>
        <v/>
      </c>
      <c r="F250" s="13" t="str">
        <f>+IF(ISERROR(VLOOKUP($D250,'Hoja 1 Datos Maestros'!$B$6:$F$55,3)=TRUE),"",VLOOKUP($D250,'Hoja 1 Datos Maestros'!$B$6:$F$55,3))</f>
        <v/>
      </c>
      <c r="G250" s="13" t="str">
        <f>+IF(ISERROR(VLOOKUP($D250,'Hoja 1 Datos Maestros'!$B$6:$F$55,4)=TRUE),"",VLOOKUP($D250,'Hoja 1 Datos Maestros'!$B$6:$F$55,4))</f>
        <v/>
      </c>
      <c r="H250" s="30">
        <f t="shared" si="3"/>
        <v>0</v>
      </c>
      <c r="I250" s="33"/>
      <c r="J250" s="32" t="str">
        <f>+IF(ISERROR(VLOOKUP(B250&amp;E250,Tablas!$N$102:$O$200,2,FALSE)=TRUE),"No definido",VLOOKUP(B250&amp;E250,Tablas!N346:O399,2,FALSE))</f>
        <v>No definido</v>
      </c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</row>
    <row r="251" spans="2:35" ht="27" customHeight="1" x14ac:dyDescent="0.25">
      <c r="B251" s="17"/>
      <c r="C251" s="18" t="s">
        <v>22</v>
      </c>
      <c r="D251" s="17"/>
      <c r="E251" s="13" t="str">
        <f>+IF(ISERROR(VLOOKUP($D251,'Hoja 1 Datos Maestros'!$B$6:$F$55,2)=TRUE),"",VLOOKUP($D251,'Hoja 1 Datos Maestros'!$B$6:$F$55,2))</f>
        <v/>
      </c>
      <c r="F251" s="13" t="str">
        <f>+IF(ISERROR(VLOOKUP($D251,'Hoja 1 Datos Maestros'!$B$6:$F$55,3)=TRUE),"",VLOOKUP($D251,'Hoja 1 Datos Maestros'!$B$6:$F$55,3))</f>
        <v/>
      </c>
      <c r="G251" s="13" t="str">
        <f>+IF(ISERROR(VLOOKUP($D251,'Hoja 1 Datos Maestros'!$B$6:$F$55,4)=TRUE),"",VLOOKUP($D251,'Hoja 1 Datos Maestros'!$B$6:$F$55,4))</f>
        <v/>
      </c>
      <c r="H251" s="30">
        <f t="shared" si="3"/>
        <v>0</v>
      </c>
      <c r="I251" s="33"/>
      <c r="J251" s="32" t="str">
        <f>+IF(ISERROR(VLOOKUP(B251&amp;E251,Tablas!$N$102:$O$200,2,FALSE)=TRUE),"No definido",VLOOKUP(B251&amp;E251,Tablas!N347:O400,2,FALSE))</f>
        <v>No definido</v>
      </c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</row>
    <row r="252" spans="2:35" ht="27" customHeight="1" x14ac:dyDescent="0.25">
      <c r="B252" s="17"/>
      <c r="C252" s="18" t="s">
        <v>22</v>
      </c>
      <c r="D252" s="17"/>
      <c r="E252" s="13" t="str">
        <f>+IF(ISERROR(VLOOKUP($D252,'Hoja 1 Datos Maestros'!$B$6:$F$55,2)=TRUE),"",VLOOKUP($D252,'Hoja 1 Datos Maestros'!$B$6:$F$55,2))</f>
        <v/>
      </c>
      <c r="F252" s="13" t="str">
        <f>+IF(ISERROR(VLOOKUP($D252,'Hoja 1 Datos Maestros'!$B$6:$F$55,3)=TRUE),"",VLOOKUP($D252,'Hoja 1 Datos Maestros'!$B$6:$F$55,3))</f>
        <v/>
      </c>
      <c r="G252" s="13" t="str">
        <f>+IF(ISERROR(VLOOKUP($D252,'Hoja 1 Datos Maestros'!$B$6:$F$55,4)=TRUE),"",VLOOKUP($D252,'Hoja 1 Datos Maestros'!$B$6:$F$55,4))</f>
        <v/>
      </c>
      <c r="H252" s="30">
        <f t="shared" si="3"/>
        <v>0</v>
      </c>
      <c r="I252" s="33"/>
      <c r="J252" s="32" t="str">
        <f>+IF(ISERROR(VLOOKUP(B252&amp;E252,Tablas!$N$102:$O$200,2,FALSE)=TRUE),"No definido",VLOOKUP(B252&amp;E252,Tablas!N348:O401,2,FALSE))</f>
        <v>No definido</v>
      </c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</row>
    <row r="253" spans="2:35" ht="27" customHeight="1" x14ac:dyDescent="0.25">
      <c r="B253" s="17"/>
      <c r="C253" s="18" t="s">
        <v>22</v>
      </c>
      <c r="D253" s="17"/>
      <c r="E253" s="13" t="str">
        <f>+IF(ISERROR(VLOOKUP($D253,'Hoja 1 Datos Maestros'!$B$6:$F$55,2)=TRUE),"",VLOOKUP($D253,'Hoja 1 Datos Maestros'!$B$6:$F$55,2))</f>
        <v/>
      </c>
      <c r="F253" s="13" t="str">
        <f>+IF(ISERROR(VLOOKUP($D253,'Hoja 1 Datos Maestros'!$B$6:$F$55,3)=TRUE),"",VLOOKUP($D253,'Hoja 1 Datos Maestros'!$B$6:$F$55,3))</f>
        <v/>
      </c>
      <c r="G253" s="13" t="str">
        <f>+IF(ISERROR(VLOOKUP($D253,'Hoja 1 Datos Maestros'!$B$6:$F$55,4)=TRUE),"",VLOOKUP($D253,'Hoja 1 Datos Maestros'!$B$6:$F$55,4))</f>
        <v/>
      </c>
      <c r="H253" s="30">
        <f t="shared" si="3"/>
        <v>0</v>
      </c>
      <c r="I253" s="33"/>
      <c r="J253" s="32" t="str">
        <f>+IF(ISERROR(VLOOKUP(B253&amp;E253,Tablas!$N$102:$O$200,2,FALSE)=TRUE),"No definido",VLOOKUP(B253&amp;E253,Tablas!N349:O402,2,FALSE))</f>
        <v>No definido</v>
      </c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</row>
    <row r="254" spans="2:35" ht="27" customHeight="1" x14ac:dyDescent="0.25">
      <c r="B254" s="17"/>
      <c r="C254" s="18" t="s">
        <v>22</v>
      </c>
      <c r="D254" s="17"/>
      <c r="E254" s="13" t="str">
        <f>+IF(ISERROR(VLOOKUP($D254,'Hoja 1 Datos Maestros'!$B$6:$F$55,2)=TRUE),"",VLOOKUP($D254,'Hoja 1 Datos Maestros'!$B$6:$F$55,2))</f>
        <v/>
      </c>
      <c r="F254" s="13" t="str">
        <f>+IF(ISERROR(VLOOKUP($D254,'Hoja 1 Datos Maestros'!$B$6:$F$55,3)=TRUE),"",VLOOKUP($D254,'Hoja 1 Datos Maestros'!$B$6:$F$55,3))</f>
        <v/>
      </c>
      <c r="G254" s="13" t="str">
        <f>+IF(ISERROR(VLOOKUP($D254,'Hoja 1 Datos Maestros'!$B$6:$F$55,4)=TRUE),"",VLOOKUP($D254,'Hoja 1 Datos Maestros'!$B$6:$F$55,4))</f>
        <v/>
      </c>
      <c r="H254" s="30">
        <f t="shared" si="3"/>
        <v>0</v>
      </c>
      <c r="I254" s="33"/>
      <c r="J254" s="32" t="str">
        <f>+IF(ISERROR(VLOOKUP(B254&amp;E254,Tablas!$N$102:$O$200,2,FALSE)=TRUE),"No definido",VLOOKUP(B254&amp;E254,Tablas!N350:O403,2,FALSE))</f>
        <v>No definido</v>
      </c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</row>
    <row r="255" spans="2:35" ht="27" customHeight="1" x14ac:dyDescent="0.25">
      <c r="B255" s="17"/>
      <c r="C255" s="18" t="s">
        <v>22</v>
      </c>
      <c r="D255" s="17"/>
      <c r="E255" s="13" t="str">
        <f>+IF(ISERROR(VLOOKUP($D255,'Hoja 1 Datos Maestros'!$B$6:$F$55,2)=TRUE),"",VLOOKUP($D255,'Hoja 1 Datos Maestros'!$B$6:$F$55,2))</f>
        <v/>
      </c>
      <c r="F255" s="13" t="str">
        <f>+IF(ISERROR(VLOOKUP($D255,'Hoja 1 Datos Maestros'!$B$6:$F$55,3)=TRUE),"",VLOOKUP($D255,'Hoja 1 Datos Maestros'!$B$6:$F$55,3))</f>
        <v/>
      </c>
      <c r="G255" s="13" t="str">
        <f>+IF(ISERROR(VLOOKUP($D255,'Hoja 1 Datos Maestros'!$B$6:$F$55,4)=TRUE),"",VLOOKUP($D255,'Hoja 1 Datos Maestros'!$B$6:$F$55,4))</f>
        <v/>
      </c>
      <c r="H255" s="30">
        <f t="shared" si="3"/>
        <v>0</v>
      </c>
      <c r="I255" s="33"/>
      <c r="J255" s="32" t="str">
        <f>+IF(ISERROR(VLOOKUP(B255&amp;E255,Tablas!$N$102:$O$200,2,FALSE)=TRUE),"No definido",VLOOKUP(B255&amp;E255,Tablas!N351:O404,2,FALSE))</f>
        <v>No definido</v>
      </c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</row>
    <row r="256" spans="2:35" ht="27" customHeight="1" x14ac:dyDescent="0.25">
      <c r="B256" s="17"/>
      <c r="C256" s="18" t="s">
        <v>22</v>
      </c>
      <c r="D256" s="17"/>
      <c r="E256" s="13" t="str">
        <f>+IF(ISERROR(VLOOKUP($D256,'Hoja 1 Datos Maestros'!$B$6:$F$55,2)=TRUE),"",VLOOKUP($D256,'Hoja 1 Datos Maestros'!$B$6:$F$55,2))</f>
        <v/>
      </c>
      <c r="F256" s="13" t="str">
        <f>+IF(ISERROR(VLOOKUP($D256,'Hoja 1 Datos Maestros'!$B$6:$F$55,3)=TRUE),"",VLOOKUP($D256,'Hoja 1 Datos Maestros'!$B$6:$F$55,3))</f>
        <v/>
      </c>
      <c r="G256" s="13" t="str">
        <f>+IF(ISERROR(VLOOKUP($D256,'Hoja 1 Datos Maestros'!$B$6:$F$55,4)=TRUE),"",VLOOKUP($D256,'Hoja 1 Datos Maestros'!$B$6:$F$55,4))</f>
        <v/>
      </c>
      <c r="H256" s="30">
        <f t="shared" si="3"/>
        <v>0</v>
      </c>
      <c r="I256" s="33"/>
      <c r="J256" s="32" t="str">
        <f>+IF(ISERROR(VLOOKUP(B256&amp;E256,Tablas!$N$102:$O$200,2,FALSE)=TRUE),"No definido",VLOOKUP(B256&amp;E256,Tablas!N352:O405,2,FALSE))</f>
        <v>No definido</v>
      </c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</row>
    <row r="257" spans="2:35" ht="27" customHeight="1" x14ac:dyDescent="0.25">
      <c r="B257" s="17"/>
      <c r="C257" s="18" t="s">
        <v>22</v>
      </c>
      <c r="D257" s="17"/>
      <c r="E257" s="13" t="str">
        <f>+IF(ISERROR(VLOOKUP($D257,'Hoja 1 Datos Maestros'!$B$6:$F$55,2)=TRUE),"",VLOOKUP($D257,'Hoja 1 Datos Maestros'!$B$6:$F$55,2))</f>
        <v/>
      </c>
      <c r="F257" s="13" t="str">
        <f>+IF(ISERROR(VLOOKUP($D257,'Hoja 1 Datos Maestros'!$B$6:$F$55,3)=TRUE),"",VLOOKUP($D257,'Hoja 1 Datos Maestros'!$B$6:$F$55,3))</f>
        <v/>
      </c>
      <c r="G257" s="13" t="str">
        <f>+IF(ISERROR(VLOOKUP($D257,'Hoja 1 Datos Maestros'!$B$6:$F$55,4)=TRUE),"",VLOOKUP($D257,'Hoja 1 Datos Maestros'!$B$6:$F$55,4))</f>
        <v/>
      </c>
      <c r="H257" s="30">
        <f t="shared" si="3"/>
        <v>0</v>
      </c>
      <c r="I257" s="33"/>
      <c r="J257" s="32" t="str">
        <f>+IF(ISERROR(VLOOKUP(B257&amp;E257,Tablas!$N$102:$O$200,2,FALSE)=TRUE),"No definido",VLOOKUP(B257&amp;E257,Tablas!N353:O406,2,FALSE))</f>
        <v>No definido</v>
      </c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</row>
    <row r="258" spans="2:35" ht="27" customHeight="1" x14ac:dyDescent="0.25">
      <c r="B258" s="17"/>
      <c r="C258" s="18" t="s">
        <v>22</v>
      </c>
      <c r="D258" s="17"/>
      <c r="E258" s="13" t="str">
        <f>+IF(ISERROR(VLOOKUP($D258,'Hoja 1 Datos Maestros'!$B$6:$F$55,2)=TRUE),"",VLOOKUP($D258,'Hoja 1 Datos Maestros'!$B$6:$F$55,2))</f>
        <v/>
      </c>
      <c r="F258" s="13" t="str">
        <f>+IF(ISERROR(VLOOKUP($D258,'Hoja 1 Datos Maestros'!$B$6:$F$55,3)=TRUE),"",VLOOKUP($D258,'Hoja 1 Datos Maestros'!$B$6:$F$55,3))</f>
        <v/>
      </c>
      <c r="G258" s="13" t="str">
        <f>+IF(ISERROR(VLOOKUP($D258,'Hoja 1 Datos Maestros'!$B$6:$F$55,4)=TRUE),"",VLOOKUP($D258,'Hoja 1 Datos Maestros'!$B$6:$F$55,4))</f>
        <v/>
      </c>
      <c r="H258" s="30">
        <f t="shared" si="3"/>
        <v>0</v>
      </c>
      <c r="I258" s="33"/>
      <c r="J258" s="32" t="str">
        <f>+IF(ISERROR(VLOOKUP(B258&amp;E258,Tablas!$N$102:$O$200,2,FALSE)=TRUE),"No definido",VLOOKUP(B258&amp;E258,Tablas!N354:O407,2,FALSE))</f>
        <v>No definido</v>
      </c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</row>
    <row r="259" spans="2:35" ht="27" customHeight="1" x14ac:dyDescent="0.25">
      <c r="B259" s="17"/>
      <c r="C259" s="18" t="s">
        <v>22</v>
      </c>
      <c r="D259" s="17"/>
      <c r="E259" s="13" t="str">
        <f>+IF(ISERROR(VLOOKUP($D259,'Hoja 1 Datos Maestros'!$B$6:$F$55,2)=TRUE),"",VLOOKUP($D259,'Hoja 1 Datos Maestros'!$B$6:$F$55,2))</f>
        <v/>
      </c>
      <c r="F259" s="13" t="str">
        <f>+IF(ISERROR(VLOOKUP($D259,'Hoja 1 Datos Maestros'!$B$6:$F$55,3)=TRUE),"",VLOOKUP($D259,'Hoja 1 Datos Maestros'!$B$6:$F$55,3))</f>
        <v/>
      </c>
      <c r="G259" s="13" t="str">
        <f>+IF(ISERROR(VLOOKUP($D259,'Hoja 1 Datos Maestros'!$B$6:$F$55,4)=TRUE),"",VLOOKUP($D259,'Hoja 1 Datos Maestros'!$B$6:$F$55,4))</f>
        <v/>
      </c>
      <c r="H259" s="30">
        <f t="shared" si="3"/>
        <v>0</v>
      </c>
      <c r="I259" s="33"/>
      <c r="J259" s="32" t="str">
        <f>+IF(ISERROR(VLOOKUP(B259&amp;E259,Tablas!$N$102:$O$200,2,FALSE)=TRUE),"No definido",VLOOKUP(B259&amp;E259,Tablas!N355:O408,2,FALSE))</f>
        <v>No definido</v>
      </c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</row>
    <row r="260" spans="2:35" ht="27" customHeight="1" x14ac:dyDescent="0.25">
      <c r="B260" s="17"/>
      <c r="C260" s="18" t="s">
        <v>22</v>
      </c>
      <c r="D260" s="17"/>
      <c r="E260" s="13" t="str">
        <f>+IF(ISERROR(VLOOKUP($D260,'Hoja 1 Datos Maestros'!$B$6:$F$55,2)=TRUE),"",VLOOKUP($D260,'Hoja 1 Datos Maestros'!$B$6:$F$55,2))</f>
        <v/>
      </c>
      <c r="F260" s="13" t="str">
        <f>+IF(ISERROR(VLOOKUP($D260,'Hoja 1 Datos Maestros'!$B$6:$F$55,3)=TRUE),"",VLOOKUP($D260,'Hoja 1 Datos Maestros'!$B$6:$F$55,3))</f>
        <v/>
      </c>
      <c r="G260" s="13" t="str">
        <f>+IF(ISERROR(VLOOKUP($D260,'Hoja 1 Datos Maestros'!$B$6:$F$55,4)=TRUE),"",VLOOKUP($D260,'Hoja 1 Datos Maestros'!$B$6:$F$55,4))</f>
        <v/>
      </c>
      <c r="H260" s="30">
        <f t="shared" si="3"/>
        <v>0</v>
      </c>
      <c r="I260" s="33"/>
      <c r="J260" s="32" t="str">
        <f>+IF(ISERROR(VLOOKUP(B260&amp;E260,Tablas!$N$102:$O$200,2,FALSE)=TRUE),"No definido",VLOOKUP(B260&amp;E260,Tablas!N356:O409,2,FALSE))</f>
        <v>No definido</v>
      </c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</row>
    <row r="261" spans="2:35" ht="27" customHeight="1" x14ac:dyDescent="0.25">
      <c r="B261" s="17"/>
      <c r="C261" s="18" t="s">
        <v>22</v>
      </c>
      <c r="D261" s="17"/>
      <c r="E261" s="13" t="str">
        <f>+IF(ISERROR(VLOOKUP($D261,'Hoja 1 Datos Maestros'!$B$6:$F$55,2)=TRUE),"",VLOOKUP($D261,'Hoja 1 Datos Maestros'!$B$6:$F$55,2))</f>
        <v/>
      </c>
      <c r="F261" s="13" t="str">
        <f>+IF(ISERROR(VLOOKUP($D261,'Hoja 1 Datos Maestros'!$B$6:$F$55,3)=TRUE),"",VLOOKUP($D261,'Hoja 1 Datos Maestros'!$B$6:$F$55,3))</f>
        <v/>
      </c>
      <c r="G261" s="13" t="str">
        <f>+IF(ISERROR(VLOOKUP($D261,'Hoja 1 Datos Maestros'!$B$6:$F$55,4)=TRUE),"",VLOOKUP($D261,'Hoja 1 Datos Maestros'!$B$6:$F$55,4))</f>
        <v/>
      </c>
      <c r="H261" s="30">
        <f t="shared" si="3"/>
        <v>0</v>
      </c>
      <c r="I261" s="33"/>
      <c r="J261" s="32" t="str">
        <f>+IF(ISERROR(VLOOKUP(B261&amp;E261,Tablas!$N$102:$O$200,2,FALSE)=TRUE),"No definido",VLOOKUP(B261&amp;E261,Tablas!N357:O410,2,FALSE))</f>
        <v>No definido</v>
      </c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</row>
    <row r="262" spans="2:35" ht="27" customHeight="1" x14ac:dyDescent="0.25">
      <c r="B262" s="17"/>
      <c r="C262" s="18" t="s">
        <v>22</v>
      </c>
      <c r="D262" s="17"/>
      <c r="E262" s="13" t="str">
        <f>+IF(ISERROR(VLOOKUP($D262,'Hoja 1 Datos Maestros'!$B$6:$F$55,2)=TRUE),"",VLOOKUP($D262,'Hoja 1 Datos Maestros'!$B$6:$F$55,2))</f>
        <v/>
      </c>
      <c r="F262" s="13" t="str">
        <f>+IF(ISERROR(VLOOKUP($D262,'Hoja 1 Datos Maestros'!$B$6:$F$55,3)=TRUE),"",VLOOKUP($D262,'Hoja 1 Datos Maestros'!$B$6:$F$55,3))</f>
        <v/>
      </c>
      <c r="G262" s="13" t="str">
        <f>+IF(ISERROR(VLOOKUP($D262,'Hoja 1 Datos Maestros'!$B$6:$F$55,4)=TRUE),"",VLOOKUP($D262,'Hoja 1 Datos Maestros'!$B$6:$F$55,4))</f>
        <v/>
      </c>
      <c r="H262" s="30">
        <f t="shared" si="3"/>
        <v>0</v>
      </c>
      <c r="I262" s="33"/>
      <c r="J262" s="32" t="str">
        <f>+IF(ISERROR(VLOOKUP(B262&amp;E262,Tablas!$N$102:$O$200,2,FALSE)=TRUE),"No definido",VLOOKUP(B262&amp;E262,Tablas!N358:O411,2,FALSE))</f>
        <v>No definido</v>
      </c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</row>
    <row r="263" spans="2:35" ht="27" customHeight="1" x14ac:dyDescent="0.25">
      <c r="B263" s="17"/>
      <c r="C263" s="18" t="s">
        <v>22</v>
      </c>
      <c r="D263" s="17"/>
      <c r="E263" s="13" t="str">
        <f>+IF(ISERROR(VLOOKUP($D263,'Hoja 1 Datos Maestros'!$B$6:$F$55,2)=TRUE),"",VLOOKUP($D263,'Hoja 1 Datos Maestros'!$B$6:$F$55,2))</f>
        <v/>
      </c>
      <c r="F263" s="13" t="str">
        <f>+IF(ISERROR(VLOOKUP($D263,'Hoja 1 Datos Maestros'!$B$6:$F$55,3)=TRUE),"",VLOOKUP($D263,'Hoja 1 Datos Maestros'!$B$6:$F$55,3))</f>
        <v/>
      </c>
      <c r="G263" s="13" t="str">
        <f>+IF(ISERROR(VLOOKUP($D263,'Hoja 1 Datos Maestros'!$B$6:$F$55,4)=TRUE),"",VLOOKUP($D263,'Hoja 1 Datos Maestros'!$B$6:$F$55,4))</f>
        <v/>
      </c>
      <c r="H263" s="30">
        <f t="shared" ref="H263:H285" si="4">+SUM(L263:AI263)</f>
        <v>0</v>
      </c>
      <c r="I263" s="33"/>
      <c r="J263" s="32" t="str">
        <f>+IF(ISERROR(VLOOKUP(B263&amp;E263,Tablas!$N$102:$O$200,2,FALSE)=TRUE),"No definido",VLOOKUP(B263&amp;E263,Tablas!N359:O412,2,FALSE))</f>
        <v>No definido</v>
      </c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</row>
    <row r="264" spans="2:35" ht="27" customHeight="1" x14ac:dyDescent="0.25">
      <c r="B264" s="17"/>
      <c r="C264" s="18" t="s">
        <v>22</v>
      </c>
      <c r="D264" s="17"/>
      <c r="E264" s="13" t="str">
        <f>+IF(ISERROR(VLOOKUP($D264,'Hoja 1 Datos Maestros'!$B$6:$F$55,2)=TRUE),"",VLOOKUP($D264,'Hoja 1 Datos Maestros'!$B$6:$F$55,2))</f>
        <v/>
      </c>
      <c r="F264" s="13" t="str">
        <f>+IF(ISERROR(VLOOKUP($D264,'Hoja 1 Datos Maestros'!$B$6:$F$55,3)=TRUE),"",VLOOKUP($D264,'Hoja 1 Datos Maestros'!$B$6:$F$55,3))</f>
        <v/>
      </c>
      <c r="G264" s="13" t="str">
        <f>+IF(ISERROR(VLOOKUP($D264,'Hoja 1 Datos Maestros'!$B$6:$F$55,4)=TRUE),"",VLOOKUP($D264,'Hoja 1 Datos Maestros'!$B$6:$F$55,4))</f>
        <v/>
      </c>
      <c r="H264" s="30">
        <f t="shared" si="4"/>
        <v>0</v>
      </c>
      <c r="I264" s="33"/>
      <c r="J264" s="32" t="str">
        <f>+IF(ISERROR(VLOOKUP(B264&amp;E264,Tablas!$N$102:$O$200,2,FALSE)=TRUE),"No definido",VLOOKUP(B264&amp;E264,Tablas!N360:O413,2,FALSE))</f>
        <v>No definido</v>
      </c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</row>
    <row r="265" spans="2:35" ht="27" customHeight="1" x14ac:dyDescent="0.25">
      <c r="B265" s="17"/>
      <c r="C265" s="18" t="s">
        <v>22</v>
      </c>
      <c r="D265" s="17"/>
      <c r="E265" s="13" t="str">
        <f>+IF(ISERROR(VLOOKUP($D265,'Hoja 1 Datos Maestros'!$B$6:$F$55,2)=TRUE),"",VLOOKUP($D265,'Hoja 1 Datos Maestros'!$B$6:$F$55,2))</f>
        <v/>
      </c>
      <c r="F265" s="13" t="str">
        <f>+IF(ISERROR(VLOOKUP($D265,'Hoja 1 Datos Maestros'!$B$6:$F$55,3)=TRUE),"",VLOOKUP($D265,'Hoja 1 Datos Maestros'!$B$6:$F$55,3))</f>
        <v/>
      </c>
      <c r="G265" s="13" t="str">
        <f>+IF(ISERROR(VLOOKUP($D265,'Hoja 1 Datos Maestros'!$B$6:$F$55,4)=TRUE),"",VLOOKUP($D265,'Hoja 1 Datos Maestros'!$B$6:$F$55,4))</f>
        <v/>
      </c>
      <c r="H265" s="30">
        <f t="shared" si="4"/>
        <v>0</v>
      </c>
      <c r="I265" s="33"/>
      <c r="J265" s="32" t="str">
        <f>+IF(ISERROR(VLOOKUP(B265&amp;E265,Tablas!$N$102:$O$200,2,FALSE)=TRUE),"No definido",VLOOKUP(B265&amp;E265,Tablas!N361:O414,2,FALSE))</f>
        <v>No definido</v>
      </c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</row>
    <row r="266" spans="2:35" ht="27" customHeight="1" x14ac:dyDescent="0.25">
      <c r="B266" s="17"/>
      <c r="C266" s="18" t="s">
        <v>22</v>
      </c>
      <c r="D266" s="17"/>
      <c r="E266" s="13" t="str">
        <f>+IF(ISERROR(VLOOKUP($D266,'Hoja 1 Datos Maestros'!$B$6:$F$55,2)=TRUE),"",VLOOKUP($D266,'Hoja 1 Datos Maestros'!$B$6:$F$55,2))</f>
        <v/>
      </c>
      <c r="F266" s="13" t="str">
        <f>+IF(ISERROR(VLOOKUP($D266,'Hoja 1 Datos Maestros'!$B$6:$F$55,3)=TRUE),"",VLOOKUP($D266,'Hoja 1 Datos Maestros'!$B$6:$F$55,3))</f>
        <v/>
      </c>
      <c r="G266" s="13" t="str">
        <f>+IF(ISERROR(VLOOKUP($D266,'Hoja 1 Datos Maestros'!$B$6:$F$55,4)=TRUE),"",VLOOKUP($D266,'Hoja 1 Datos Maestros'!$B$6:$F$55,4))</f>
        <v/>
      </c>
      <c r="H266" s="30">
        <f t="shared" si="4"/>
        <v>0</v>
      </c>
      <c r="I266" s="33"/>
      <c r="J266" s="32" t="str">
        <f>+IF(ISERROR(VLOOKUP(B266&amp;E266,Tablas!$N$102:$O$200,2,FALSE)=TRUE),"No definido",VLOOKUP(B266&amp;E266,Tablas!N362:O415,2,FALSE))</f>
        <v>No definido</v>
      </c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</row>
    <row r="267" spans="2:35" ht="27" customHeight="1" x14ac:dyDescent="0.25">
      <c r="B267" s="17"/>
      <c r="C267" s="18" t="s">
        <v>22</v>
      </c>
      <c r="D267" s="17"/>
      <c r="E267" s="13" t="str">
        <f>+IF(ISERROR(VLOOKUP($D267,'Hoja 1 Datos Maestros'!$B$6:$F$55,2)=TRUE),"",VLOOKUP($D267,'Hoja 1 Datos Maestros'!$B$6:$F$55,2))</f>
        <v/>
      </c>
      <c r="F267" s="13" t="str">
        <f>+IF(ISERROR(VLOOKUP($D267,'Hoja 1 Datos Maestros'!$B$6:$F$55,3)=TRUE),"",VLOOKUP($D267,'Hoja 1 Datos Maestros'!$B$6:$F$55,3))</f>
        <v/>
      </c>
      <c r="G267" s="13" t="str">
        <f>+IF(ISERROR(VLOOKUP($D267,'Hoja 1 Datos Maestros'!$B$6:$F$55,4)=TRUE),"",VLOOKUP($D267,'Hoja 1 Datos Maestros'!$B$6:$F$55,4))</f>
        <v/>
      </c>
      <c r="H267" s="30">
        <f t="shared" si="4"/>
        <v>0</v>
      </c>
      <c r="I267" s="33"/>
      <c r="J267" s="32" t="str">
        <f>+IF(ISERROR(VLOOKUP(B267&amp;E267,Tablas!$N$102:$O$200,2,FALSE)=TRUE),"No definido",VLOOKUP(B267&amp;E267,Tablas!N363:O416,2,FALSE))</f>
        <v>No definido</v>
      </c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</row>
    <row r="268" spans="2:35" ht="27" customHeight="1" x14ac:dyDescent="0.25">
      <c r="B268" s="17"/>
      <c r="C268" s="18" t="s">
        <v>22</v>
      </c>
      <c r="D268" s="17"/>
      <c r="E268" s="13" t="str">
        <f>+IF(ISERROR(VLOOKUP($D268,'Hoja 1 Datos Maestros'!$B$6:$F$55,2)=TRUE),"",VLOOKUP($D268,'Hoja 1 Datos Maestros'!$B$6:$F$55,2))</f>
        <v/>
      </c>
      <c r="F268" s="13" t="str">
        <f>+IF(ISERROR(VLOOKUP($D268,'Hoja 1 Datos Maestros'!$B$6:$F$55,3)=TRUE),"",VLOOKUP($D268,'Hoja 1 Datos Maestros'!$B$6:$F$55,3))</f>
        <v/>
      </c>
      <c r="G268" s="13" t="str">
        <f>+IF(ISERROR(VLOOKUP($D268,'Hoja 1 Datos Maestros'!$B$6:$F$55,4)=TRUE),"",VLOOKUP($D268,'Hoja 1 Datos Maestros'!$B$6:$F$55,4))</f>
        <v/>
      </c>
      <c r="H268" s="30">
        <f t="shared" si="4"/>
        <v>0</v>
      </c>
      <c r="I268" s="33"/>
      <c r="J268" s="32" t="str">
        <f>+IF(ISERROR(VLOOKUP(B268&amp;E268,Tablas!$N$102:$O$200,2,FALSE)=TRUE),"No definido",VLOOKUP(B268&amp;E268,Tablas!N364:O417,2,FALSE))</f>
        <v>No definido</v>
      </c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</row>
    <row r="269" spans="2:35" ht="27" customHeight="1" x14ac:dyDescent="0.25">
      <c r="B269" s="17"/>
      <c r="C269" s="18" t="s">
        <v>22</v>
      </c>
      <c r="D269" s="17"/>
      <c r="E269" s="13" t="str">
        <f>+IF(ISERROR(VLOOKUP($D269,'Hoja 1 Datos Maestros'!$B$6:$F$55,2)=TRUE),"",VLOOKUP($D269,'Hoja 1 Datos Maestros'!$B$6:$F$55,2))</f>
        <v/>
      </c>
      <c r="F269" s="13" t="str">
        <f>+IF(ISERROR(VLOOKUP($D269,'Hoja 1 Datos Maestros'!$B$6:$F$55,3)=TRUE),"",VLOOKUP($D269,'Hoja 1 Datos Maestros'!$B$6:$F$55,3))</f>
        <v/>
      </c>
      <c r="G269" s="13" t="str">
        <f>+IF(ISERROR(VLOOKUP($D269,'Hoja 1 Datos Maestros'!$B$6:$F$55,4)=TRUE),"",VLOOKUP($D269,'Hoja 1 Datos Maestros'!$B$6:$F$55,4))</f>
        <v/>
      </c>
      <c r="H269" s="30">
        <f t="shared" si="4"/>
        <v>0</v>
      </c>
      <c r="I269" s="33"/>
      <c r="J269" s="32" t="str">
        <f>+IF(ISERROR(VLOOKUP(B269&amp;E269,Tablas!$N$102:$O$200,2,FALSE)=TRUE),"No definido",VLOOKUP(B269&amp;E269,Tablas!N365:O418,2,FALSE))</f>
        <v>No definido</v>
      </c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</row>
    <row r="270" spans="2:35" ht="27" customHeight="1" x14ac:dyDescent="0.25">
      <c r="B270" s="17"/>
      <c r="C270" s="18" t="s">
        <v>22</v>
      </c>
      <c r="D270" s="17"/>
      <c r="E270" s="13" t="str">
        <f>+IF(ISERROR(VLOOKUP($D270,'Hoja 1 Datos Maestros'!$B$6:$F$55,2)=TRUE),"",VLOOKUP($D270,'Hoja 1 Datos Maestros'!$B$6:$F$55,2))</f>
        <v/>
      </c>
      <c r="F270" s="13" t="str">
        <f>+IF(ISERROR(VLOOKUP($D270,'Hoja 1 Datos Maestros'!$B$6:$F$55,3)=TRUE),"",VLOOKUP($D270,'Hoja 1 Datos Maestros'!$B$6:$F$55,3))</f>
        <v/>
      </c>
      <c r="G270" s="13" t="str">
        <f>+IF(ISERROR(VLOOKUP($D270,'Hoja 1 Datos Maestros'!$B$6:$F$55,4)=TRUE),"",VLOOKUP($D270,'Hoja 1 Datos Maestros'!$B$6:$F$55,4))</f>
        <v/>
      </c>
      <c r="H270" s="30">
        <f t="shared" si="4"/>
        <v>0</v>
      </c>
      <c r="I270" s="33"/>
      <c r="J270" s="32" t="str">
        <f>+IF(ISERROR(VLOOKUP(B270&amp;E270,Tablas!$N$102:$O$200,2,FALSE)=TRUE),"No definido",VLOOKUP(B270&amp;E270,Tablas!N366:O419,2,FALSE))</f>
        <v>No definido</v>
      </c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</row>
    <row r="271" spans="2:35" ht="27" customHeight="1" x14ac:dyDescent="0.25">
      <c r="B271" s="17"/>
      <c r="C271" s="18" t="s">
        <v>22</v>
      </c>
      <c r="D271" s="17"/>
      <c r="E271" s="13" t="str">
        <f>+IF(ISERROR(VLOOKUP($D271,'Hoja 1 Datos Maestros'!$B$6:$F$55,2)=TRUE),"",VLOOKUP($D271,'Hoja 1 Datos Maestros'!$B$6:$F$55,2))</f>
        <v/>
      </c>
      <c r="F271" s="13" t="str">
        <f>+IF(ISERROR(VLOOKUP($D271,'Hoja 1 Datos Maestros'!$B$6:$F$55,3)=TRUE),"",VLOOKUP($D271,'Hoja 1 Datos Maestros'!$B$6:$F$55,3))</f>
        <v/>
      </c>
      <c r="G271" s="13" t="str">
        <f>+IF(ISERROR(VLOOKUP($D271,'Hoja 1 Datos Maestros'!$B$6:$F$55,4)=TRUE),"",VLOOKUP($D271,'Hoja 1 Datos Maestros'!$B$6:$F$55,4))</f>
        <v/>
      </c>
      <c r="H271" s="30">
        <f t="shared" si="4"/>
        <v>0</v>
      </c>
      <c r="I271" s="33"/>
      <c r="J271" s="32" t="str">
        <f>+IF(ISERROR(VLOOKUP(B271&amp;E271,Tablas!$N$102:$O$200,2,FALSE)=TRUE),"No definido",VLOOKUP(B271&amp;E271,Tablas!N367:O420,2,FALSE))</f>
        <v>No definido</v>
      </c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</row>
    <row r="272" spans="2:35" ht="27" customHeight="1" x14ac:dyDescent="0.25">
      <c r="B272" s="17"/>
      <c r="C272" s="18" t="s">
        <v>22</v>
      </c>
      <c r="D272" s="17"/>
      <c r="E272" s="13" t="str">
        <f>+IF(ISERROR(VLOOKUP($D272,'Hoja 1 Datos Maestros'!$B$6:$F$55,2)=TRUE),"",VLOOKUP($D272,'Hoja 1 Datos Maestros'!$B$6:$F$55,2))</f>
        <v/>
      </c>
      <c r="F272" s="13" t="str">
        <f>+IF(ISERROR(VLOOKUP($D272,'Hoja 1 Datos Maestros'!$B$6:$F$55,3)=TRUE),"",VLOOKUP($D272,'Hoja 1 Datos Maestros'!$B$6:$F$55,3))</f>
        <v/>
      </c>
      <c r="G272" s="13" t="str">
        <f>+IF(ISERROR(VLOOKUP($D272,'Hoja 1 Datos Maestros'!$B$6:$F$55,4)=TRUE),"",VLOOKUP($D272,'Hoja 1 Datos Maestros'!$B$6:$F$55,4))</f>
        <v/>
      </c>
      <c r="H272" s="30">
        <f t="shared" si="4"/>
        <v>0</v>
      </c>
      <c r="I272" s="33"/>
      <c r="J272" s="32" t="str">
        <f>+IF(ISERROR(VLOOKUP(B272&amp;E272,Tablas!$N$102:$O$200,2,FALSE)=TRUE),"No definido",VLOOKUP(B272&amp;E272,Tablas!N368:O421,2,FALSE))</f>
        <v>No definido</v>
      </c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</row>
    <row r="273" spans="2:35" ht="27" customHeight="1" x14ac:dyDescent="0.25">
      <c r="B273" s="17"/>
      <c r="C273" s="18" t="s">
        <v>22</v>
      </c>
      <c r="D273" s="17"/>
      <c r="E273" s="13" t="str">
        <f>+IF(ISERROR(VLOOKUP($D273,'Hoja 1 Datos Maestros'!$B$6:$F$55,2)=TRUE),"",VLOOKUP($D273,'Hoja 1 Datos Maestros'!$B$6:$F$55,2))</f>
        <v/>
      </c>
      <c r="F273" s="13" t="str">
        <f>+IF(ISERROR(VLOOKUP($D273,'Hoja 1 Datos Maestros'!$B$6:$F$55,3)=TRUE),"",VLOOKUP($D273,'Hoja 1 Datos Maestros'!$B$6:$F$55,3))</f>
        <v/>
      </c>
      <c r="G273" s="13" t="str">
        <f>+IF(ISERROR(VLOOKUP($D273,'Hoja 1 Datos Maestros'!$B$6:$F$55,4)=TRUE),"",VLOOKUP($D273,'Hoja 1 Datos Maestros'!$B$6:$F$55,4))</f>
        <v/>
      </c>
      <c r="H273" s="30">
        <f t="shared" si="4"/>
        <v>0</v>
      </c>
      <c r="I273" s="33"/>
      <c r="J273" s="32" t="str">
        <f>+IF(ISERROR(VLOOKUP(B273&amp;E273,Tablas!$N$102:$O$200,2,FALSE)=TRUE),"No definido",VLOOKUP(B273&amp;E273,Tablas!N369:O422,2,FALSE))</f>
        <v>No definido</v>
      </c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</row>
    <row r="274" spans="2:35" ht="27" customHeight="1" x14ac:dyDescent="0.25">
      <c r="B274" s="17"/>
      <c r="C274" s="18"/>
      <c r="D274" s="17"/>
      <c r="E274" s="13" t="str">
        <f>+IF(ISERROR(VLOOKUP($D274,'Hoja 1 Datos Maestros'!$B$6:$F$55,2)=TRUE),"",VLOOKUP($D274,'Hoja 1 Datos Maestros'!$B$6:$F$55,2))</f>
        <v/>
      </c>
      <c r="F274" s="13" t="str">
        <f>+IF(ISERROR(VLOOKUP($D274,'Hoja 1 Datos Maestros'!$B$6:$F$55,3)=TRUE),"",VLOOKUP($D274,'Hoja 1 Datos Maestros'!$B$6:$F$55,3))</f>
        <v/>
      </c>
      <c r="G274" s="13" t="str">
        <f>+IF(ISERROR(VLOOKUP($D274,'Hoja 1 Datos Maestros'!$B$6:$F$55,4)=TRUE),"",VLOOKUP($D274,'Hoja 1 Datos Maestros'!$B$6:$F$55,4))</f>
        <v/>
      </c>
      <c r="H274" s="30">
        <f t="shared" si="4"/>
        <v>0</v>
      </c>
      <c r="I274" s="33"/>
      <c r="J274" s="32" t="str">
        <f>+IF(ISERROR(VLOOKUP(B274&amp;E274,Tablas!$N$102:$O$200,2,FALSE)=TRUE),"No definido",VLOOKUP(B274&amp;E274,Tablas!N370:O423,2,FALSE))</f>
        <v>No definido</v>
      </c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</row>
    <row r="275" spans="2:35" ht="27" customHeight="1" x14ac:dyDescent="0.25">
      <c r="B275" s="17"/>
      <c r="C275" s="18"/>
      <c r="D275" s="17"/>
      <c r="E275" s="13" t="str">
        <f>+IF(ISERROR(VLOOKUP($D275,'Hoja 1 Datos Maestros'!$B$6:$F$55,2)=TRUE),"",VLOOKUP($D275,'Hoja 1 Datos Maestros'!$B$6:$F$55,2))</f>
        <v/>
      </c>
      <c r="F275" s="13" t="str">
        <f>+IF(ISERROR(VLOOKUP($D275,'Hoja 1 Datos Maestros'!$B$6:$F$55,3)=TRUE),"",VLOOKUP($D275,'Hoja 1 Datos Maestros'!$B$6:$F$55,3))</f>
        <v/>
      </c>
      <c r="G275" s="13" t="str">
        <f>+IF(ISERROR(VLOOKUP($D275,'Hoja 1 Datos Maestros'!$B$6:$F$55,4)=TRUE),"",VLOOKUP($D275,'Hoja 1 Datos Maestros'!$B$6:$F$55,4))</f>
        <v/>
      </c>
      <c r="H275" s="30">
        <f t="shared" si="4"/>
        <v>0</v>
      </c>
      <c r="I275" s="33"/>
      <c r="J275" s="32" t="str">
        <f>+IF(ISERROR(VLOOKUP(B275&amp;E275,Tablas!$N$102:$O$200,2,FALSE)=TRUE),"No definido",VLOOKUP(B275&amp;E275,Tablas!N371:O424,2,FALSE))</f>
        <v>No definido</v>
      </c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</row>
    <row r="276" spans="2:35" ht="27" customHeight="1" x14ac:dyDescent="0.25">
      <c r="B276" s="17"/>
      <c r="C276" s="18" t="s">
        <v>22</v>
      </c>
      <c r="D276" s="17"/>
      <c r="E276" s="13" t="str">
        <f>+IF(ISERROR(VLOOKUP($D276,'Hoja 1 Datos Maestros'!$B$6:$F$55,2)=TRUE),"",VLOOKUP($D276,'Hoja 1 Datos Maestros'!$B$6:$F$55,2))</f>
        <v/>
      </c>
      <c r="F276" s="13" t="str">
        <f>+IF(ISERROR(VLOOKUP($D276,'Hoja 1 Datos Maestros'!$B$6:$F$55,3)=TRUE),"",VLOOKUP($D276,'Hoja 1 Datos Maestros'!$B$6:$F$55,3))</f>
        <v/>
      </c>
      <c r="G276" s="13" t="str">
        <f>+IF(ISERROR(VLOOKUP($D276,'Hoja 1 Datos Maestros'!$B$6:$F$55,4)=TRUE),"",VLOOKUP($D276,'Hoja 1 Datos Maestros'!$B$6:$F$55,4))</f>
        <v/>
      </c>
      <c r="H276" s="30">
        <f t="shared" si="4"/>
        <v>0</v>
      </c>
      <c r="I276" s="33"/>
      <c r="J276" s="32" t="str">
        <f>+IF(ISERROR(VLOOKUP(B276&amp;E276,Tablas!$N$102:$O$200,2,FALSE)=TRUE),"No definido",VLOOKUP(B276&amp;E276,Tablas!N372:O425,2,FALSE))</f>
        <v>No definido</v>
      </c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</row>
    <row r="277" spans="2:35" ht="27" customHeight="1" x14ac:dyDescent="0.25">
      <c r="B277" s="17"/>
      <c r="C277" s="18" t="s">
        <v>22</v>
      </c>
      <c r="D277" s="17"/>
      <c r="E277" s="13" t="str">
        <f>+IF(ISERROR(VLOOKUP($D277,'Hoja 1 Datos Maestros'!$B$6:$F$55,2)=TRUE),"",VLOOKUP($D277,'Hoja 1 Datos Maestros'!$B$6:$F$55,2))</f>
        <v/>
      </c>
      <c r="F277" s="13" t="str">
        <f>+IF(ISERROR(VLOOKUP($D277,'Hoja 1 Datos Maestros'!$B$6:$F$55,3)=TRUE),"",VLOOKUP($D277,'Hoja 1 Datos Maestros'!$B$6:$F$55,3))</f>
        <v/>
      </c>
      <c r="G277" s="13" t="str">
        <f>+IF(ISERROR(VLOOKUP($D277,'Hoja 1 Datos Maestros'!$B$6:$F$55,4)=TRUE),"",VLOOKUP($D277,'Hoja 1 Datos Maestros'!$B$6:$F$55,4))</f>
        <v/>
      </c>
      <c r="H277" s="30">
        <f t="shared" si="4"/>
        <v>0</v>
      </c>
      <c r="I277" s="33"/>
      <c r="J277" s="32" t="str">
        <f>+IF(ISERROR(VLOOKUP(B277&amp;E277,Tablas!$N$102:$O$200,2,FALSE)=TRUE),"No definido",VLOOKUP(B277&amp;E277,Tablas!N373:O426,2,FALSE))</f>
        <v>No definido</v>
      </c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</row>
    <row r="278" spans="2:35" ht="27" customHeight="1" x14ac:dyDescent="0.25">
      <c r="B278" s="17"/>
      <c r="C278" s="18" t="s">
        <v>22</v>
      </c>
      <c r="D278" s="17"/>
      <c r="E278" s="13" t="str">
        <f>+IF(ISERROR(VLOOKUP($D278,'Hoja 1 Datos Maestros'!$B$6:$F$55,2)=TRUE),"",VLOOKUP($D278,'Hoja 1 Datos Maestros'!$B$6:$F$55,2))</f>
        <v/>
      </c>
      <c r="F278" s="13" t="str">
        <f>+IF(ISERROR(VLOOKUP($D278,'Hoja 1 Datos Maestros'!$B$6:$F$55,3)=TRUE),"",VLOOKUP($D278,'Hoja 1 Datos Maestros'!$B$6:$F$55,3))</f>
        <v/>
      </c>
      <c r="G278" s="13" t="str">
        <f>+IF(ISERROR(VLOOKUP($D278,'Hoja 1 Datos Maestros'!$B$6:$F$55,4)=TRUE),"",VLOOKUP($D278,'Hoja 1 Datos Maestros'!$B$6:$F$55,4))</f>
        <v/>
      </c>
      <c r="H278" s="30">
        <f t="shared" si="4"/>
        <v>0</v>
      </c>
      <c r="I278" s="33"/>
      <c r="J278" s="32" t="str">
        <f>+IF(ISERROR(VLOOKUP(B278&amp;E278,Tablas!$N$102:$O$200,2,FALSE)=TRUE),"No definido",VLOOKUP(B278&amp;E278,Tablas!N374:O427,2,FALSE))</f>
        <v>No definido</v>
      </c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</row>
    <row r="279" spans="2:35" ht="27" customHeight="1" x14ac:dyDescent="0.25">
      <c r="B279" s="17"/>
      <c r="C279" s="18" t="s">
        <v>22</v>
      </c>
      <c r="D279" s="17"/>
      <c r="E279" s="13" t="str">
        <f>+IF(ISERROR(VLOOKUP($D279,'Hoja 1 Datos Maestros'!$B$6:$F$55,2)=TRUE),"",VLOOKUP($D279,'Hoja 1 Datos Maestros'!$B$6:$F$55,2))</f>
        <v/>
      </c>
      <c r="F279" s="13" t="str">
        <f>+IF(ISERROR(VLOOKUP($D279,'Hoja 1 Datos Maestros'!$B$6:$F$55,3)=TRUE),"",VLOOKUP($D279,'Hoja 1 Datos Maestros'!$B$6:$F$55,3))</f>
        <v/>
      </c>
      <c r="G279" s="13" t="str">
        <f>+IF(ISERROR(VLOOKUP($D279,'Hoja 1 Datos Maestros'!$B$6:$F$55,4)=TRUE),"",VLOOKUP($D279,'Hoja 1 Datos Maestros'!$B$6:$F$55,4))</f>
        <v/>
      </c>
      <c r="H279" s="30">
        <f t="shared" si="4"/>
        <v>0</v>
      </c>
      <c r="I279" s="33"/>
      <c r="J279" s="32" t="str">
        <f>+IF(ISERROR(VLOOKUP(B279&amp;E279,Tablas!$N$102:$O$200,2,FALSE)=TRUE),"No definido",VLOOKUP(B279&amp;E279,Tablas!N375:O428,2,FALSE))</f>
        <v>No definido</v>
      </c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</row>
    <row r="280" spans="2:35" ht="27" customHeight="1" x14ac:dyDescent="0.25">
      <c r="B280" s="17"/>
      <c r="C280" s="18" t="s">
        <v>22</v>
      </c>
      <c r="D280" s="17"/>
      <c r="E280" s="13" t="str">
        <f>+IF(ISERROR(VLOOKUP($D280,'Hoja 1 Datos Maestros'!$B$6:$F$55,2)=TRUE),"",VLOOKUP($D280,'Hoja 1 Datos Maestros'!$B$6:$F$55,2))</f>
        <v/>
      </c>
      <c r="F280" s="13" t="str">
        <f>+IF(ISERROR(VLOOKUP($D280,'Hoja 1 Datos Maestros'!$B$6:$F$55,3)=TRUE),"",VLOOKUP($D280,'Hoja 1 Datos Maestros'!$B$6:$F$55,3))</f>
        <v/>
      </c>
      <c r="G280" s="13" t="str">
        <f>+IF(ISERROR(VLOOKUP($D280,'Hoja 1 Datos Maestros'!$B$6:$F$55,4)=TRUE),"",VLOOKUP($D280,'Hoja 1 Datos Maestros'!$B$6:$F$55,4))</f>
        <v/>
      </c>
      <c r="H280" s="30">
        <f t="shared" si="4"/>
        <v>0</v>
      </c>
      <c r="I280" s="33"/>
      <c r="J280" s="32" t="str">
        <f>+IF(ISERROR(VLOOKUP(B280&amp;E280,Tablas!$N$102:$O$200,2,FALSE)=TRUE),"No definido",VLOOKUP(B280&amp;E280,Tablas!N376:O429,2,FALSE))</f>
        <v>No definido</v>
      </c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</row>
    <row r="281" spans="2:35" ht="27" customHeight="1" x14ac:dyDescent="0.25">
      <c r="B281" s="17"/>
      <c r="C281" s="18" t="s">
        <v>22</v>
      </c>
      <c r="D281" s="17"/>
      <c r="E281" s="13" t="str">
        <f>+IF(ISERROR(VLOOKUP($D281,'Hoja 1 Datos Maestros'!$B$6:$F$55,2)=TRUE),"",VLOOKUP($D281,'Hoja 1 Datos Maestros'!$B$6:$F$55,2))</f>
        <v/>
      </c>
      <c r="F281" s="13" t="str">
        <f>+IF(ISERROR(VLOOKUP($D281,'Hoja 1 Datos Maestros'!$B$6:$F$55,3)=TRUE),"",VLOOKUP($D281,'Hoja 1 Datos Maestros'!$B$6:$F$55,3))</f>
        <v/>
      </c>
      <c r="G281" s="13" t="str">
        <f>+IF(ISERROR(VLOOKUP($D281,'Hoja 1 Datos Maestros'!$B$6:$F$55,4)=TRUE),"",VLOOKUP($D281,'Hoja 1 Datos Maestros'!$B$6:$F$55,4))</f>
        <v/>
      </c>
      <c r="H281" s="30">
        <f t="shared" si="4"/>
        <v>0</v>
      </c>
      <c r="I281" s="33"/>
      <c r="J281" s="32" t="str">
        <f>+IF(ISERROR(VLOOKUP(B281&amp;E281,Tablas!$N$102:$O$200,2,FALSE)=TRUE),"No definido",VLOOKUP(B281&amp;E281,Tablas!N377:O430,2,FALSE))</f>
        <v>No definido</v>
      </c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</row>
    <row r="282" spans="2:35" ht="27" customHeight="1" x14ac:dyDescent="0.25">
      <c r="B282" s="17"/>
      <c r="C282" s="18" t="s">
        <v>22</v>
      </c>
      <c r="D282" s="17"/>
      <c r="E282" s="13" t="str">
        <f>+IF(ISERROR(VLOOKUP($D282,'Hoja 1 Datos Maestros'!$B$6:$F$55,2)=TRUE),"",VLOOKUP($D282,'Hoja 1 Datos Maestros'!$B$6:$F$55,2))</f>
        <v/>
      </c>
      <c r="F282" s="13" t="str">
        <f>+IF(ISERROR(VLOOKUP($D282,'Hoja 1 Datos Maestros'!$B$6:$F$55,3)=TRUE),"",VLOOKUP($D282,'Hoja 1 Datos Maestros'!$B$6:$F$55,3))</f>
        <v/>
      </c>
      <c r="G282" s="13" t="str">
        <f>+IF(ISERROR(VLOOKUP($D282,'Hoja 1 Datos Maestros'!$B$6:$F$55,4)=TRUE),"",VLOOKUP($D282,'Hoja 1 Datos Maestros'!$B$6:$F$55,4))</f>
        <v/>
      </c>
      <c r="H282" s="30">
        <f t="shared" si="4"/>
        <v>0</v>
      </c>
      <c r="I282" s="33"/>
      <c r="J282" s="32" t="str">
        <f>+IF(ISERROR(VLOOKUP(B282&amp;E282,Tablas!$N$102:$O$200,2,FALSE)=TRUE),"No definido",VLOOKUP(B282&amp;E282,Tablas!N378:O431,2,FALSE))</f>
        <v>No definido</v>
      </c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</row>
    <row r="283" spans="2:35" ht="27" customHeight="1" x14ac:dyDescent="0.25">
      <c r="B283" s="17"/>
      <c r="C283" s="18" t="s">
        <v>22</v>
      </c>
      <c r="D283" s="17"/>
      <c r="E283" s="13" t="str">
        <f>+IF(ISERROR(VLOOKUP($D283,'Hoja 1 Datos Maestros'!$B$6:$F$55,2)=TRUE),"",VLOOKUP($D283,'Hoja 1 Datos Maestros'!$B$6:$F$55,2))</f>
        <v/>
      </c>
      <c r="F283" s="13" t="str">
        <f>+IF(ISERROR(VLOOKUP($D283,'Hoja 1 Datos Maestros'!$B$6:$F$55,3)=TRUE),"",VLOOKUP($D283,'Hoja 1 Datos Maestros'!$B$6:$F$55,3))</f>
        <v/>
      </c>
      <c r="G283" s="13" t="str">
        <f>+IF(ISERROR(VLOOKUP($D283,'Hoja 1 Datos Maestros'!$B$6:$F$55,4)=TRUE),"",VLOOKUP($D283,'Hoja 1 Datos Maestros'!$B$6:$F$55,4))</f>
        <v/>
      </c>
      <c r="H283" s="30">
        <f t="shared" si="4"/>
        <v>0</v>
      </c>
      <c r="I283" s="33"/>
      <c r="J283" s="32" t="str">
        <f>+IF(ISERROR(VLOOKUP(B283&amp;E283,Tablas!$N$102:$O$200,2,FALSE)=TRUE),"No definido",VLOOKUP(B283&amp;E283,Tablas!N379:O432,2,FALSE))</f>
        <v>No definido</v>
      </c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</row>
    <row r="284" spans="2:35" ht="27" customHeight="1" x14ac:dyDescent="0.25">
      <c r="B284" s="17"/>
      <c r="C284" s="18" t="s">
        <v>22</v>
      </c>
      <c r="D284" s="17"/>
      <c r="E284" s="13" t="str">
        <f>+IF(ISERROR(VLOOKUP($D284,'Hoja 1 Datos Maestros'!$B$6:$F$55,2)=TRUE),"",VLOOKUP($D284,'Hoja 1 Datos Maestros'!$B$6:$F$55,2))</f>
        <v/>
      </c>
      <c r="F284" s="13" t="str">
        <f>+IF(ISERROR(VLOOKUP($D284,'Hoja 1 Datos Maestros'!$B$6:$F$55,3)=TRUE),"",VLOOKUP($D284,'Hoja 1 Datos Maestros'!$B$6:$F$55,3))</f>
        <v/>
      </c>
      <c r="G284" s="13" t="str">
        <f>+IF(ISERROR(VLOOKUP($D284,'Hoja 1 Datos Maestros'!$B$6:$F$55,4)=TRUE),"",VLOOKUP($D284,'Hoja 1 Datos Maestros'!$B$6:$F$55,4))</f>
        <v/>
      </c>
      <c r="H284" s="30">
        <f t="shared" si="4"/>
        <v>0</v>
      </c>
      <c r="I284" s="33"/>
      <c r="J284" s="32" t="str">
        <f>+IF(ISERROR(VLOOKUP(B284&amp;E284,Tablas!$N$102:$O$200,2,FALSE)=TRUE),"No definido",VLOOKUP(B284&amp;E284,Tablas!N380:O433,2,FALSE))</f>
        <v>No definido</v>
      </c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</row>
    <row r="285" spans="2:35" ht="27" customHeight="1" x14ac:dyDescent="0.25">
      <c r="B285" s="17"/>
      <c r="C285" s="18" t="s">
        <v>22</v>
      </c>
      <c r="D285" s="17"/>
      <c r="E285" s="13" t="str">
        <f>+IF(ISERROR(VLOOKUP($D285,'Hoja 1 Datos Maestros'!$B$6:$F$55,2)=TRUE),"",VLOOKUP($D285,'Hoja 1 Datos Maestros'!$B$6:$F$55,2))</f>
        <v/>
      </c>
      <c r="F285" s="13" t="str">
        <f>+IF(ISERROR(VLOOKUP($D285,'Hoja 1 Datos Maestros'!$B$6:$F$55,3)=TRUE),"",VLOOKUP($D285,'Hoja 1 Datos Maestros'!$B$6:$F$55,3))</f>
        <v/>
      </c>
      <c r="G285" s="13" t="str">
        <f>+IF(ISERROR(VLOOKUP($D285,'Hoja 1 Datos Maestros'!$B$6:$F$55,4)=TRUE),"",VLOOKUP($D285,'Hoja 1 Datos Maestros'!$B$6:$F$55,4))</f>
        <v/>
      </c>
      <c r="H285" s="30">
        <f t="shared" si="4"/>
        <v>0</v>
      </c>
      <c r="I285" s="33"/>
      <c r="J285" s="32" t="str">
        <f>+IF(ISERROR(VLOOKUP(B285&amp;E285,Tablas!$N$102:$O$200,2,FALSE)=TRUE),"No definido",VLOOKUP(B285&amp;E285,Tablas!N381:O434,2,FALSE))</f>
        <v>No definido</v>
      </c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</row>
    <row r="286" spans="2:35" ht="15.75" thickBot="1" x14ac:dyDescent="0.3"/>
    <row r="287" spans="2:35" ht="15.75" thickBot="1" x14ac:dyDescent="0.3">
      <c r="B287" s="35" t="s">
        <v>19</v>
      </c>
      <c r="C287" s="36"/>
      <c r="D287" s="36"/>
      <c r="E287" s="36"/>
      <c r="F287" s="36"/>
      <c r="G287" s="36"/>
      <c r="H287" s="37">
        <f>SUM(H6:H285)</f>
        <v>0</v>
      </c>
      <c r="I287" s="38"/>
      <c r="J287" s="39"/>
      <c r="K287" s="34"/>
      <c r="L287" s="40">
        <f t="shared" ref="L287:AI287" si="5">SUM(L6:L285)</f>
        <v>0</v>
      </c>
      <c r="M287" s="40">
        <f t="shared" si="5"/>
        <v>0</v>
      </c>
      <c r="N287" s="40">
        <f t="shared" si="5"/>
        <v>0</v>
      </c>
      <c r="O287" s="40">
        <f t="shared" si="5"/>
        <v>0</v>
      </c>
      <c r="P287" s="40">
        <f t="shared" si="5"/>
        <v>0</v>
      </c>
      <c r="Q287" s="40">
        <f t="shared" si="5"/>
        <v>0</v>
      </c>
      <c r="R287" s="40">
        <f t="shared" si="5"/>
        <v>0</v>
      </c>
      <c r="S287" s="40">
        <f t="shared" si="5"/>
        <v>0</v>
      </c>
      <c r="T287" s="40">
        <f t="shared" si="5"/>
        <v>0</v>
      </c>
      <c r="U287" s="40">
        <f t="shared" si="5"/>
        <v>0</v>
      </c>
      <c r="V287" s="40">
        <f t="shared" si="5"/>
        <v>0</v>
      </c>
      <c r="W287" s="40">
        <f t="shared" si="5"/>
        <v>0</v>
      </c>
      <c r="X287" s="40">
        <f t="shared" si="5"/>
        <v>0</v>
      </c>
      <c r="Y287" s="40">
        <f t="shared" si="5"/>
        <v>0</v>
      </c>
      <c r="Z287" s="40">
        <f t="shared" si="5"/>
        <v>0</v>
      </c>
      <c r="AA287" s="40">
        <f t="shared" si="5"/>
        <v>0</v>
      </c>
      <c r="AB287" s="40">
        <f t="shared" si="5"/>
        <v>0</v>
      </c>
      <c r="AC287" s="40">
        <f t="shared" si="5"/>
        <v>0</v>
      </c>
      <c r="AD287" s="40">
        <f t="shared" si="5"/>
        <v>0</v>
      </c>
      <c r="AE287" s="40">
        <f t="shared" si="5"/>
        <v>0</v>
      </c>
      <c r="AF287" s="40">
        <f t="shared" si="5"/>
        <v>0</v>
      </c>
      <c r="AG287" s="40">
        <f t="shared" si="5"/>
        <v>0</v>
      </c>
      <c r="AH287" s="40">
        <f t="shared" si="5"/>
        <v>0</v>
      </c>
      <c r="AI287" s="40">
        <f t="shared" si="5"/>
        <v>0</v>
      </c>
    </row>
  </sheetData>
  <sheetProtection algorithmName="SHA-512" hashValue="GhLpmARDJ8iCq28FvtRTmg+tl22ZxmyWCfFbHMwK3uGYJ+65YQ+FjHL7uYKknr2KMKypDZ9BRvya0QCWJN7FfA==" saltValue="QlcV9/Kw2nWYDCshZdbOtQ==" spinCount="100000" sheet="1" objects="1" scenarios="1"/>
  <mergeCells count="1">
    <mergeCell ref="D2:E2"/>
  </mergeCells>
  <pageMargins left="0.7" right="0.7" top="0.75" bottom="0.75" header="0.3" footer="0.3"/>
  <pageSetup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Tablas!$A$8:$A$15</xm:f>
          </x14:formula1>
          <xm:sqref>B6</xm:sqref>
        </x14:dataValidation>
        <x14:dataValidation type="list" allowBlank="1" showInputMessage="1" showErrorMessage="1">
          <x14:formula1>
            <xm:f>Tablas!$A$8:$A$15</xm:f>
          </x14:formula1>
          <xm:sqref>B7:B285</xm:sqref>
        </x14:dataValidation>
        <x14:dataValidation type="list" allowBlank="1" showInputMessage="1" showErrorMessage="1">
          <x14:formula1>
            <xm:f>Tablas!$E$7:$E$11</xm:f>
          </x14:formula1>
          <xm:sqref>C6:C285</xm:sqref>
        </x14:dataValidation>
        <x14:dataValidation type="list" allowBlank="1" showInputMessage="1" showErrorMessage="1">
          <x14:formula1>
            <xm:f>'Hoja 1 Datos Maestros'!$B$6:$B$55</xm:f>
          </x14:formula1>
          <xm:sqref>D6:D285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"/>
  <sheetViews>
    <sheetView workbookViewId="0">
      <selection activeCell="C2" sqref="C2"/>
    </sheetView>
  </sheetViews>
  <sheetFormatPr baseColWidth="10" defaultColWidth="11.375" defaultRowHeight="15" x14ac:dyDescent="0.25"/>
  <cols>
    <col min="1" max="1" width="11.375" style="1"/>
    <col min="2" max="2" width="6.75" style="1" customWidth="1"/>
    <col min="3" max="3" width="57.375" style="1" customWidth="1"/>
    <col min="4" max="4" width="21.875" style="1" customWidth="1"/>
    <col min="5" max="5" width="11.375" style="1"/>
    <col min="6" max="6" width="14.875" style="1" hidden="1" customWidth="1"/>
    <col min="7" max="7" width="15.25" style="1" hidden="1" customWidth="1"/>
    <col min="8" max="16384" width="11.375" style="1"/>
  </cols>
  <sheetData>
    <row r="2" spans="2:7" x14ac:dyDescent="0.25">
      <c r="B2" s="2" t="s">
        <v>128</v>
      </c>
    </row>
    <row r="3" spans="2:7" ht="30" customHeight="1" x14ac:dyDescent="0.25">
      <c r="B3" s="24" t="s">
        <v>116</v>
      </c>
      <c r="C3" s="24" t="s">
        <v>117</v>
      </c>
      <c r="D3" s="24" t="s">
        <v>147</v>
      </c>
    </row>
    <row r="4" spans="2:7" ht="30" customHeight="1" x14ac:dyDescent="0.25">
      <c r="B4" s="21"/>
      <c r="C4" s="22" t="s">
        <v>148</v>
      </c>
      <c r="D4" s="21">
        <f>+SUMIF('Plan de Recursos Etapa 1'!$J$6:$J$285,+Resumen!G4,'Plan de Recursos Etapa 1'!$H$6:$H$285)</f>
        <v>0</v>
      </c>
      <c r="F4" s="1" t="s">
        <v>121</v>
      </c>
      <c r="G4" s="41" t="s">
        <v>121</v>
      </c>
    </row>
    <row r="5" spans="2:7" ht="30" customHeight="1" x14ac:dyDescent="0.25">
      <c r="B5" s="21"/>
      <c r="C5" s="22" t="s">
        <v>127</v>
      </c>
      <c r="D5" s="21">
        <f>+SUMIF('Plan de Recursos Etapa 1'!$J$6:$J$285,+Resumen!G5,'Plan de Recursos Etapa 1'!$H$6:$H$285)</f>
        <v>0</v>
      </c>
      <c r="G5" s="41" t="s">
        <v>149</v>
      </c>
    </row>
    <row r="6" spans="2:7" ht="30" customHeight="1" x14ac:dyDescent="0.25">
      <c r="B6" s="21"/>
      <c r="C6" s="23" t="s">
        <v>118</v>
      </c>
      <c r="D6" s="21">
        <f>+SUMIF('Plan de Recursos Etapa 1'!$J$6:$J$285,+Resumen!G6,'Plan de Recursos Etapa 1'!$H$6:$H$285)</f>
        <v>0</v>
      </c>
      <c r="F6" s="1" t="s">
        <v>122</v>
      </c>
      <c r="G6" s="1" t="s">
        <v>122</v>
      </c>
    </row>
    <row r="7" spans="2:7" ht="30" customHeight="1" x14ac:dyDescent="0.25">
      <c r="B7" s="21"/>
      <c r="C7" s="23" t="s">
        <v>119</v>
      </c>
      <c r="D7" s="21">
        <f>+SUMIF('Plan de Recursos Etapa 1'!$J$6:$J$285,+Resumen!G7,'Plan de Recursos Etapa 1'!$H$6:$H$285)</f>
        <v>0</v>
      </c>
      <c r="F7" s="1" t="s">
        <v>123</v>
      </c>
      <c r="G7" s="1" t="s">
        <v>123</v>
      </c>
    </row>
    <row r="8" spans="2:7" ht="30" customHeight="1" x14ac:dyDescent="0.25">
      <c r="B8" s="21"/>
      <c r="C8" s="23" t="s">
        <v>120</v>
      </c>
      <c r="D8" s="21">
        <f>+SUMIF('Plan de Recursos Etapa 1'!$J$6:$J$285,+Resumen!G8,'Plan de Recursos Etapa 1'!$H$6:$H$285)</f>
        <v>0</v>
      </c>
      <c r="F8" s="1" t="s">
        <v>125</v>
      </c>
      <c r="G8" s="1" t="s">
        <v>124</v>
      </c>
    </row>
    <row r="9" spans="2:7" ht="30" customHeight="1" x14ac:dyDescent="0.25">
      <c r="B9" s="44" t="s">
        <v>109</v>
      </c>
      <c r="C9" s="45"/>
      <c r="D9" s="24">
        <f>+SUM(D4:D8)</f>
        <v>0</v>
      </c>
    </row>
    <row r="10" spans="2:7" ht="30" customHeight="1" x14ac:dyDescent="0.25"/>
  </sheetData>
  <sheetProtection algorithmName="SHA-512" hashValue="ceTLQcQ7odF3cE6tYw8go26oF2yYM+oXzYcdJoVNMsPDa+Le55bgyjXTvbSWRiV9Ubq1P6qtQoaWBX/Lu4A3Xw==" saltValue="k6+DW9LkigXI9ESginoPKg==" spinCount="100000" sheet="1" objects="1" scenarios="1"/>
  <mergeCells count="1">
    <mergeCell ref="B9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opLeftCell="I127" workbookViewId="0">
      <selection activeCell="M147" sqref="M147"/>
    </sheetView>
  </sheetViews>
  <sheetFormatPr baseColWidth="10" defaultRowHeight="15" x14ac:dyDescent="0.25"/>
  <cols>
    <col min="1" max="1" width="41.375" bestFit="1" customWidth="1"/>
    <col min="3" max="3" width="34.125" bestFit="1" customWidth="1"/>
    <col min="7" max="7" width="29.125" customWidth="1"/>
    <col min="12" max="12" width="41.375" bestFit="1" customWidth="1"/>
    <col min="13" max="13" width="24.625" bestFit="1" customWidth="1"/>
    <col min="14" max="14" width="65.375" style="1" bestFit="1" customWidth="1"/>
    <col min="15" max="15" width="14.875" bestFit="1" customWidth="1"/>
  </cols>
  <sheetData>
    <row r="1" spans="1:15" x14ac:dyDescent="0.25">
      <c r="A1" s="1" t="s">
        <v>8</v>
      </c>
      <c r="B1" s="1"/>
      <c r="C1" s="1"/>
      <c r="D1" s="1"/>
      <c r="E1" s="1"/>
      <c r="F1" s="1"/>
      <c r="G1" s="1" t="s">
        <v>13</v>
      </c>
      <c r="H1" s="1"/>
      <c r="I1" s="1"/>
    </row>
    <row r="2" spans="1:15" x14ac:dyDescent="0.25">
      <c r="A2" s="1" t="s">
        <v>9</v>
      </c>
      <c r="B2" s="1"/>
      <c r="C2" s="1"/>
      <c r="D2" s="1"/>
      <c r="E2" s="1"/>
      <c r="F2" s="1"/>
      <c r="G2" s="1" t="s">
        <v>14</v>
      </c>
      <c r="H2" s="1"/>
      <c r="I2" s="1"/>
    </row>
    <row r="3" spans="1:15" x14ac:dyDescent="0.25">
      <c r="A3" s="1" t="s">
        <v>10</v>
      </c>
      <c r="B3" s="1"/>
      <c r="C3" s="1"/>
      <c r="D3" s="1"/>
      <c r="E3" s="1"/>
      <c r="F3" s="1"/>
      <c r="G3" s="1" t="s">
        <v>15</v>
      </c>
      <c r="H3" s="1"/>
      <c r="I3" s="1"/>
    </row>
    <row r="4" spans="1:15" x14ac:dyDescent="0.25">
      <c r="A4" s="1" t="s">
        <v>11</v>
      </c>
      <c r="B4" s="1"/>
      <c r="C4" s="1"/>
      <c r="D4" s="1"/>
      <c r="E4" s="1"/>
      <c r="F4" s="1"/>
      <c r="G4" s="1" t="s">
        <v>16</v>
      </c>
      <c r="H4" s="1"/>
      <c r="I4" s="1"/>
    </row>
    <row r="5" spans="1:15" x14ac:dyDescent="0.25">
      <c r="A5" s="1" t="s">
        <v>12</v>
      </c>
      <c r="B5" s="1"/>
      <c r="C5" s="1"/>
      <c r="D5" s="1"/>
      <c r="E5" s="1"/>
      <c r="F5" s="1"/>
      <c r="G5" s="1" t="s">
        <v>17</v>
      </c>
      <c r="H5" s="1"/>
      <c r="I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</row>
    <row r="7" spans="1:15" x14ac:dyDescent="0.25">
      <c r="A7" s="2" t="s">
        <v>104</v>
      </c>
      <c r="B7" s="1"/>
      <c r="C7" s="1" t="s">
        <v>89</v>
      </c>
      <c r="D7" s="1" t="s">
        <v>8</v>
      </c>
      <c r="E7" s="1" t="s">
        <v>22</v>
      </c>
      <c r="F7" s="1"/>
      <c r="G7" s="2" t="s">
        <v>103</v>
      </c>
      <c r="H7" s="1"/>
      <c r="I7" s="1"/>
    </row>
    <row r="8" spans="1:15" x14ac:dyDescent="0.25">
      <c r="A8" s="1" t="s">
        <v>28</v>
      </c>
      <c r="B8" s="1"/>
      <c r="C8" s="1" t="s">
        <v>90</v>
      </c>
      <c r="D8" s="1" t="s">
        <v>9</v>
      </c>
      <c r="E8" s="1" t="s">
        <v>26</v>
      </c>
      <c r="F8" s="1"/>
      <c r="G8" s="3" t="s">
        <v>3</v>
      </c>
      <c r="H8" s="1" t="s">
        <v>114</v>
      </c>
      <c r="I8" s="1"/>
      <c r="L8" s="1" t="s">
        <v>28</v>
      </c>
      <c r="M8" s="3" t="s">
        <v>3</v>
      </c>
      <c r="N8" s="3" t="str">
        <f>+L8&amp;M8</f>
        <v>Preparación e IniciaciónGerente de Proyecto</v>
      </c>
      <c r="O8" s="1" t="s">
        <v>114</v>
      </c>
    </row>
    <row r="9" spans="1:15" x14ac:dyDescent="0.25">
      <c r="A9" s="1" t="s">
        <v>29</v>
      </c>
      <c r="B9" s="1"/>
      <c r="C9" s="1" t="s">
        <v>91</v>
      </c>
      <c r="D9" s="1" t="s">
        <v>10</v>
      </c>
      <c r="E9" s="1" t="s">
        <v>23</v>
      </c>
      <c r="F9" s="1"/>
      <c r="G9" s="3" t="s">
        <v>96</v>
      </c>
      <c r="H9" s="1" t="s">
        <v>114</v>
      </c>
      <c r="I9" s="1"/>
      <c r="L9" s="1" t="s">
        <v>29</v>
      </c>
      <c r="M9" s="3" t="s">
        <v>3</v>
      </c>
      <c r="N9" s="3" t="str">
        <f t="shared" ref="N9:N72" si="0">+L9&amp;M9</f>
        <v>Relevamiento y análisis de la situación actualGerente de Proyecto</v>
      </c>
      <c r="O9" s="1" t="s">
        <v>114</v>
      </c>
    </row>
    <row r="10" spans="1:15" x14ac:dyDescent="0.25">
      <c r="A10" s="1" t="s">
        <v>27</v>
      </c>
      <c r="B10" s="1"/>
      <c r="C10" s="1" t="s">
        <v>92</v>
      </c>
      <c r="D10" s="1" t="s">
        <v>11</v>
      </c>
      <c r="E10" s="1" t="s">
        <v>24</v>
      </c>
      <c r="F10" s="1"/>
      <c r="G10" s="3" t="s">
        <v>97</v>
      </c>
      <c r="H10" s="1" t="s">
        <v>114</v>
      </c>
      <c r="I10" s="1"/>
      <c r="L10" s="1" t="s">
        <v>27</v>
      </c>
      <c r="M10" s="3" t="s">
        <v>3</v>
      </c>
      <c r="N10" s="3" t="str">
        <f t="shared" si="0"/>
        <v>Diseño de la SoluciónGerente de Proyecto</v>
      </c>
      <c r="O10" s="1" t="s">
        <v>114</v>
      </c>
    </row>
    <row r="11" spans="1:15" x14ac:dyDescent="0.25">
      <c r="A11" s="1" t="s">
        <v>30</v>
      </c>
      <c r="B11" s="1"/>
      <c r="C11" s="1" t="s">
        <v>93</v>
      </c>
      <c r="D11" s="1" t="s">
        <v>12</v>
      </c>
      <c r="E11" s="1" t="s">
        <v>25</v>
      </c>
      <c r="F11" s="1"/>
      <c r="G11" s="3" t="s">
        <v>98</v>
      </c>
      <c r="H11" s="1" t="s">
        <v>114</v>
      </c>
      <c r="I11" s="1"/>
      <c r="L11" s="1" t="s">
        <v>30</v>
      </c>
      <c r="M11" s="3" t="s">
        <v>3</v>
      </c>
      <c r="N11" s="3" t="str">
        <f t="shared" si="0"/>
        <v>Diseño detalladoGerente de Proyecto</v>
      </c>
      <c r="O11" s="1" t="s">
        <v>114</v>
      </c>
    </row>
    <row r="12" spans="1:15" x14ac:dyDescent="0.25">
      <c r="A12" s="1" t="s">
        <v>31</v>
      </c>
      <c r="B12" s="1"/>
      <c r="C12" s="1" t="s">
        <v>7</v>
      </c>
      <c r="D12" s="1"/>
      <c r="E12" s="1"/>
      <c r="F12" s="1"/>
      <c r="G12" s="3" t="s">
        <v>4</v>
      </c>
      <c r="H12" s="1" t="s">
        <v>4</v>
      </c>
      <c r="I12" s="1"/>
      <c r="L12" s="1" t="s">
        <v>31</v>
      </c>
      <c r="M12" s="3" t="s">
        <v>3</v>
      </c>
      <c r="N12" s="3" t="str">
        <f t="shared" si="0"/>
        <v>Construcción y pruebasGerente de Proyecto</v>
      </c>
      <c r="O12" s="1" t="s">
        <v>114</v>
      </c>
    </row>
    <row r="13" spans="1:15" x14ac:dyDescent="0.25">
      <c r="A13" s="1" t="s">
        <v>32</v>
      </c>
      <c r="B13" s="1"/>
      <c r="C13" s="1" t="s">
        <v>94</v>
      </c>
      <c r="D13" s="2"/>
      <c r="E13" s="2"/>
      <c r="F13" s="1"/>
      <c r="G13" s="3" t="s">
        <v>99</v>
      </c>
      <c r="H13" s="1" t="s">
        <v>112</v>
      </c>
      <c r="I13" s="1"/>
      <c r="L13" s="1" t="s">
        <v>32</v>
      </c>
      <c r="M13" s="3" t="s">
        <v>3</v>
      </c>
      <c r="N13" s="3" t="str">
        <f t="shared" si="0"/>
        <v>PreparaciónGerente de Proyecto</v>
      </c>
      <c r="O13" s="1" t="s">
        <v>114</v>
      </c>
    </row>
    <row r="14" spans="1:15" x14ac:dyDescent="0.25">
      <c r="A14" s="1" t="s">
        <v>33</v>
      </c>
      <c r="B14" s="1"/>
      <c r="C14" s="1"/>
      <c r="D14" s="1"/>
      <c r="E14" s="1"/>
      <c r="F14" s="1"/>
      <c r="G14" s="3" t="s">
        <v>100</v>
      </c>
      <c r="H14" s="1" t="s">
        <v>112</v>
      </c>
      <c r="I14" s="1"/>
      <c r="L14" s="1" t="s">
        <v>33</v>
      </c>
      <c r="M14" s="3" t="s">
        <v>3</v>
      </c>
      <c r="N14" s="3" t="str">
        <f t="shared" si="0"/>
        <v>Implementación y Roll OutGerente de Proyecto</v>
      </c>
      <c r="O14" s="1" t="s">
        <v>114</v>
      </c>
    </row>
    <row r="15" spans="1:15" x14ac:dyDescent="0.25">
      <c r="A15" s="1" t="s">
        <v>95</v>
      </c>
      <c r="B15" s="1"/>
      <c r="C15" s="1"/>
      <c r="D15" s="1"/>
      <c r="E15" s="1"/>
      <c r="F15" s="1"/>
      <c r="G15" s="3" t="s">
        <v>126</v>
      </c>
      <c r="H15" s="1" t="s">
        <v>113</v>
      </c>
      <c r="I15" s="1"/>
      <c r="L15" s="1" t="s">
        <v>95</v>
      </c>
      <c r="M15" s="3" t="s">
        <v>3</v>
      </c>
      <c r="N15" s="3" t="str">
        <f t="shared" si="0"/>
        <v>Soporte Post Implementación (3 Meses)Gerente de Proyecto</v>
      </c>
      <c r="O15" s="1" t="s">
        <v>115</v>
      </c>
    </row>
    <row r="16" spans="1:15" x14ac:dyDescent="0.25">
      <c r="A16" s="1" t="s">
        <v>105</v>
      </c>
      <c r="B16" s="1"/>
      <c r="C16" s="1"/>
      <c r="D16" s="1"/>
      <c r="E16" s="1"/>
      <c r="F16" s="1"/>
      <c r="G16" s="3" t="s">
        <v>101</v>
      </c>
      <c r="H16" s="1" t="s">
        <v>113</v>
      </c>
      <c r="I16" s="1"/>
      <c r="L16" s="1" t="s">
        <v>105</v>
      </c>
      <c r="M16" s="3" t="s">
        <v>3</v>
      </c>
      <c r="N16" s="3" t="str">
        <f t="shared" si="0"/>
        <v>Servicio Soporte a la Aplicación ERP - AMSGerente de Proyecto</v>
      </c>
      <c r="O16" s="1" t="s">
        <v>114</v>
      </c>
    </row>
    <row r="17" spans="1:15" x14ac:dyDescent="0.25">
      <c r="A17" s="1"/>
      <c r="B17" s="1"/>
      <c r="C17" s="1"/>
      <c r="D17" s="1"/>
      <c r="E17" s="1"/>
      <c r="F17" s="1"/>
      <c r="G17" s="3" t="s">
        <v>102</v>
      </c>
      <c r="H17" s="1" t="s">
        <v>113</v>
      </c>
      <c r="I17" s="1"/>
      <c r="L17" s="1" t="s">
        <v>28</v>
      </c>
      <c r="M17" s="3" t="s">
        <v>96</v>
      </c>
      <c r="N17" s="3" t="str">
        <f t="shared" si="0"/>
        <v>Preparación e IniciaciónLider de Proyecto</v>
      </c>
      <c r="O17" s="1" t="s">
        <v>114</v>
      </c>
    </row>
    <row r="18" spans="1:15" x14ac:dyDescent="0.25">
      <c r="G18" s="3" t="s">
        <v>139</v>
      </c>
      <c r="L18" s="1" t="s">
        <v>29</v>
      </c>
      <c r="M18" s="3" t="s">
        <v>96</v>
      </c>
      <c r="N18" s="3" t="str">
        <f t="shared" si="0"/>
        <v>Relevamiento y análisis de la situación actualLider de Proyecto</v>
      </c>
      <c r="O18" s="1" t="s">
        <v>114</v>
      </c>
    </row>
    <row r="19" spans="1:15" x14ac:dyDescent="0.25">
      <c r="G19" s="3" t="s">
        <v>140</v>
      </c>
      <c r="L19" s="1" t="s">
        <v>27</v>
      </c>
      <c r="M19" s="3" t="s">
        <v>96</v>
      </c>
      <c r="N19" s="3" t="str">
        <f t="shared" si="0"/>
        <v>Diseño de la SoluciónLider de Proyecto</v>
      </c>
      <c r="O19" s="1" t="s">
        <v>114</v>
      </c>
    </row>
    <row r="20" spans="1:15" x14ac:dyDescent="0.25">
      <c r="G20" s="3" t="s">
        <v>141</v>
      </c>
      <c r="L20" s="1" t="s">
        <v>30</v>
      </c>
      <c r="M20" s="3" t="s">
        <v>96</v>
      </c>
      <c r="N20" s="3" t="str">
        <f t="shared" si="0"/>
        <v>Diseño detalladoLider de Proyecto</v>
      </c>
      <c r="O20" s="1" t="s">
        <v>114</v>
      </c>
    </row>
    <row r="21" spans="1:15" x14ac:dyDescent="0.25">
      <c r="G21" s="3" t="s">
        <v>142</v>
      </c>
      <c r="L21" s="1" t="s">
        <v>31</v>
      </c>
      <c r="M21" s="3" t="s">
        <v>96</v>
      </c>
      <c r="N21" s="3" t="str">
        <f t="shared" si="0"/>
        <v>Construcción y pruebasLider de Proyecto</v>
      </c>
      <c r="O21" s="1" t="s">
        <v>114</v>
      </c>
    </row>
    <row r="22" spans="1:15" x14ac:dyDescent="0.25">
      <c r="G22" s="3" t="s">
        <v>143</v>
      </c>
      <c r="L22" s="1" t="s">
        <v>32</v>
      </c>
      <c r="M22" s="3" t="s">
        <v>96</v>
      </c>
      <c r="N22" s="3" t="str">
        <f t="shared" si="0"/>
        <v>PreparaciónLider de Proyecto</v>
      </c>
      <c r="O22" s="1" t="s">
        <v>114</v>
      </c>
    </row>
    <row r="23" spans="1:15" x14ac:dyDescent="0.25">
      <c r="G23" s="3" t="s">
        <v>144</v>
      </c>
      <c r="L23" s="1" t="s">
        <v>33</v>
      </c>
      <c r="M23" s="3" t="s">
        <v>96</v>
      </c>
      <c r="N23" s="3" t="str">
        <f t="shared" si="0"/>
        <v>Implementación y Roll OutLider de Proyecto</v>
      </c>
      <c r="O23" s="1" t="s">
        <v>114</v>
      </c>
    </row>
    <row r="24" spans="1:15" x14ac:dyDescent="0.25">
      <c r="L24" s="1" t="s">
        <v>95</v>
      </c>
      <c r="M24" s="3" t="s">
        <v>96</v>
      </c>
      <c r="N24" s="3" t="str">
        <f t="shared" si="0"/>
        <v>Soporte Post Implementación (3 Meses)Lider de Proyecto</v>
      </c>
      <c r="O24" s="1" t="s">
        <v>115</v>
      </c>
    </row>
    <row r="25" spans="1:15" x14ac:dyDescent="0.25">
      <c r="H25" s="3" t="s">
        <v>139</v>
      </c>
      <c r="L25" s="1" t="s">
        <v>105</v>
      </c>
      <c r="M25" s="3" t="s">
        <v>96</v>
      </c>
      <c r="N25" s="3" t="str">
        <f t="shared" si="0"/>
        <v>Servicio Soporte a la Aplicación ERP - AMSLider de Proyecto</v>
      </c>
      <c r="O25" s="1" t="s">
        <v>114</v>
      </c>
    </row>
    <row r="26" spans="1:15" x14ac:dyDescent="0.25">
      <c r="H26" t="s">
        <v>94</v>
      </c>
      <c r="L26" s="1" t="s">
        <v>28</v>
      </c>
      <c r="M26" s="3" t="s">
        <v>97</v>
      </c>
      <c r="N26" s="3" t="str">
        <f t="shared" si="0"/>
        <v>Preparación e IniciaciónConsultor de Producto</v>
      </c>
      <c r="O26" s="1" t="s">
        <v>114</v>
      </c>
    </row>
    <row r="27" spans="1:15" x14ac:dyDescent="0.25">
      <c r="L27" s="1" t="s">
        <v>29</v>
      </c>
      <c r="M27" s="3" t="s">
        <v>97</v>
      </c>
      <c r="N27" s="3" t="str">
        <f t="shared" si="0"/>
        <v>Relevamiento y análisis de la situación actualConsultor de Producto</v>
      </c>
      <c r="O27" s="1" t="s">
        <v>114</v>
      </c>
    </row>
    <row r="28" spans="1:15" x14ac:dyDescent="0.25">
      <c r="L28" s="1" t="s">
        <v>27</v>
      </c>
      <c r="M28" s="3" t="s">
        <v>97</v>
      </c>
      <c r="N28" s="3" t="str">
        <f t="shared" si="0"/>
        <v>Diseño de la SoluciónConsultor de Producto</v>
      </c>
      <c r="O28" s="1" t="s">
        <v>114</v>
      </c>
    </row>
    <row r="29" spans="1:15" x14ac:dyDescent="0.25">
      <c r="H29" s="3" t="s">
        <v>140</v>
      </c>
      <c r="L29" s="1" t="s">
        <v>30</v>
      </c>
      <c r="M29" s="3" t="s">
        <v>97</v>
      </c>
      <c r="N29" s="3" t="str">
        <f t="shared" si="0"/>
        <v>Diseño detalladoConsultor de Producto</v>
      </c>
      <c r="O29" s="1" t="s">
        <v>114</v>
      </c>
    </row>
    <row r="30" spans="1:15" x14ac:dyDescent="0.25">
      <c r="H30" s="1" t="s">
        <v>89</v>
      </c>
      <c r="L30" s="1" t="s">
        <v>31</v>
      </c>
      <c r="M30" s="3" t="s">
        <v>97</v>
      </c>
      <c r="N30" s="3" t="str">
        <f t="shared" si="0"/>
        <v>Construcción y pruebasConsultor de Producto</v>
      </c>
      <c r="O30" s="1" t="s">
        <v>114</v>
      </c>
    </row>
    <row r="31" spans="1:15" x14ac:dyDescent="0.25">
      <c r="H31" s="1" t="s">
        <v>90</v>
      </c>
      <c r="L31" s="1" t="s">
        <v>32</v>
      </c>
      <c r="M31" s="3" t="s">
        <v>97</v>
      </c>
      <c r="N31" s="3" t="str">
        <f t="shared" si="0"/>
        <v>PreparaciónConsultor de Producto</v>
      </c>
      <c r="O31" s="1" t="s">
        <v>114</v>
      </c>
    </row>
    <row r="32" spans="1:15" x14ac:dyDescent="0.25">
      <c r="H32" s="1" t="s">
        <v>91</v>
      </c>
      <c r="L32" s="1" t="s">
        <v>33</v>
      </c>
      <c r="M32" s="3" t="s">
        <v>97</v>
      </c>
      <c r="N32" s="3" t="str">
        <f t="shared" si="0"/>
        <v>Implementación y Roll OutConsultor de Producto</v>
      </c>
      <c r="O32" s="1" t="s">
        <v>114</v>
      </c>
    </row>
    <row r="33" spans="8:15" x14ac:dyDescent="0.25">
      <c r="H33" s="1" t="s">
        <v>92</v>
      </c>
      <c r="L33" s="1" t="s">
        <v>95</v>
      </c>
      <c r="M33" s="3" t="s">
        <v>97</v>
      </c>
      <c r="N33" s="3" t="str">
        <f t="shared" si="0"/>
        <v>Soporte Post Implementación (3 Meses)Consultor de Producto</v>
      </c>
      <c r="O33" s="1" t="s">
        <v>115</v>
      </c>
    </row>
    <row r="34" spans="8:15" x14ac:dyDescent="0.25">
      <c r="H34" s="1" t="s">
        <v>93</v>
      </c>
      <c r="L34" s="1" t="s">
        <v>105</v>
      </c>
      <c r="M34" s="3" t="s">
        <v>97</v>
      </c>
      <c r="N34" s="3" t="str">
        <f t="shared" si="0"/>
        <v>Servicio Soporte a la Aplicación ERP - AMSConsultor de Producto</v>
      </c>
      <c r="O34" s="1" t="s">
        <v>114</v>
      </c>
    </row>
    <row r="35" spans="8:15" x14ac:dyDescent="0.25">
      <c r="H35" t="s">
        <v>94</v>
      </c>
      <c r="L35" s="1" t="s">
        <v>28</v>
      </c>
      <c r="M35" s="3" t="s">
        <v>98</v>
      </c>
      <c r="N35" s="3" t="str">
        <f t="shared" si="0"/>
        <v>Preparación e IniciaciónConsultor Sr de Producto</v>
      </c>
      <c r="O35" s="1" t="s">
        <v>114</v>
      </c>
    </row>
    <row r="36" spans="8:15" x14ac:dyDescent="0.25">
      <c r="L36" s="1" t="s">
        <v>29</v>
      </c>
      <c r="M36" s="3" t="s">
        <v>98</v>
      </c>
      <c r="N36" s="3" t="str">
        <f t="shared" si="0"/>
        <v>Relevamiento y análisis de la situación actualConsultor Sr de Producto</v>
      </c>
      <c r="O36" s="1" t="s">
        <v>114</v>
      </c>
    </row>
    <row r="37" spans="8:15" x14ac:dyDescent="0.25">
      <c r="L37" s="1" t="s">
        <v>27</v>
      </c>
      <c r="M37" s="3" t="s">
        <v>98</v>
      </c>
      <c r="N37" s="3" t="str">
        <f t="shared" si="0"/>
        <v>Diseño de la SoluciónConsultor Sr de Producto</v>
      </c>
      <c r="O37" s="1" t="s">
        <v>114</v>
      </c>
    </row>
    <row r="38" spans="8:15" x14ac:dyDescent="0.25">
      <c r="H38" s="3" t="s">
        <v>141</v>
      </c>
      <c r="L38" s="1" t="s">
        <v>30</v>
      </c>
      <c r="M38" s="3" t="s">
        <v>98</v>
      </c>
      <c r="N38" s="3" t="str">
        <f t="shared" si="0"/>
        <v>Diseño detalladoConsultor Sr de Producto</v>
      </c>
      <c r="O38" s="1" t="s">
        <v>114</v>
      </c>
    </row>
    <row r="39" spans="8:15" x14ac:dyDescent="0.25">
      <c r="H39" s="1" t="s">
        <v>89</v>
      </c>
      <c r="L39" s="1" t="s">
        <v>31</v>
      </c>
      <c r="M39" s="3" t="s">
        <v>98</v>
      </c>
      <c r="N39" s="3" t="str">
        <f t="shared" si="0"/>
        <v>Construcción y pruebasConsultor Sr de Producto</v>
      </c>
      <c r="O39" s="1" t="s">
        <v>114</v>
      </c>
    </row>
    <row r="40" spans="8:15" x14ac:dyDescent="0.25">
      <c r="H40" s="1" t="s">
        <v>90</v>
      </c>
      <c r="L40" s="1" t="s">
        <v>32</v>
      </c>
      <c r="M40" s="3" t="s">
        <v>98</v>
      </c>
      <c r="N40" s="3" t="str">
        <f t="shared" si="0"/>
        <v>PreparaciónConsultor Sr de Producto</v>
      </c>
      <c r="O40" s="1" t="s">
        <v>114</v>
      </c>
    </row>
    <row r="41" spans="8:15" x14ac:dyDescent="0.25">
      <c r="H41" s="1" t="s">
        <v>91</v>
      </c>
      <c r="L41" s="1" t="s">
        <v>33</v>
      </c>
      <c r="M41" s="3" t="s">
        <v>98</v>
      </c>
      <c r="N41" s="3" t="str">
        <f t="shared" si="0"/>
        <v>Implementación y Roll OutConsultor Sr de Producto</v>
      </c>
      <c r="O41" s="1" t="s">
        <v>114</v>
      </c>
    </row>
    <row r="42" spans="8:15" x14ac:dyDescent="0.25">
      <c r="H42" s="1" t="s">
        <v>92</v>
      </c>
      <c r="L42" s="1" t="s">
        <v>95</v>
      </c>
      <c r="M42" s="3" t="s">
        <v>98</v>
      </c>
      <c r="N42" s="3" t="str">
        <f t="shared" si="0"/>
        <v>Soporte Post Implementación (3 Meses)Consultor Sr de Producto</v>
      </c>
      <c r="O42" s="1" t="s">
        <v>115</v>
      </c>
    </row>
    <row r="43" spans="8:15" x14ac:dyDescent="0.25">
      <c r="H43" s="1" t="s">
        <v>93</v>
      </c>
      <c r="L43" s="1" t="s">
        <v>105</v>
      </c>
      <c r="M43" s="3" t="s">
        <v>98</v>
      </c>
      <c r="N43" s="3" t="str">
        <f t="shared" si="0"/>
        <v>Servicio Soporte a la Aplicación ERP - AMSConsultor Sr de Producto</v>
      </c>
      <c r="O43" s="1" t="s">
        <v>114</v>
      </c>
    </row>
    <row r="44" spans="8:15" x14ac:dyDescent="0.25">
      <c r="L44" s="1" t="s">
        <v>28</v>
      </c>
      <c r="M44" s="3" t="s">
        <v>4</v>
      </c>
      <c r="N44" s="3" t="str">
        <f t="shared" si="0"/>
        <v>Preparación e IniciaciónDesarrollador</v>
      </c>
      <c r="O44" t="s">
        <v>4</v>
      </c>
    </row>
    <row r="45" spans="8:15" x14ac:dyDescent="0.25">
      <c r="L45" s="1" t="s">
        <v>29</v>
      </c>
      <c r="M45" s="3" t="s">
        <v>4</v>
      </c>
      <c r="N45" s="3" t="str">
        <f t="shared" si="0"/>
        <v>Relevamiento y análisis de la situación actualDesarrollador</v>
      </c>
      <c r="O45" s="1" t="s">
        <v>4</v>
      </c>
    </row>
    <row r="46" spans="8:15" x14ac:dyDescent="0.25">
      <c r="H46" s="3" t="s">
        <v>142</v>
      </c>
      <c r="L46" s="1" t="s">
        <v>27</v>
      </c>
      <c r="M46" s="3" t="s">
        <v>4</v>
      </c>
      <c r="N46" s="3" t="str">
        <f t="shared" si="0"/>
        <v>Diseño de la SoluciónDesarrollador</v>
      </c>
      <c r="O46" s="1" t="s">
        <v>4</v>
      </c>
    </row>
    <row r="47" spans="8:15" x14ac:dyDescent="0.25">
      <c r="H47" s="1" t="s">
        <v>89</v>
      </c>
      <c r="L47" s="1" t="s">
        <v>30</v>
      </c>
      <c r="M47" s="3" t="s">
        <v>4</v>
      </c>
      <c r="N47" s="3" t="str">
        <f t="shared" si="0"/>
        <v>Diseño detalladoDesarrollador</v>
      </c>
      <c r="O47" s="1" t="s">
        <v>4</v>
      </c>
    </row>
    <row r="48" spans="8:15" x14ac:dyDescent="0.25">
      <c r="H48" s="1" t="s">
        <v>90</v>
      </c>
      <c r="L48" s="1" t="s">
        <v>31</v>
      </c>
      <c r="M48" s="3" t="s">
        <v>4</v>
      </c>
      <c r="N48" s="3" t="str">
        <f t="shared" si="0"/>
        <v>Construcción y pruebasDesarrollador</v>
      </c>
      <c r="O48" s="1" t="s">
        <v>4</v>
      </c>
    </row>
    <row r="49" spans="8:15" x14ac:dyDescent="0.25">
      <c r="H49" s="1" t="s">
        <v>91</v>
      </c>
      <c r="L49" s="1" t="s">
        <v>32</v>
      </c>
      <c r="M49" s="3" t="s">
        <v>4</v>
      </c>
      <c r="N49" s="3" t="str">
        <f t="shared" si="0"/>
        <v>PreparaciónDesarrollador</v>
      </c>
      <c r="O49" s="1" t="s">
        <v>4</v>
      </c>
    </row>
    <row r="50" spans="8:15" x14ac:dyDescent="0.25">
      <c r="H50" s="1" t="s">
        <v>92</v>
      </c>
      <c r="L50" s="1" t="s">
        <v>33</v>
      </c>
      <c r="M50" s="3" t="s">
        <v>4</v>
      </c>
      <c r="N50" s="3" t="str">
        <f t="shared" si="0"/>
        <v>Implementación y Roll OutDesarrollador</v>
      </c>
      <c r="O50" s="1" t="s">
        <v>4</v>
      </c>
    </row>
    <row r="51" spans="8:15" x14ac:dyDescent="0.25">
      <c r="H51" s="1" t="s">
        <v>93</v>
      </c>
      <c r="L51" s="1" t="s">
        <v>95</v>
      </c>
      <c r="M51" s="3" t="s">
        <v>4</v>
      </c>
      <c r="N51" s="3" t="str">
        <f t="shared" si="0"/>
        <v>Soporte Post Implementación (3 Meses)Desarrollador</v>
      </c>
      <c r="O51" s="1" t="s">
        <v>115</v>
      </c>
    </row>
    <row r="52" spans="8:15" x14ac:dyDescent="0.25">
      <c r="L52" s="1" t="s">
        <v>105</v>
      </c>
      <c r="M52" s="3" t="s">
        <v>4</v>
      </c>
      <c r="N52" s="3" t="str">
        <f t="shared" si="0"/>
        <v>Servicio Soporte a la Aplicación ERP - AMSDesarrollador</v>
      </c>
      <c r="O52" s="1" t="s">
        <v>4</v>
      </c>
    </row>
    <row r="53" spans="8:15" x14ac:dyDescent="0.25">
      <c r="L53" s="1" t="s">
        <v>28</v>
      </c>
      <c r="M53" s="3" t="s">
        <v>99</v>
      </c>
      <c r="N53" s="3" t="str">
        <f t="shared" si="0"/>
        <v>Preparación e IniciaciónArquitecto de integración</v>
      </c>
      <c r="O53" s="1" t="s">
        <v>112</v>
      </c>
    </row>
    <row r="54" spans="8:15" x14ac:dyDescent="0.25">
      <c r="H54" s="3" t="s">
        <v>143</v>
      </c>
      <c r="L54" s="1" t="s">
        <v>29</v>
      </c>
      <c r="M54" s="3" t="s">
        <v>99</v>
      </c>
      <c r="N54" s="3" t="str">
        <f t="shared" si="0"/>
        <v>Relevamiento y análisis de la situación actualArquitecto de integración</v>
      </c>
      <c r="O54" s="1" t="s">
        <v>112</v>
      </c>
    </row>
    <row r="55" spans="8:15" x14ac:dyDescent="0.25">
      <c r="H55" t="s">
        <v>94</v>
      </c>
      <c r="L55" s="1" t="s">
        <v>27</v>
      </c>
      <c r="M55" s="3" t="s">
        <v>99</v>
      </c>
      <c r="N55" s="3" t="str">
        <f t="shared" si="0"/>
        <v>Diseño de la SoluciónArquitecto de integración</v>
      </c>
      <c r="O55" s="1" t="s">
        <v>112</v>
      </c>
    </row>
    <row r="56" spans="8:15" x14ac:dyDescent="0.25">
      <c r="L56" s="1" t="s">
        <v>30</v>
      </c>
      <c r="M56" s="3" t="s">
        <v>99</v>
      </c>
      <c r="N56" s="3" t="str">
        <f t="shared" si="0"/>
        <v>Diseño detalladoArquitecto de integración</v>
      </c>
      <c r="O56" s="1" t="s">
        <v>112</v>
      </c>
    </row>
    <row r="57" spans="8:15" x14ac:dyDescent="0.25">
      <c r="H57" s="3" t="s">
        <v>144</v>
      </c>
      <c r="L57" s="1" t="s">
        <v>31</v>
      </c>
      <c r="M57" s="3" t="s">
        <v>99</v>
      </c>
      <c r="N57" s="3" t="str">
        <f t="shared" si="0"/>
        <v>Construcción y pruebasArquitecto de integración</v>
      </c>
      <c r="O57" s="1" t="s">
        <v>112</v>
      </c>
    </row>
    <row r="58" spans="8:15" x14ac:dyDescent="0.25">
      <c r="H58" t="s">
        <v>94</v>
      </c>
      <c r="L58" s="1" t="s">
        <v>32</v>
      </c>
      <c r="M58" s="3" t="s">
        <v>99</v>
      </c>
      <c r="N58" s="3" t="str">
        <f t="shared" si="0"/>
        <v>PreparaciónArquitecto de integración</v>
      </c>
      <c r="O58" s="1" t="s">
        <v>112</v>
      </c>
    </row>
    <row r="59" spans="8:15" x14ac:dyDescent="0.25">
      <c r="L59" s="1" t="s">
        <v>33</v>
      </c>
      <c r="M59" s="3" t="s">
        <v>99</v>
      </c>
      <c r="N59" s="3" t="str">
        <f t="shared" si="0"/>
        <v>Implementación y Roll OutArquitecto de integración</v>
      </c>
      <c r="O59" s="1" t="s">
        <v>112</v>
      </c>
    </row>
    <row r="60" spans="8:15" x14ac:dyDescent="0.25">
      <c r="L60" s="1" t="s">
        <v>95</v>
      </c>
      <c r="M60" s="3" t="s">
        <v>99</v>
      </c>
      <c r="N60" s="3" t="str">
        <f t="shared" si="0"/>
        <v>Soporte Post Implementación (3 Meses)Arquitecto de integración</v>
      </c>
      <c r="O60" s="1" t="s">
        <v>115</v>
      </c>
    </row>
    <row r="61" spans="8:15" x14ac:dyDescent="0.25">
      <c r="L61" s="1" t="s">
        <v>105</v>
      </c>
      <c r="M61" s="3" t="s">
        <v>99</v>
      </c>
      <c r="N61" s="3" t="str">
        <f t="shared" si="0"/>
        <v>Servicio Soporte a la Aplicación ERP - AMSArquitecto de integración</v>
      </c>
      <c r="O61" s="1" t="s">
        <v>112</v>
      </c>
    </row>
    <row r="62" spans="8:15" x14ac:dyDescent="0.25">
      <c r="L62" s="1" t="s">
        <v>28</v>
      </c>
      <c r="M62" s="3" t="s">
        <v>100</v>
      </c>
      <c r="N62" s="3" t="str">
        <f t="shared" si="0"/>
        <v>Preparación e IniciaciónConsultor de Tecnología</v>
      </c>
      <c r="O62" s="1" t="s">
        <v>112</v>
      </c>
    </row>
    <row r="63" spans="8:15" x14ac:dyDescent="0.25">
      <c r="L63" s="1" t="s">
        <v>29</v>
      </c>
      <c r="M63" s="3" t="s">
        <v>100</v>
      </c>
      <c r="N63" s="3" t="str">
        <f t="shared" si="0"/>
        <v>Relevamiento y análisis de la situación actualConsultor de Tecnología</v>
      </c>
      <c r="O63" s="1" t="s">
        <v>112</v>
      </c>
    </row>
    <row r="64" spans="8:15" x14ac:dyDescent="0.25">
      <c r="L64" s="1" t="s">
        <v>27</v>
      </c>
      <c r="M64" s="3" t="s">
        <v>100</v>
      </c>
      <c r="N64" s="3" t="str">
        <f t="shared" si="0"/>
        <v>Diseño de la SoluciónConsultor de Tecnología</v>
      </c>
      <c r="O64" s="1" t="s">
        <v>112</v>
      </c>
    </row>
    <row r="65" spans="12:15" x14ac:dyDescent="0.25">
      <c r="L65" s="1" t="s">
        <v>30</v>
      </c>
      <c r="M65" s="3" t="s">
        <v>100</v>
      </c>
      <c r="N65" s="3" t="str">
        <f t="shared" si="0"/>
        <v>Diseño detalladoConsultor de Tecnología</v>
      </c>
      <c r="O65" s="1" t="s">
        <v>112</v>
      </c>
    </row>
    <row r="66" spans="12:15" x14ac:dyDescent="0.25">
      <c r="L66" s="1" t="s">
        <v>31</v>
      </c>
      <c r="M66" s="3" t="s">
        <v>100</v>
      </c>
      <c r="N66" s="3" t="str">
        <f t="shared" si="0"/>
        <v>Construcción y pruebasConsultor de Tecnología</v>
      </c>
      <c r="O66" s="1" t="s">
        <v>112</v>
      </c>
    </row>
    <row r="67" spans="12:15" x14ac:dyDescent="0.25">
      <c r="L67" s="1" t="s">
        <v>32</v>
      </c>
      <c r="M67" s="3" t="s">
        <v>100</v>
      </c>
      <c r="N67" s="3" t="str">
        <f t="shared" si="0"/>
        <v>PreparaciónConsultor de Tecnología</v>
      </c>
      <c r="O67" s="1" t="s">
        <v>112</v>
      </c>
    </row>
    <row r="68" spans="12:15" x14ac:dyDescent="0.25">
      <c r="L68" s="1" t="s">
        <v>33</v>
      </c>
      <c r="M68" s="3" t="s">
        <v>100</v>
      </c>
      <c r="N68" s="3" t="str">
        <f t="shared" si="0"/>
        <v>Implementación y Roll OutConsultor de Tecnología</v>
      </c>
      <c r="O68" s="1" t="s">
        <v>112</v>
      </c>
    </row>
    <row r="69" spans="12:15" x14ac:dyDescent="0.25">
      <c r="L69" s="1" t="s">
        <v>95</v>
      </c>
      <c r="M69" s="3" t="s">
        <v>100</v>
      </c>
      <c r="N69" s="3" t="str">
        <f t="shared" si="0"/>
        <v>Soporte Post Implementación (3 Meses)Consultor de Tecnología</v>
      </c>
      <c r="O69" s="1" t="s">
        <v>115</v>
      </c>
    </row>
    <row r="70" spans="12:15" x14ac:dyDescent="0.25">
      <c r="L70" s="1" t="s">
        <v>105</v>
      </c>
      <c r="M70" s="3" t="s">
        <v>100</v>
      </c>
      <c r="N70" s="3" t="str">
        <f t="shared" si="0"/>
        <v>Servicio Soporte a la Aplicación ERP - AMSConsultor de Tecnología</v>
      </c>
      <c r="O70" s="1" t="s">
        <v>112</v>
      </c>
    </row>
    <row r="71" spans="12:15" x14ac:dyDescent="0.25">
      <c r="L71" s="1" t="s">
        <v>28</v>
      </c>
      <c r="M71" s="3" t="s">
        <v>126</v>
      </c>
      <c r="N71" s="3" t="str">
        <f t="shared" si="0"/>
        <v>Preparación e IniciaciónAdministrador de Base de Datos</v>
      </c>
      <c r="O71" s="1" t="s">
        <v>113</v>
      </c>
    </row>
    <row r="72" spans="12:15" x14ac:dyDescent="0.25">
      <c r="L72" s="1" t="s">
        <v>29</v>
      </c>
      <c r="M72" s="3" t="s">
        <v>126</v>
      </c>
      <c r="N72" s="3" t="str">
        <f t="shared" si="0"/>
        <v>Relevamiento y análisis de la situación actualAdministrador de Base de Datos</v>
      </c>
      <c r="O72" s="1" t="s">
        <v>113</v>
      </c>
    </row>
    <row r="73" spans="12:15" x14ac:dyDescent="0.25">
      <c r="L73" s="1" t="s">
        <v>27</v>
      </c>
      <c r="M73" s="3" t="s">
        <v>126</v>
      </c>
      <c r="N73" s="3" t="str">
        <f t="shared" ref="N73:N97" si="1">+L73&amp;M73</f>
        <v>Diseño de la SoluciónAdministrador de Base de Datos</v>
      </c>
      <c r="O73" s="1" t="s">
        <v>113</v>
      </c>
    </row>
    <row r="74" spans="12:15" x14ac:dyDescent="0.25">
      <c r="L74" s="1" t="s">
        <v>30</v>
      </c>
      <c r="M74" s="3" t="s">
        <v>126</v>
      </c>
      <c r="N74" s="3" t="str">
        <f t="shared" si="1"/>
        <v>Diseño detalladoAdministrador de Base de Datos</v>
      </c>
      <c r="O74" s="1" t="s">
        <v>113</v>
      </c>
    </row>
    <row r="75" spans="12:15" x14ac:dyDescent="0.25">
      <c r="L75" s="1" t="s">
        <v>31</v>
      </c>
      <c r="M75" s="3" t="s">
        <v>126</v>
      </c>
      <c r="N75" s="3" t="str">
        <f t="shared" si="1"/>
        <v>Construcción y pruebasAdministrador de Base de Datos</v>
      </c>
      <c r="O75" s="1" t="s">
        <v>113</v>
      </c>
    </row>
    <row r="76" spans="12:15" x14ac:dyDescent="0.25">
      <c r="L76" s="1" t="s">
        <v>32</v>
      </c>
      <c r="M76" s="3" t="s">
        <v>126</v>
      </c>
      <c r="N76" s="3" t="str">
        <f t="shared" si="1"/>
        <v>PreparaciónAdministrador de Base de Datos</v>
      </c>
      <c r="O76" s="1" t="s">
        <v>113</v>
      </c>
    </row>
    <row r="77" spans="12:15" x14ac:dyDescent="0.25">
      <c r="L77" s="1" t="s">
        <v>33</v>
      </c>
      <c r="M77" s="3" t="s">
        <v>126</v>
      </c>
      <c r="N77" s="3" t="str">
        <f t="shared" si="1"/>
        <v>Implementación y Roll OutAdministrador de Base de Datos</v>
      </c>
      <c r="O77" s="1" t="s">
        <v>113</v>
      </c>
    </row>
    <row r="78" spans="12:15" x14ac:dyDescent="0.25">
      <c r="L78" s="1" t="s">
        <v>95</v>
      </c>
      <c r="M78" s="3" t="s">
        <v>126</v>
      </c>
      <c r="N78" s="3" t="str">
        <f t="shared" si="1"/>
        <v>Soporte Post Implementación (3 Meses)Administrador de Base de Datos</v>
      </c>
      <c r="O78" s="1" t="s">
        <v>115</v>
      </c>
    </row>
    <row r="79" spans="12:15" x14ac:dyDescent="0.25">
      <c r="L79" s="1" t="s">
        <v>105</v>
      </c>
      <c r="M79" s="3" t="s">
        <v>126</v>
      </c>
      <c r="N79" s="3" t="str">
        <f t="shared" si="1"/>
        <v>Servicio Soporte a la Aplicación ERP - AMSAdministrador de Base de Datos</v>
      </c>
      <c r="O79" s="1" t="s">
        <v>113</v>
      </c>
    </row>
    <row r="80" spans="12:15" x14ac:dyDescent="0.25">
      <c r="L80" s="1" t="s">
        <v>28</v>
      </c>
      <c r="M80" s="3" t="s">
        <v>101</v>
      </c>
      <c r="N80" s="3" t="str">
        <f t="shared" si="1"/>
        <v>Preparación e IniciaciónAdministrador de ERP</v>
      </c>
      <c r="O80" s="1" t="s">
        <v>113</v>
      </c>
    </row>
    <row r="81" spans="12:15" x14ac:dyDescent="0.25">
      <c r="L81" s="1" t="s">
        <v>29</v>
      </c>
      <c r="M81" s="3" t="s">
        <v>101</v>
      </c>
      <c r="N81" s="3" t="str">
        <f t="shared" si="1"/>
        <v>Relevamiento y análisis de la situación actualAdministrador de ERP</v>
      </c>
      <c r="O81" s="1" t="s">
        <v>113</v>
      </c>
    </row>
    <row r="82" spans="12:15" x14ac:dyDescent="0.25">
      <c r="L82" s="1" t="s">
        <v>27</v>
      </c>
      <c r="M82" s="3" t="s">
        <v>101</v>
      </c>
      <c r="N82" s="3" t="str">
        <f t="shared" si="1"/>
        <v>Diseño de la SoluciónAdministrador de ERP</v>
      </c>
      <c r="O82" s="1" t="s">
        <v>113</v>
      </c>
    </row>
    <row r="83" spans="12:15" x14ac:dyDescent="0.25">
      <c r="L83" s="1" t="s">
        <v>30</v>
      </c>
      <c r="M83" s="3" t="s">
        <v>101</v>
      </c>
      <c r="N83" s="3" t="str">
        <f t="shared" si="1"/>
        <v>Diseño detalladoAdministrador de ERP</v>
      </c>
      <c r="O83" s="1" t="s">
        <v>113</v>
      </c>
    </row>
    <row r="84" spans="12:15" x14ac:dyDescent="0.25">
      <c r="L84" s="1" t="s">
        <v>31</v>
      </c>
      <c r="M84" s="3" t="s">
        <v>101</v>
      </c>
      <c r="N84" s="3" t="str">
        <f t="shared" si="1"/>
        <v>Construcción y pruebasAdministrador de ERP</v>
      </c>
      <c r="O84" s="1" t="s">
        <v>113</v>
      </c>
    </row>
    <row r="85" spans="12:15" x14ac:dyDescent="0.25">
      <c r="L85" s="1" t="s">
        <v>32</v>
      </c>
      <c r="M85" s="3" t="s">
        <v>101</v>
      </c>
      <c r="N85" s="3" t="str">
        <f t="shared" si="1"/>
        <v>PreparaciónAdministrador de ERP</v>
      </c>
      <c r="O85" s="1" t="s">
        <v>113</v>
      </c>
    </row>
    <row r="86" spans="12:15" x14ac:dyDescent="0.25">
      <c r="L86" s="1" t="s">
        <v>33</v>
      </c>
      <c r="M86" s="3" t="s">
        <v>101</v>
      </c>
      <c r="N86" s="3" t="str">
        <f t="shared" si="1"/>
        <v>Implementación y Roll OutAdministrador de ERP</v>
      </c>
      <c r="O86" s="1" t="s">
        <v>113</v>
      </c>
    </row>
    <row r="87" spans="12:15" x14ac:dyDescent="0.25">
      <c r="L87" s="1" t="s">
        <v>95</v>
      </c>
      <c r="M87" s="3" t="s">
        <v>101</v>
      </c>
      <c r="N87" s="3" t="str">
        <f t="shared" si="1"/>
        <v>Soporte Post Implementación (3 Meses)Administrador de ERP</v>
      </c>
      <c r="O87" s="1" t="s">
        <v>115</v>
      </c>
    </row>
    <row r="88" spans="12:15" x14ac:dyDescent="0.25">
      <c r="L88" s="1" t="s">
        <v>105</v>
      </c>
      <c r="M88" s="3" t="s">
        <v>101</v>
      </c>
      <c r="N88" s="3" t="str">
        <f t="shared" si="1"/>
        <v>Servicio Soporte a la Aplicación ERP - AMSAdministrador de ERP</v>
      </c>
      <c r="O88" s="1" t="s">
        <v>113</v>
      </c>
    </row>
    <row r="89" spans="12:15" x14ac:dyDescent="0.25">
      <c r="L89" s="1" t="s">
        <v>28</v>
      </c>
      <c r="M89" s="3" t="s">
        <v>102</v>
      </c>
      <c r="N89" s="3" t="str">
        <f t="shared" si="1"/>
        <v>Preparación e IniciaciónAseguramiento de Calidad</v>
      </c>
      <c r="O89" s="1"/>
    </row>
    <row r="90" spans="12:15" x14ac:dyDescent="0.25">
      <c r="L90" s="1" t="s">
        <v>29</v>
      </c>
      <c r="M90" s="3" t="s">
        <v>102</v>
      </c>
      <c r="N90" s="3" t="str">
        <f t="shared" si="1"/>
        <v>Relevamiento y análisis de la situación actualAseguramiento de Calidad</v>
      </c>
      <c r="O90" s="1"/>
    </row>
    <row r="91" spans="12:15" x14ac:dyDescent="0.25">
      <c r="L91" s="1" t="s">
        <v>27</v>
      </c>
      <c r="M91" s="3" t="s">
        <v>102</v>
      </c>
      <c r="N91" s="3" t="str">
        <f t="shared" si="1"/>
        <v>Diseño de la SoluciónAseguramiento de Calidad</v>
      </c>
      <c r="O91" s="1"/>
    </row>
    <row r="92" spans="12:15" x14ac:dyDescent="0.25">
      <c r="L92" s="1" t="s">
        <v>30</v>
      </c>
      <c r="M92" s="3" t="s">
        <v>102</v>
      </c>
      <c r="N92" s="3" t="str">
        <f t="shared" si="1"/>
        <v>Diseño detalladoAseguramiento de Calidad</v>
      </c>
      <c r="O92" s="1"/>
    </row>
    <row r="93" spans="12:15" x14ac:dyDescent="0.25">
      <c r="L93" s="1" t="s">
        <v>31</v>
      </c>
      <c r="M93" s="3" t="s">
        <v>102</v>
      </c>
      <c r="N93" s="3" t="str">
        <f t="shared" si="1"/>
        <v>Construcción y pruebasAseguramiento de Calidad</v>
      </c>
      <c r="O93" s="1"/>
    </row>
    <row r="94" spans="12:15" x14ac:dyDescent="0.25">
      <c r="L94" s="1" t="s">
        <v>32</v>
      </c>
      <c r="M94" s="3" t="s">
        <v>102</v>
      </c>
      <c r="N94" s="3" t="str">
        <f t="shared" si="1"/>
        <v>PreparaciónAseguramiento de Calidad</v>
      </c>
      <c r="O94" s="1"/>
    </row>
    <row r="95" spans="12:15" x14ac:dyDescent="0.25">
      <c r="L95" s="1" t="s">
        <v>33</v>
      </c>
      <c r="M95" s="3" t="s">
        <v>102</v>
      </c>
      <c r="N95" s="3" t="str">
        <f t="shared" si="1"/>
        <v>Implementación y Roll OutAseguramiento de Calidad</v>
      </c>
      <c r="O95" s="1"/>
    </row>
    <row r="96" spans="12:15" x14ac:dyDescent="0.25">
      <c r="L96" s="1" t="s">
        <v>95</v>
      </c>
      <c r="M96" s="3" t="s">
        <v>102</v>
      </c>
      <c r="N96" s="3" t="str">
        <f t="shared" si="1"/>
        <v>Soporte Post Implementación (3 Meses)Aseguramiento de Calidad</v>
      </c>
      <c r="O96" s="1"/>
    </row>
    <row r="97" spans="12:15" x14ac:dyDescent="0.25">
      <c r="L97" s="1" t="s">
        <v>105</v>
      </c>
      <c r="M97" s="3" t="s">
        <v>102</v>
      </c>
      <c r="N97" s="3" t="str">
        <f t="shared" si="1"/>
        <v>Servicio Soporte a la Aplicación ERP - AMSAseguramiento de Calidad</v>
      </c>
      <c r="O97" s="1"/>
    </row>
    <row r="102" spans="12:15" x14ac:dyDescent="0.25">
      <c r="L102" s="1" t="s">
        <v>28</v>
      </c>
      <c r="M102" s="3" t="s">
        <v>139</v>
      </c>
      <c r="N102" s="3" t="str">
        <f t="shared" ref="N102:N155" si="2">+L102&amp;M102</f>
        <v>Preparación e IniciaciónGerente_de_Servicio_de_Apoyo_a_la_Implementación</v>
      </c>
      <c r="O102" s="1" t="s">
        <v>121</v>
      </c>
    </row>
    <row r="103" spans="12:15" x14ac:dyDescent="0.25">
      <c r="L103" s="1" t="s">
        <v>29</v>
      </c>
      <c r="M103" s="3" t="s">
        <v>139</v>
      </c>
      <c r="N103" s="3" t="str">
        <f t="shared" si="2"/>
        <v>Relevamiento y análisis de la situación actualGerente_de_Servicio_de_Apoyo_a_la_Implementación</v>
      </c>
      <c r="O103" s="1" t="s">
        <v>121</v>
      </c>
    </row>
    <row r="104" spans="12:15" x14ac:dyDescent="0.25">
      <c r="L104" s="1" t="s">
        <v>27</v>
      </c>
      <c r="M104" s="3" t="s">
        <v>139</v>
      </c>
      <c r="N104" s="3" t="str">
        <f t="shared" si="2"/>
        <v>Diseño de la SoluciónGerente_de_Servicio_de_Apoyo_a_la_Implementación</v>
      </c>
      <c r="O104" s="1" t="s">
        <v>121</v>
      </c>
    </row>
    <row r="105" spans="12:15" x14ac:dyDescent="0.25">
      <c r="L105" s="1" t="s">
        <v>30</v>
      </c>
      <c r="M105" s="3" t="s">
        <v>139</v>
      </c>
      <c r="N105" s="3" t="str">
        <f t="shared" si="2"/>
        <v>Diseño detalladoGerente_de_Servicio_de_Apoyo_a_la_Implementación</v>
      </c>
      <c r="O105" s="1" t="s">
        <v>121</v>
      </c>
    </row>
    <row r="106" spans="12:15" x14ac:dyDescent="0.25">
      <c r="L106" s="1" t="s">
        <v>31</v>
      </c>
      <c r="M106" s="3" t="s">
        <v>139</v>
      </c>
      <c r="N106" s="3" t="str">
        <f t="shared" si="2"/>
        <v>Construcción y pruebasGerente_de_Servicio_de_Apoyo_a_la_Implementación</v>
      </c>
      <c r="O106" s="1" t="s">
        <v>121</v>
      </c>
    </row>
    <row r="107" spans="12:15" x14ac:dyDescent="0.25">
      <c r="L107" s="1" t="s">
        <v>32</v>
      </c>
      <c r="M107" s="3" t="s">
        <v>139</v>
      </c>
      <c r="N107" s="3" t="str">
        <f t="shared" si="2"/>
        <v>PreparaciónGerente_de_Servicio_de_Apoyo_a_la_Implementación</v>
      </c>
      <c r="O107" s="1" t="s">
        <v>121</v>
      </c>
    </row>
    <row r="108" spans="12:15" x14ac:dyDescent="0.25">
      <c r="L108" s="1" t="s">
        <v>33</v>
      </c>
      <c r="M108" s="3" t="s">
        <v>139</v>
      </c>
      <c r="N108" s="3" t="str">
        <f t="shared" si="2"/>
        <v>Implementación y Roll OutGerente_de_Servicio_de_Apoyo_a_la_Implementación</v>
      </c>
      <c r="O108" s="1" t="s">
        <v>121</v>
      </c>
    </row>
    <row r="109" spans="12:15" x14ac:dyDescent="0.25">
      <c r="L109" s="1" t="s">
        <v>95</v>
      </c>
      <c r="M109" s="3" t="s">
        <v>139</v>
      </c>
      <c r="N109" s="3" t="str">
        <f t="shared" si="2"/>
        <v>Soporte Post Implementación (3 Meses)Gerente_de_Servicio_de_Apoyo_a_la_Implementación</v>
      </c>
      <c r="O109" s="1" t="s">
        <v>121</v>
      </c>
    </row>
    <row r="110" spans="12:15" x14ac:dyDescent="0.25">
      <c r="L110" s="1" t="s">
        <v>105</v>
      </c>
      <c r="M110" s="3" t="s">
        <v>139</v>
      </c>
      <c r="N110" s="3" t="str">
        <f t="shared" si="2"/>
        <v>Servicio Soporte a la Aplicación ERP - AMSGerente_de_Servicio_de_Apoyo_a_la_Implementación</v>
      </c>
      <c r="O110" s="1" t="s">
        <v>121</v>
      </c>
    </row>
    <row r="111" spans="12:15" x14ac:dyDescent="0.25">
      <c r="L111" s="1" t="s">
        <v>28</v>
      </c>
      <c r="M111" s="3" t="s">
        <v>140</v>
      </c>
      <c r="N111" s="3" t="str">
        <f t="shared" si="2"/>
        <v>Preparación e IniciaciónProject_Manager</v>
      </c>
      <c r="O111" s="1" t="s">
        <v>149</v>
      </c>
    </row>
    <row r="112" spans="12:15" x14ac:dyDescent="0.25">
      <c r="L112" s="1" t="s">
        <v>29</v>
      </c>
      <c r="M112" s="3" t="s">
        <v>140</v>
      </c>
      <c r="N112" s="3" t="str">
        <f t="shared" si="2"/>
        <v>Relevamiento y análisis de la situación actualProject_Manager</v>
      </c>
      <c r="O112" s="1" t="s">
        <v>149</v>
      </c>
    </row>
    <row r="113" spans="12:15" x14ac:dyDescent="0.25">
      <c r="L113" s="1" t="s">
        <v>27</v>
      </c>
      <c r="M113" s="3" t="s">
        <v>140</v>
      </c>
      <c r="N113" s="3" t="str">
        <f t="shared" si="2"/>
        <v>Diseño de la SoluciónProject_Manager</v>
      </c>
      <c r="O113" s="1" t="s">
        <v>149</v>
      </c>
    </row>
    <row r="114" spans="12:15" x14ac:dyDescent="0.25">
      <c r="L114" s="1" t="s">
        <v>30</v>
      </c>
      <c r="M114" s="3" t="s">
        <v>140</v>
      </c>
      <c r="N114" s="3" t="str">
        <f t="shared" si="2"/>
        <v>Diseño detalladoProject_Manager</v>
      </c>
      <c r="O114" s="1" t="s">
        <v>149</v>
      </c>
    </row>
    <row r="115" spans="12:15" x14ac:dyDescent="0.25">
      <c r="L115" s="1" t="s">
        <v>31</v>
      </c>
      <c r="M115" s="3" t="s">
        <v>140</v>
      </c>
      <c r="N115" s="3" t="str">
        <f t="shared" si="2"/>
        <v>Construcción y pruebasProject_Manager</v>
      </c>
      <c r="O115" s="1" t="s">
        <v>149</v>
      </c>
    </row>
    <row r="116" spans="12:15" x14ac:dyDescent="0.25">
      <c r="L116" s="1" t="s">
        <v>32</v>
      </c>
      <c r="M116" s="3" t="s">
        <v>140</v>
      </c>
      <c r="N116" s="3" t="str">
        <f t="shared" si="2"/>
        <v>PreparaciónProject_Manager</v>
      </c>
      <c r="O116" s="1" t="s">
        <v>149</v>
      </c>
    </row>
    <row r="117" spans="12:15" x14ac:dyDescent="0.25">
      <c r="L117" s="1" t="s">
        <v>33</v>
      </c>
      <c r="M117" s="3" t="s">
        <v>140</v>
      </c>
      <c r="N117" s="3" t="str">
        <f t="shared" si="2"/>
        <v>Implementación y Roll OutProject_Manager</v>
      </c>
      <c r="O117" s="1" t="s">
        <v>149</v>
      </c>
    </row>
    <row r="118" spans="12:15" x14ac:dyDescent="0.25">
      <c r="L118" s="1" t="s">
        <v>95</v>
      </c>
      <c r="M118" s="3" t="s">
        <v>140</v>
      </c>
      <c r="N118" s="3" t="str">
        <f t="shared" si="2"/>
        <v>Soporte Post Implementación (3 Meses)Project_Manager</v>
      </c>
      <c r="O118" s="1" t="s">
        <v>149</v>
      </c>
    </row>
    <row r="119" spans="12:15" x14ac:dyDescent="0.25">
      <c r="L119" s="1" t="s">
        <v>105</v>
      </c>
      <c r="M119" s="3" t="s">
        <v>140</v>
      </c>
      <c r="N119" s="3" t="str">
        <f t="shared" si="2"/>
        <v>Servicio Soporte a la Aplicación ERP - AMSProject_Manager</v>
      </c>
      <c r="O119" s="1" t="s">
        <v>149</v>
      </c>
    </row>
    <row r="120" spans="12:15" x14ac:dyDescent="0.25">
      <c r="L120" s="1" t="s">
        <v>28</v>
      </c>
      <c r="M120" s="3" t="s">
        <v>141</v>
      </c>
      <c r="N120" s="3" t="str">
        <f t="shared" si="2"/>
        <v>Preparación e IniciaciónConsultor_Sr._de_Procesos</v>
      </c>
      <c r="O120" s="1" t="s">
        <v>123</v>
      </c>
    </row>
    <row r="121" spans="12:15" x14ac:dyDescent="0.25">
      <c r="L121" s="1" t="s">
        <v>29</v>
      </c>
      <c r="M121" s="3" t="s">
        <v>141</v>
      </c>
      <c r="N121" s="3" t="str">
        <f t="shared" si="2"/>
        <v>Relevamiento y análisis de la situación actualConsultor_Sr._de_Procesos</v>
      </c>
      <c r="O121" s="1" t="s">
        <v>123</v>
      </c>
    </row>
    <row r="122" spans="12:15" x14ac:dyDescent="0.25">
      <c r="L122" s="1" t="s">
        <v>27</v>
      </c>
      <c r="M122" s="3" t="s">
        <v>141</v>
      </c>
      <c r="N122" s="3" t="str">
        <f t="shared" si="2"/>
        <v>Diseño de la SoluciónConsultor_Sr._de_Procesos</v>
      </c>
      <c r="O122" s="1" t="s">
        <v>123</v>
      </c>
    </row>
    <row r="123" spans="12:15" x14ac:dyDescent="0.25">
      <c r="L123" s="1" t="s">
        <v>30</v>
      </c>
      <c r="M123" s="3" t="s">
        <v>141</v>
      </c>
      <c r="N123" s="3" t="str">
        <f t="shared" si="2"/>
        <v>Diseño detalladoConsultor_Sr._de_Procesos</v>
      </c>
      <c r="O123" s="1" t="s">
        <v>123</v>
      </c>
    </row>
    <row r="124" spans="12:15" x14ac:dyDescent="0.25">
      <c r="L124" s="1" t="s">
        <v>31</v>
      </c>
      <c r="M124" s="3" t="s">
        <v>141</v>
      </c>
      <c r="N124" s="3" t="str">
        <f t="shared" si="2"/>
        <v>Construcción y pruebasConsultor_Sr._de_Procesos</v>
      </c>
      <c r="O124" s="1" t="s">
        <v>123</v>
      </c>
    </row>
    <row r="125" spans="12:15" x14ac:dyDescent="0.25">
      <c r="L125" s="1" t="s">
        <v>32</v>
      </c>
      <c r="M125" s="3" t="s">
        <v>141</v>
      </c>
      <c r="N125" s="3" t="str">
        <f t="shared" si="2"/>
        <v>PreparaciónConsultor_Sr._de_Procesos</v>
      </c>
      <c r="O125" s="1" t="s">
        <v>123</v>
      </c>
    </row>
    <row r="126" spans="12:15" x14ac:dyDescent="0.25">
      <c r="L126" s="1" t="s">
        <v>33</v>
      </c>
      <c r="M126" s="3" t="s">
        <v>141</v>
      </c>
      <c r="N126" s="3" t="str">
        <f t="shared" si="2"/>
        <v>Implementación y Roll OutConsultor_Sr._de_Procesos</v>
      </c>
      <c r="O126" s="1" t="s">
        <v>123</v>
      </c>
    </row>
    <row r="127" spans="12:15" x14ac:dyDescent="0.25">
      <c r="L127" s="1" t="s">
        <v>95</v>
      </c>
      <c r="M127" s="3" t="s">
        <v>141</v>
      </c>
      <c r="N127" s="3" t="str">
        <f t="shared" si="2"/>
        <v>Soporte Post Implementación (3 Meses)Consultor_Sr._de_Procesos</v>
      </c>
      <c r="O127" s="1" t="s">
        <v>123</v>
      </c>
    </row>
    <row r="128" spans="12:15" x14ac:dyDescent="0.25">
      <c r="L128" s="1" t="s">
        <v>105</v>
      </c>
      <c r="M128" s="3" t="s">
        <v>141</v>
      </c>
      <c r="N128" s="3" t="str">
        <f t="shared" si="2"/>
        <v>Servicio Soporte a la Aplicación ERP - AMSConsultor_Sr._de_Procesos</v>
      </c>
      <c r="O128" s="1" t="s">
        <v>123</v>
      </c>
    </row>
    <row r="129" spans="12:15" x14ac:dyDescent="0.25">
      <c r="L129" s="1" t="s">
        <v>28</v>
      </c>
      <c r="M129" s="3" t="s">
        <v>142</v>
      </c>
      <c r="N129" s="3" t="str">
        <f t="shared" si="2"/>
        <v>Preparación e IniciaciónConsultor_de_Procesos</v>
      </c>
      <c r="O129" s="1" t="s">
        <v>123</v>
      </c>
    </row>
    <row r="130" spans="12:15" x14ac:dyDescent="0.25">
      <c r="L130" s="1" t="s">
        <v>29</v>
      </c>
      <c r="M130" s="3" t="s">
        <v>142</v>
      </c>
      <c r="N130" s="3" t="str">
        <f t="shared" si="2"/>
        <v>Relevamiento y análisis de la situación actualConsultor_de_Procesos</v>
      </c>
      <c r="O130" s="1" t="s">
        <v>123</v>
      </c>
    </row>
    <row r="131" spans="12:15" x14ac:dyDescent="0.25">
      <c r="L131" s="1" t="s">
        <v>27</v>
      </c>
      <c r="M131" s="3" t="s">
        <v>142</v>
      </c>
      <c r="N131" s="3" t="str">
        <f t="shared" si="2"/>
        <v>Diseño de la SoluciónConsultor_de_Procesos</v>
      </c>
      <c r="O131" s="1" t="s">
        <v>123</v>
      </c>
    </row>
    <row r="132" spans="12:15" x14ac:dyDescent="0.25">
      <c r="L132" s="1" t="s">
        <v>30</v>
      </c>
      <c r="M132" s="3" t="s">
        <v>142</v>
      </c>
      <c r="N132" s="3" t="str">
        <f t="shared" si="2"/>
        <v>Diseño detalladoConsultor_de_Procesos</v>
      </c>
      <c r="O132" s="1" t="s">
        <v>123</v>
      </c>
    </row>
    <row r="133" spans="12:15" x14ac:dyDescent="0.25">
      <c r="L133" s="1" t="s">
        <v>31</v>
      </c>
      <c r="M133" s="3" t="s">
        <v>142</v>
      </c>
      <c r="N133" s="3" t="str">
        <f t="shared" si="2"/>
        <v>Construcción y pruebasConsultor_de_Procesos</v>
      </c>
      <c r="O133" s="1" t="s">
        <v>123</v>
      </c>
    </row>
    <row r="134" spans="12:15" x14ac:dyDescent="0.25">
      <c r="L134" s="1" t="s">
        <v>32</v>
      </c>
      <c r="M134" s="3" t="s">
        <v>142</v>
      </c>
      <c r="N134" s="3" t="str">
        <f t="shared" si="2"/>
        <v>PreparaciónConsultor_de_Procesos</v>
      </c>
      <c r="O134" s="1" t="s">
        <v>123</v>
      </c>
    </row>
    <row r="135" spans="12:15" x14ac:dyDescent="0.25">
      <c r="L135" s="1" t="s">
        <v>33</v>
      </c>
      <c r="M135" s="3" t="s">
        <v>142</v>
      </c>
      <c r="N135" s="3" t="str">
        <f t="shared" si="2"/>
        <v>Implementación y Roll OutConsultor_de_Procesos</v>
      </c>
      <c r="O135" s="1" t="s">
        <v>123</v>
      </c>
    </row>
    <row r="136" spans="12:15" x14ac:dyDescent="0.25">
      <c r="L136" s="1" t="s">
        <v>95</v>
      </c>
      <c r="M136" s="3" t="s">
        <v>142</v>
      </c>
      <c r="N136" s="3" t="str">
        <f t="shared" si="2"/>
        <v>Soporte Post Implementación (3 Meses)Consultor_de_Procesos</v>
      </c>
      <c r="O136" s="1" t="s">
        <v>123</v>
      </c>
    </row>
    <row r="137" spans="12:15" x14ac:dyDescent="0.25">
      <c r="L137" s="1" t="s">
        <v>105</v>
      </c>
      <c r="M137" s="3" t="s">
        <v>142</v>
      </c>
      <c r="N137" s="3" t="str">
        <f t="shared" si="2"/>
        <v>Servicio Soporte a la Aplicación ERP - AMSConsultor_de_Procesos</v>
      </c>
      <c r="O137" s="1" t="s">
        <v>123</v>
      </c>
    </row>
    <row r="138" spans="12:15" x14ac:dyDescent="0.25">
      <c r="L138" s="1" t="s">
        <v>28</v>
      </c>
      <c r="M138" s="3" t="s">
        <v>143</v>
      </c>
      <c r="N138" s="3" t="str">
        <f t="shared" si="2"/>
        <v>Preparación e IniciaciónGestor_del_Cambio</v>
      </c>
      <c r="O138" s="1" t="s">
        <v>122</v>
      </c>
    </row>
    <row r="139" spans="12:15" x14ac:dyDescent="0.25">
      <c r="L139" s="1" t="s">
        <v>29</v>
      </c>
      <c r="M139" s="3" t="s">
        <v>143</v>
      </c>
      <c r="N139" s="3" t="str">
        <f t="shared" si="2"/>
        <v>Relevamiento y análisis de la situación actualGestor_del_Cambio</v>
      </c>
      <c r="O139" s="1" t="s">
        <v>122</v>
      </c>
    </row>
    <row r="140" spans="12:15" x14ac:dyDescent="0.25">
      <c r="L140" s="1" t="s">
        <v>27</v>
      </c>
      <c r="M140" s="3" t="s">
        <v>143</v>
      </c>
      <c r="N140" s="3" t="str">
        <f t="shared" si="2"/>
        <v>Diseño de la SoluciónGestor_del_Cambio</v>
      </c>
      <c r="O140" s="1" t="s">
        <v>122</v>
      </c>
    </row>
    <row r="141" spans="12:15" x14ac:dyDescent="0.25">
      <c r="L141" s="1" t="s">
        <v>30</v>
      </c>
      <c r="M141" s="3" t="s">
        <v>143</v>
      </c>
      <c r="N141" s="3" t="str">
        <f t="shared" si="2"/>
        <v>Diseño detalladoGestor_del_Cambio</v>
      </c>
      <c r="O141" s="1" t="s">
        <v>122</v>
      </c>
    </row>
    <row r="142" spans="12:15" x14ac:dyDescent="0.25">
      <c r="L142" s="1" t="s">
        <v>31</v>
      </c>
      <c r="M142" s="3" t="s">
        <v>143</v>
      </c>
      <c r="N142" s="3" t="str">
        <f t="shared" si="2"/>
        <v>Construcción y pruebasGestor_del_Cambio</v>
      </c>
      <c r="O142" s="1" t="s">
        <v>122</v>
      </c>
    </row>
    <row r="143" spans="12:15" x14ac:dyDescent="0.25">
      <c r="L143" s="1" t="s">
        <v>32</v>
      </c>
      <c r="M143" s="3" t="s">
        <v>143</v>
      </c>
      <c r="N143" s="3" t="str">
        <f t="shared" si="2"/>
        <v>PreparaciónGestor_del_Cambio</v>
      </c>
      <c r="O143" s="1" t="s">
        <v>122</v>
      </c>
    </row>
    <row r="144" spans="12:15" x14ac:dyDescent="0.25">
      <c r="L144" s="1" t="s">
        <v>33</v>
      </c>
      <c r="M144" s="3" t="s">
        <v>143</v>
      </c>
      <c r="N144" s="3" t="str">
        <f t="shared" si="2"/>
        <v>Implementación y Roll OutGestor_del_Cambio</v>
      </c>
      <c r="O144" s="1" t="s">
        <v>122</v>
      </c>
    </row>
    <row r="145" spans="12:15" x14ac:dyDescent="0.25">
      <c r="L145" s="1" t="s">
        <v>95</v>
      </c>
      <c r="M145" s="3" t="s">
        <v>143</v>
      </c>
      <c r="N145" s="3" t="str">
        <f t="shared" si="2"/>
        <v>Soporte Post Implementación (3 Meses)Gestor_del_Cambio</v>
      </c>
      <c r="O145" s="1" t="s">
        <v>122</v>
      </c>
    </row>
    <row r="146" spans="12:15" x14ac:dyDescent="0.25">
      <c r="L146" s="1" t="s">
        <v>105</v>
      </c>
      <c r="M146" s="3" t="s">
        <v>143</v>
      </c>
      <c r="N146" s="3" t="str">
        <f t="shared" si="2"/>
        <v>Servicio Soporte a la Aplicación ERP - AMSGestor_del_Cambio</v>
      </c>
      <c r="O146" s="1" t="s">
        <v>122</v>
      </c>
    </row>
    <row r="147" spans="12:15" x14ac:dyDescent="0.25">
      <c r="L147" s="1" t="s">
        <v>28</v>
      </c>
      <c r="M147" s="3" t="s">
        <v>144</v>
      </c>
      <c r="N147" s="3" t="str">
        <f t="shared" si="2"/>
        <v>Preparación e IniciaciónGestor_del_Riesgo</v>
      </c>
      <c r="O147" s="1" t="s">
        <v>124</v>
      </c>
    </row>
    <row r="148" spans="12:15" x14ac:dyDescent="0.25">
      <c r="L148" s="1" t="s">
        <v>29</v>
      </c>
      <c r="M148" s="3" t="s">
        <v>144</v>
      </c>
      <c r="N148" s="3" t="str">
        <f t="shared" si="2"/>
        <v>Relevamiento y análisis de la situación actualGestor_del_Riesgo</v>
      </c>
      <c r="O148" s="1" t="s">
        <v>124</v>
      </c>
    </row>
    <row r="149" spans="12:15" x14ac:dyDescent="0.25">
      <c r="L149" s="1" t="s">
        <v>27</v>
      </c>
      <c r="M149" s="3" t="s">
        <v>144</v>
      </c>
      <c r="N149" s="3" t="str">
        <f t="shared" si="2"/>
        <v>Diseño de la SoluciónGestor_del_Riesgo</v>
      </c>
      <c r="O149" s="1" t="s">
        <v>124</v>
      </c>
    </row>
    <row r="150" spans="12:15" x14ac:dyDescent="0.25">
      <c r="L150" s="1" t="s">
        <v>30</v>
      </c>
      <c r="M150" s="3" t="s">
        <v>144</v>
      </c>
      <c r="N150" s="3" t="str">
        <f t="shared" si="2"/>
        <v>Diseño detalladoGestor_del_Riesgo</v>
      </c>
      <c r="O150" s="1" t="s">
        <v>124</v>
      </c>
    </row>
    <row r="151" spans="12:15" x14ac:dyDescent="0.25">
      <c r="L151" s="1" t="s">
        <v>31</v>
      </c>
      <c r="M151" s="3" t="s">
        <v>144</v>
      </c>
      <c r="N151" s="3" t="str">
        <f t="shared" si="2"/>
        <v>Construcción y pruebasGestor_del_Riesgo</v>
      </c>
      <c r="O151" s="1" t="s">
        <v>124</v>
      </c>
    </row>
    <row r="152" spans="12:15" x14ac:dyDescent="0.25">
      <c r="L152" s="1" t="s">
        <v>32</v>
      </c>
      <c r="M152" s="3" t="s">
        <v>144</v>
      </c>
      <c r="N152" s="3" t="str">
        <f t="shared" si="2"/>
        <v>PreparaciónGestor_del_Riesgo</v>
      </c>
      <c r="O152" s="1" t="s">
        <v>124</v>
      </c>
    </row>
    <row r="153" spans="12:15" x14ac:dyDescent="0.25">
      <c r="L153" s="1" t="s">
        <v>33</v>
      </c>
      <c r="M153" s="3" t="s">
        <v>144</v>
      </c>
      <c r="N153" s="3" t="str">
        <f t="shared" si="2"/>
        <v>Implementación y Roll OutGestor_del_Riesgo</v>
      </c>
      <c r="O153" s="1" t="s">
        <v>124</v>
      </c>
    </row>
    <row r="154" spans="12:15" x14ac:dyDescent="0.25">
      <c r="L154" s="1" t="s">
        <v>95</v>
      </c>
      <c r="M154" s="3" t="s">
        <v>144</v>
      </c>
      <c r="N154" s="3" t="str">
        <f t="shared" si="2"/>
        <v>Soporte Post Implementación (3 Meses)Gestor_del_Riesgo</v>
      </c>
      <c r="O154" s="1" t="s">
        <v>124</v>
      </c>
    </row>
    <row r="155" spans="12:15" x14ac:dyDescent="0.25">
      <c r="L155" s="1" t="s">
        <v>105</v>
      </c>
      <c r="M155" s="3" t="s">
        <v>144</v>
      </c>
      <c r="N155" s="3" t="str">
        <f t="shared" si="2"/>
        <v>Servicio Soporte a la Aplicación ERP - AMSGestor_del_Riesgo</v>
      </c>
      <c r="O155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Instrucciones</vt:lpstr>
      <vt:lpstr>Hoja 1 Datos Maestros</vt:lpstr>
      <vt:lpstr>Plan de Recursos Etapa 1</vt:lpstr>
      <vt:lpstr>Plan de Recursos Etapa 2</vt:lpstr>
      <vt:lpstr>Resumen</vt:lpstr>
      <vt:lpstr>Tablas</vt:lpstr>
      <vt:lpstr>Consultor_de_Procesos</vt:lpstr>
      <vt:lpstr>Consultor_Sr._de_Procesos</vt:lpstr>
      <vt:lpstr>Gerente_de_Servicio_de_Apoyo_a_la_Implementación</vt:lpstr>
      <vt:lpstr>Gestor_del_Cambio</vt:lpstr>
      <vt:lpstr>Gestor_del_Riesgo</vt:lpstr>
      <vt:lpstr>Project_Manager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Costa</dc:creator>
  <cp:lastModifiedBy>Costa, Gabriel Sebastian</cp:lastModifiedBy>
  <cp:lastPrinted>2016-06-26T13:00:31Z</cp:lastPrinted>
  <dcterms:created xsi:type="dcterms:W3CDTF">2016-06-26T12:48:47Z</dcterms:created>
  <dcterms:modified xsi:type="dcterms:W3CDTF">2017-07-25T15:01:55Z</dcterms:modified>
</cp:coreProperties>
</file>